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M:\Risikostyring og compliance\01 Strategi og planer\Controller risiko\CRDIV\Pilar 3\2024\Vedlegg\"/>
    </mc:Choice>
  </mc:AlternateContent>
  <xr:revisionPtr revIDLastSave="0" documentId="13_ncr:1_{9A0C5102-EDB8-471C-B3A6-55A4F1F34086}" xr6:coauthVersionLast="47" xr6:coauthVersionMax="47" xr10:uidLastSave="{00000000-0000-0000-0000-000000000000}"/>
  <bookViews>
    <workbookView xWindow="-120" yWindow="-120" windowWidth="29040" windowHeight="15840" tabRatio="874" xr2:uid="{07246591-4280-4074-ADE9-FE0C3C5246B5}"/>
  </bookViews>
  <sheets>
    <sheet name="Front" sheetId="85" r:id="rId1"/>
    <sheet name="Table" sheetId="1" r:id="rId2"/>
    <sheet name="EU OV1" sheetId="2" r:id="rId3"/>
    <sheet name="EU KM1" sheetId="3" r:id="rId4"/>
    <sheet name="EU INS1" sheetId="4" r:id="rId5"/>
    <sheet name="EU LI1" sheetId="9" r:id="rId6"/>
    <sheet name="EU LI2" sheetId="10" r:id="rId7"/>
    <sheet name="EU LI3" sheetId="11" r:id="rId8"/>
    <sheet name="EU CC1" sheetId="15" r:id="rId9"/>
    <sheet name="EU CC2" sheetId="16" r:id="rId10"/>
    <sheet name="EU CCA" sheetId="84" r:id="rId11"/>
    <sheet name="EU CCyB1" sheetId="18" r:id="rId12"/>
    <sheet name="EU CCyB2" sheetId="82" r:id="rId13"/>
    <sheet name="EU LR1-LRSum" sheetId="19" r:id="rId14"/>
    <sheet name="EU LR2-LRCom" sheetId="20" r:id="rId15"/>
    <sheet name="EU LR3_LRSpl" sheetId="21" r:id="rId16"/>
    <sheet name="EU LIQ1" sheetId="24" r:id="rId17"/>
    <sheet name="EU LIQ2" sheetId="26" r:id="rId18"/>
    <sheet name="EU CR1" sheetId="27" r:id="rId19"/>
    <sheet name="EU CR1-A" sheetId="30" r:id="rId20"/>
    <sheet name="EU CQ1" sheetId="33" r:id="rId21"/>
    <sheet name="EU CQ3" sheetId="35" r:id="rId22"/>
    <sheet name="EU CQ5" sheetId="37" r:id="rId23"/>
    <sheet name="EU CQ7" sheetId="40" r:id="rId24"/>
    <sheet name="EU CR3" sheetId="42" r:id="rId25"/>
    <sheet name="EU CR4" sheetId="44" r:id="rId26"/>
    <sheet name="EU CR5" sheetId="45" r:id="rId27"/>
    <sheet name="EU CCR1" sheetId="47" r:id="rId28"/>
    <sheet name="EU CCR2" sheetId="49" r:id="rId29"/>
    <sheet name="EU CCR3" sheetId="50" r:id="rId30"/>
    <sheet name="EU REM1" sheetId="65" r:id="rId31"/>
    <sheet name="EU REM2" sheetId="66" r:id="rId32"/>
    <sheet name="EU REM4" sheetId="67" r:id="rId33"/>
    <sheet name="EU REM5" sheetId="68" r:id="rId34"/>
    <sheet name="EU AE1" sheetId="69" r:id="rId35"/>
    <sheet name="EU AE2" sheetId="70" r:id="rId36"/>
    <sheet name="EU AE3" sheetId="71" r:id="rId37"/>
    <sheet name="EU IRRBB1" sheetId="77" r:id="rId38"/>
    <sheet name="EU KM2" sheetId="78" r:id="rId39"/>
    <sheet name="EU TLAC1" sheetId="79" r:id="rId40"/>
    <sheet name="EU TLAC3" sheetId="81" r:id="rId41"/>
    <sheet name="Back" sheetId="86" r:id="rId42"/>
  </sheets>
  <externalReferences>
    <externalReference r:id="rId43"/>
    <externalReference r:id="rId44"/>
    <externalReference r:id="rId45"/>
  </externalReferences>
  <definedNames>
    <definedName name="_AMO_UniqueIdentifier" hidden="1">"'e2b719b9-5897-4b3d-bd66-92d2872a1267'"</definedName>
    <definedName name="_xlnm._FilterDatabase" localSheetId="1" hidden="1">Table!$C$4:$G$61</definedName>
    <definedName name="hx_c0100_r0285_c0010" localSheetId="10">'[1]EU CC1'!$I$46</definedName>
    <definedName name="hx_c0100_r0285_c0010">#REF!</definedName>
    <definedName name="hx_c0100_r0472_c0010" localSheetId="10">'[1]EU CC1'!$J$33</definedName>
    <definedName name="hx_c0100_r0472_c0010">#REF!</definedName>
    <definedName name="hx_c0100_r0513_c0010" localSheetId="10">'[1]EU CC1'!$J$46</definedName>
    <definedName name="hx_c0100_r0513_c0010">#REF!</definedName>
    <definedName name="hx_c0100_r0514_c0010" localSheetId="10">'[1]EU CC1'!$K$46</definedName>
    <definedName name="hx_c0100_r0514_c0010">#REF!</definedName>
    <definedName name="hx_c0100_r0520_c0010" localSheetId="10">'[1]EU CC1'!$F$46</definedName>
    <definedName name="hx_c0100_r0520_c0010">#REF!</definedName>
    <definedName name="hx_c0100_r0524_c0010" localSheetId="10">'[1]EU CC1'!$G$46</definedName>
    <definedName name="hx_c0100_r0524_c0010">#REF!</definedName>
    <definedName name="hx_c0100_r0529_c0010" localSheetId="10">'[1]EU CC1'!$H$46</definedName>
    <definedName name="hx_c0100_r0529_c0010">#REF!</definedName>
    <definedName name="hx_c0100_r0580_c0010" localSheetId="10">'[1]EU CC1'!$F$60</definedName>
    <definedName name="hx_c0100_r0580_c0010">#REF!</definedName>
    <definedName name="hx_c0100_r0622_c0010" localSheetId="10">'[1]EU CC1'!$G$60</definedName>
    <definedName name="hx_c0100_r0622_c0010">#REF!</definedName>
    <definedName name="hx_c0100_r0660_c0010" localSheetId="10">'[1]EU CC1'!$F$53</definedName>
    <definedName name="hx_c0100_r0660_c0010">#REF!</definedName>
    <definedName name="hx_c0100_r0670_c0010" localSheetId="10">'[1]EU CC1'!$F$56</definedName>
    <definedName name="hx_c0100_r0670_c0010">#REF!</definedName>
    <definedName name="hx_c0100_r0680_c0010" localSheetId="10">'[1]EU CC1'!$C$57</definedName>
    <definedName name="hx_c0100_r0680_c0010">#REF!</definedName>
    <definedName name="hx_c0100_r0730_c0010" localSheetId="10">'[1]EU CC1'!$F$66</definedName>
    <definedName name="hx_c0100_r0730_c0010">#REF!</definedName>
    <definedName name="hx_c0100_r0744_c0010" localSheetId="10">'[1]EU CC1'!$G$66</definedName>
    <definedName name="hx_c0100_r0744_c0010">#REF!</definedName>
    <definedName name="hx_c0100_r0748_c0010" localSheetId="10">'[1]EU CC1'!$H$66</definedName>
    <definedName name="hx_c0100_r0748_c0010">#REF!</definedName>
    <definedName name="hx_c0100_r0771_c0010" localSheetId="10">'[1]EU CC1'!$F$71</definedName>
    <definedName name="hx_c0100_r0771_c0010">#REF!</definedName>
    <definedName name="hx_c0100_r0791_c0010" localSheetId="10">'[1]EU CC1'!$G$71</definedName>
    <definedName name="hx_c0100_r0791_c0010">#REF!</definedName>
    <definedName name="hx_c0100_r0800_c0010" localSheetId="10">'[1]EU CC1'!$F$80</definedName>
    <definedName name="hx_c0100_r0800_c0010">#REF!</definedName>
    <definedName name="hx_c0100_r0842_c0010" localSheetId="10">'[1]EU CC1'!$G$80</definedName>
    <definedName name="hx_c0100_r0842_c0010">#REF!</definedName>
    <definedName name="hx_c0100_r0880_c0010" localSheetId="10">'[1]EU CC1'!$F$72</definedName>
    <definedName name="hx_c0100_r0880_c0010">#REF!</definedName>
    <definedName name="hx_c0100_r0890_c0010" localSheetId="10">'[1]EU CC1'!$C$75</definedName>
    <definedName name="hx_c0100_r0890_c0010">#REF!</definedName>
    <definedName name="hx_c0100_r0960_c0010" localSheetId="10">'[1]EU CC1'!$F$87</definedName>
    <definedName name="hx_c0100_r0960_c0010">#REF!</definedName>
    <definedName name="hx_c0100_r0974_c0010" localSheetId="10">'[1]EU CC1'!$G$87</definedName>
    <definedName name="hx_c0100_r0974_c0010">#REF!</definedName>
    <definedName name="hx_c0100_r0978_c0010" localSheetId="10">'[1]EU CC1'!$H$87</definedName>
    <definedName name="hx_c0100_r0978_c0010">#REF!</definedName>
    <definedName name="hx_c02.00_r010_c010" localSheetId="10">[1]KM1!$C$11</definedName>
    <definedName name="hx_c02.00_r010_c010">[2]KM1!$D$11</definedName>
    <definedName name="hx_c0200_r0010_c0010" localSheetId="10">'[3]EU CCyB2'!#REF!</definedName>
    <definedName name="hx_c0200_r0010_c0010">'EU CCyB2'!#REF!</definedName>
    <definedName name="hx_c0200_r060_c010" localSheetId="10">'[1]EU OV1'!$G$7</definedName>
    <definedName name="hx_c0200_r060_c010">#REF!</definedName>
    <definedName name="hx_c0200_r600_c010" localSheetId="10">'[1]EU OV1'!$C$35</definedName>
    <definedName name="hx_c0200_r600_c010">#REF!</definedName>
    <definedName name="hx_c03.00_r010_c010" localSheetId="10">[1]KM1!$C$13</definedName>
    <definedName name="hx_c03.00_r010_c010">[2]KM1!$D$13</definedName>
    <definedName name="hx_c0300_r0130_c0010" localSheetId="10">[1]KM1!$C$20</definedName>
    <definedName name="hx_c0300_r0130_c0010">[2]KM1!$D$20</definedName>
    <definedName name="hx_c0300_r0140_c0010" localSheetId="10">'[1]EU CC1'!$F$101</definedName>
    <definedName name="hx_c0300_r0140_c0010">#REF!</definedName>
    <definedName name="hx_c0300_r0150_c0010" localSheetId="10">[1]KM1!$G$19</definedName>
    <definedName name="hx_c0300_r0150_c0010">[2]KM1!$L$19</definedName>
    <definedName name="hx_c0400_r0750_c0010" localSheetId="10">'[1]EU CC1'!$F$97</definedName>
    <definedName name="hx_c0400_r0750_c0010">#REF!</definedName>
    <definedName name="hx_c0400_r0760_c0010" localSheetId="10">'[1]EU CC1'!$G$97</definedName>
    <definedName name="hx_c0400_r0760_c0010">#REF!</definedName>
    <definedName name="hx_c0400_r0770_c0010" localSheetId="10">'[3]EU CCyB2'!#REF!</definedName>
    <definedName name="hx_c0400_r0770_c0010">'EU CCyB2'!#REF!</definedName>
    <definedName name="hx_c0400_r0780_c0010" localSheetId="10">'[1]EU CC1'!$F$99</definedName>
    <definedName name="hx_c0400_r0780_c0010">#REF!</definedName>
    <definedName name="hx_c0501_r0061_c0020" localSheetId="10">'[1]EU CC1'!$C$54</definedName>
    <definedName name="hx_c0501_r0061_c0020">#REF!</definedName>
    <definedName name="hx_c0501_r0061_c0030" localSheetId="10">'[1]EU CC1'!$C$73</definedName>
    <definedName name="hx_c0501_r0061_c0030">#REF!</definedName>
    <definedName name="hx_c0501_r0062_c0020" localSheetId="10">'[1]EU CC1'!$C$55</definedName>
    <definedName name="hx_c0501_r0062_c0020">#REF!</definedName>
    <definedName name="hx_c0501_r0062_c0030" localSheetId="10">'[1]EU CC1'!$C$74</definedName>
    <definedName name="hx_c0501_r0062_c0030">#REF!</definedName>
    <definedName name="hx_c0700a_s001_r080_c040" localSheetId="10">'[1]EU LI2'!$C$10</definedName>
    <definedName name="hx_c0700a_s001_r080_c040">#REF!</definedName>
    <definedName name="hx_c0700a_s001_r080_c200" localSheetId="10">'[1]EU LI2'!$I$10</definedName>
    <definedName name="hx_c0700a_s001_r080_c200">#REF!</definedName>
    <definedName name="hx_c0700a_s001_r110_c200" localSheetId="10">'[1]EU LI2'!$I$12</definedName>
    <definedName name="hx_c0700a_s001_r110_c200">#REF!</definedName>
    <definedName name="hx_c0700a_s001_r110_c220" localSheetId="10">'[1]EU OV1'!$C$14</definedName>
    <definedName name="hx_c0700a_s001_r110_c220">#REF!</definedName>
    <definedName name="hx_c0700a_s001_r250_c220" localSheetId="10">'[1]EU OV1'!$C$38</definedName>
    <definedName name="hx_c0700a_s001_r250_c220">#REF!</definedName>
    <definedName name="hx_c0700a_s002_r070_c220" localSheetId="10">'[1]EU CR4'!$J$7</definedName>
    <definedName name="hx_c0700a_s002_r070_c220">#REF!</definedName>
    <definedName name="hx_c0700a_s002_r080_c220" localSheetId="10">'[1]EU CR4'!$K$7</definedName>
    <definedName name="hx_c0700a_s002_r080_c220">#REF!</definedName>
    <definedName name="hx_c0700a_s003_r070_c220" localSheetId="10">'[1]EU CR4'!$J$8</definedName>
    <definedName name="hx_c0700a_s003_r070_c220">#REF!</definedName>
    <definedName name="hx_c0700a_s003_r080_c220" localSheetId="10">'[1]EU CR4'!$K$8</definedName>
    <definedName name="hx_c0700a_s003_r080_c220">#REF!</definedName>
    <definedName name="hx_c0700a_s004_r070_c220" localSheetId="10">'[1]EU CR4'!$J$9</definedName>
    <definedName name="hx_c0700a_s004_r070_c220">#REF!</definedName>
    <definedName name="hx_c0700a_s004_r080_c220" localSheetId="10">'[1]EU CR4'!$K$9</definedName>
    <definedName name="hx_c0700a_s004_r080_c220">#REF!</definedName>
    <definedName name="hx_c0700a_s005_r070_c220" localSheetId="10">'[1]EU CR4'!$J$10</definedName>
    <definedName name="hx_c0700a_s005_r070_c220">#REF!</definedName>
    <definedName name="hx_c0700a_s005_r080_c220" localSheetId="10">'[1]EU CR4'!$K$10</definedName>
    <definedName name="hx_c0700a_s005_r080_c220">#REF!</definedName>
    <definedName name="hx_c0700a_s006_r070_c220" localSheetId="10">'[1]EU CR4'!$J$11</definedName>
    <definedName name="hx_c0700a_s006_r070_c220">#REF!</definedName>
    <definedName name="hx_c0700a_s006_r080_c220" localSheetId="10">'[1]EU CR4'!$K$11</definedName>
    <definedName name="hx_c0700a_s006_r080_c220">#REF!</definedName>
    <definedName name="hx_c0700a_s007_r070_c220" localSheetId="10">'[1]EU CR4'!$J$12</definedName>
    <definedName name="hx_c0700a_s007_r070_c220">#REF!</definedName>
    <definedName name="hx_c0700a_s007_r080_c220" localSheetId="10">'[1]EU CR4'!$K$12</definedName>
    <definedName name="hx_c0700a_s007_r080_c220">#REF!</definedName>
    <definedName name="hx_c0700a_s008_r070_c220" localSheetId="10">'[1]EU CR4'!$J$13</definedName>
    <definedName name="hx_c0700a_s008_r070_c220">#REF!</definedName>
    <definedName name="hx_c0700a_s008_r080_c220" localSheetId="10">'[1]EU CR4'!$K$13</definedName>
    <definedName name="hx_c0700a_s008_r080_c220">#REF!</definedName>
    <definedName name="hx_c0700a_s009_r070_c220" localSheetId="10">'[1]EU CR4'!$J$14</definedName>
    <definedName name="hx_c0700a_s009_r070_c220">#REF!</definedName>
    <definedName name="hx_c0700a_s009_r080_c220" localSheetId="10">'[1]EU CR4'!$K$14</definedName>
    <definedName name="hx_c0700a_s009_r080_c220">#REF!</definedName>
    <definedName name="hx_c0700a_s010_r070_c220" localSheetId="10">'[1]EU CR4'!$J$15</definedName>
    <definedName name="hx_c0700a_s010_r070_c220">#REF!</definedName>
    <definedName name="hx_c0700a_s010_r080_c220" localSheetId="10">'[1]EU CR4'!$K$15</definedName>
    <definedName name="hx_c0700a_s010_r080_c220">#REF!</definedName>
    <definedName name="hx_c0700a_s011_r070_c040" localSheetId="10">'[1]EU CR4'!$C$16</definedName>
    <definedName name="hx_c0700a_s011_r070_c040">#REF!</definedName>
    <definedName name="hx_c0700a_s011_r070_c220" localSheetId="10">'[1]EU CR4'!$J$16</definedName>
    <definedName name="hx_c0700a_s011_r070_c220">#REF!</definedName>
    <definedName name="hx_c0700a_s011_r080_c220" localSheetId="10">'[1]EU CR4'!$K$16</definedName>
    <definedName name="hx_c0700a_s011_r080_c220">#REF!</definedName>
    <definedName name="hx_c0700a_s012_r070_c220" localSheetId="10">'[1]EU CR4'!$J$17</definedName>
    <definedName name="hx_c0700a_s012_r070_c220">#REF!</definedName>
    <definedName name="hx_c0700a_s012_r080_c220" localSheetId="10">'[1]EU CR4'!$K$17</definedName>
    <definedName name="hx_c0700a_s012_r080_c220">#REF!</definedName>
    <definedName name="hx_c0700a_s013_r070_c040" localSheetId="10">'[1]EU CR4'!$C$18</definedName>
    <definedName name="hx_c0700a_s013_r070_c040">#REF!</definedName>
    <definedName name="hx_c0700a_s013_r070_c220" localSheetId="10">'[1]EU CR4'!$J$18</definedName>
    <definedName name="hx_c0700a_s013_r070_c220">#REF!</definedName>
    <definedName name="hx_c0700a_s013_r080_c220" localSheetId="10">'[1]EU CR4'!$K$18</definedName>
    <definedName name="hx_c0700a_s013_r080_c220">#REF!</definedName>
    <definedName name="hx_c0700a_s014_r070_c220" localSheetId="10">'[1]EU CR4'!$J$19</definedName>
    <definedName name="hx_c0700a_s014_r070_c220">#REF!</definedName>
    <definedName name="hx_c0700a_s014_r080_c220" localSheetId="10">'[1]EU CR4'!$K$19</definedName>
    <definedName name="hx_c0700a_s014_r080_c220">#REF!</definedName>
    <definedName name="hx_c0700a_s015_r070_c220" localSheetId="10">'[1]EU CR4'!$J$20</definedName>
    <definedName name="hx_c0700a_s015_r070_c220">#REF!</definedName>
    <definedName name="hx_c0700a_s015_r080_c220" localSheetId="10">'[1]EU CR4'!$K$20</definedName>
    <definedName name="hx_c0700a_s015_r080_c220">#REF!</definedName>
    <definedName name="hx_c0700a_s016_r070_c220" localSheetId="10">'[1]EU CR4'!$J$21</definedName>
    <definedName name="hx_c0700a_s016_r070_c220">#REF!</definedName>
    <definedName name="hx_c0700a_s016_r080_c220" localSheetId="10">'[1]EU CR4'!$K$21</definedName>
    <definedName name="hx_c0700a_s016_r080_c220">#REF!</definedName>
    <definedName name="hx_c0700a_s017_r070_c220" localSheetId="10">'[1]EU CR4'!$J$22</definedName>
    <definedName name="hx_c0700a_s017_r070_c220">#REF!</definedName>
    <definedName name="hx_c0700a_s017_r080_c220" localSheetId="10">'[1]EU CR4'!$K$22</definedName>
    <definedName name="hx_c0700a_s017_r080_c220">#REF!</definedName>
    <definedName name="hx_c4700_r0061_c0010" localSheetId="10">'[1]EU LR1-LRSum'!$E$12</definedName>
    <definedName name="hx_c4700_r0061_c0010">#REF!</definedName>
    <definedName name="hx_c4700_r0091_c0010" localSheetId="10">'[1]EU LR1-LRSum'!$F$12</definedName>
    <definedName name="hx_c4700_r0091_c0010">#REF!</definedName>
    <definedName name="hx_c4700_r0150_c0010" localSheetId="10">'[1]EU LR1-LRSum'!$E$14</definedName>
    <definedName name="hx_c4700_r0150_c0010">#REF!</definedName>
    <definedName name="hx_c4700_r0160_c0010" localSheetId="10">'[1]EU LR1-LRSum'!$F$14</definedName>
    <definedName name="hx_c4700_r0160_c0010">#REF!</definedName>
    <definedName name="hx_c4700_r0170_c0010" localSheetId="10">'[1]EU LR1-LRSum'!$G$14</definedName>
    <definedName name="hx_c4700_r0170_c0010">#REF!</definedName>
    <definedName name="hx_c4700_r0180_c0010" localSheetId="10">'[1]EU LR1-LRSum'!$H$14</definedName>
    <definedName name="hx_c4700_r0180_c0010">#REF!</definedName>
    <definedName name="hx_c4700_r0186_c0010" localSheetId="10">'[1]EU LR1-LRSum'!$E$10</definedName>
    <definedName name="hx_c4700_r0186_c0010">#REF!</definedName>
    <definedName name="hx_c4700_r0187_c0010" localSheetId="10">'[1]EU LR1-LRSum'!$F$10</definedName>
    <definedName name="hx_c4700_r0187_c0010">#REF!</definedName>
    <definedName name="hx_c4700_r0191_c0010" localSheetId="10">'[1]EU LR2-LRCom'!$C$12</definedName>
    <definedName name="hx_c4700_r0191_c0010">#REF!</definedName>
    <definedName name="hx_c4700_r0194_c0010" localSheetId="10">'[1]EU LR1-LRSum'!$E$11</definedName>
    <definedName name="hx_c4700_r0194_c0010">#REF!</definedName>
    <definedName name="hx_c4700_r0196_c0010" localSheetId="10">'[1]EU LR1-LRSum'!$F$11</definedName>
    <definedName name="hx_c4700_r0196_c0010">#REF!</definedName>
    <definedName name="hx_c4700_r0197_c0010" localSheetId="10">'[1]EU LR1-LRSum'!$G$11</definedName>
    <definedName name="hx_c4700_r0197_c0010">#REF!</definedName>
    <definedName name="hx_c4700_r0198_c0010" localSheetId="10">'[1]EU LR1-LRSum'!$H$11</definedName>
    <definedName name="hx_c4700_r0198_c0010">#REF!</definedName>
    <definedName name="hx_c4700_r0200_c0010" localSheetId="10">'[1]EU LR2-LRCom'!$C$9</definedName>
    <definedName name="hx_c4700_r0200_c0010">#REF!</definedName>
    <definedName name="hx_c4700_r0210_c0010" localSheetId="10">'[1]EU LR2-LRCom'!$C$10</definedName>
    <definedName name="hx_c4700_r0210_c0010">#REF!</definedName>
    <definedName name="hx_c4700_r0230_c0010" localSheetId="10">'[1]EU LR2-LRCom'!$C$11</definedName>
    <definedName name="hx_c4700_r0230_c0010">#REF!</definedName>
    <definedName name="hx_c4700_r0310_c0010" localSheetId="10">'[1]EU LR2-LRCom'!$C$53</definedName>
    <definedName name="hx_c4700_r0310_c0010">#REF!</definedName>
    <definedName name="hx_c4700_r300_c010" localSheetId="10">'[1]EU LR1-LRSum'!$C$19</definedName>
    <definedName name="hx_c4700_r300_c010">#REF!</definedName>
    <definedName name="hx_c7400a_r0010_c0140" localSheetId="10">[1]KM1!$G$44</definedName>
    <definedName name="hx_c7400a_r0010_c0140">[2]KM1!$L$44</definedName>
    <definedName name="hx_c7400a_r0010_c0150" localSheetId="10">[1]KM1!$H$44</definedName>
    <definedName name="hx_c7400a_r0010_c0150">[2]KM1!$M$44</definedName>
    <definedName name="hx_c7400a_r0010_c0160" localSheetId="10">[1]KM1!$I$44</definedName>
    <definedName name="hx_c7400a_r0010_c0160">[2]KM1!$N$44</definedName>
    <definedName name="_xlnm.Print_Area" localSheetId="41">Back!$A$1:$P$43</definedName>
    <definedName name="_xlnm.Print_Area" localSheetId="34">'EU AE1'!$A$1:$K$16</definedName>
    <definedName name="_xlnm.Print_Area" localSheetId="35">'EU AE2'!$A$1:$G$22</definedName>
    <definedName name="_xlnm.Print_Area" localSheetId="9">'EU CC2'!$A$1:$E$48</definedName>
    <definedName name="_xlnm.Print_Area" localSheetId="27">'EU CCR1'!$A$1:$K$34</definedName>
    <definedName name="_xlnm.Print_Area" localSheetId="28">'EU CCR2'!$A$1:$E$19</definedName>
    <definedName name="_xlnm.Print_Area" localSheetId="29">'EU CCR3'!$A$1:$O$36</definedName>
    <definedName name="_xlnm.Print_Area" localSheetId="11">'EU CCyB1'!$A$1:$G$11</definedName>
    <definedName name="_xlnm.Print_Area" localSheetId="12">'EU CCyB2'!$A$1:$D$8</definedName>
    <definedName name="_xlnm.Print_Area" localSheetId="20">'EU CQ1'!$A$1:$K$38</definedName>
    <definedName name="_xlnm.Print_Area" localSheetId="21">'EU CQ3'!$A$1:$O$66</definedName>
    <definedName name="_xlnm.Print_Area" localSheetId="22">'EU CQ5'!$A$1:$I$58</definedName>
    <definedName name="_xlnm.Print_Area" localSheetId="23">'EU CQ7'!$A$1:$F$32</definedName>
    <definedName name="_xlnm.Print_Area" localSheetId="18">'EU CR1'!$A$1:$R$62</definedName>
    <definedName name="_xlnm.Print_Area" localSheetId="19">'EU CR1-A'!$A$1:$I$20</definedName>
    <definedName name="_xlnm.Print_Area" localSheetId="25">'EU CR4'!$A$1:$I$48</definedName>
    <definedName name="_xlnm.Print_Area" localSheetId="26">'EU CR5'!$A$1:$T$48</definedName>
    <definedName name="_xlnm.Print_Area" localSheetId="37">'EU IRRBB1'!$A$1:$G$13</definedName>
    <definedName name="_xlnm.Print_Area" localSheetId="3">'EU KM1'!$A$1:$H$52</definedName>
    <definedName name="_xlnm.Print_Area" localSheetId="38">'EU KM2'!$B$2:$F$24</definedName>
    <definedName name="_xlnm.Print_Area" localSheetId="6">'EU LI2'!$A$1:$H$19</definedName>
    <definedName name="_xlnm.Print_Area" localSheetId="7">'EU LI3'!$A$1:$I$12</definedName>
    <definedName name="_xlnm.Print_Area" localSheetId="16">'EU LIQ1'!$A$1:$K$45</definedName>
    <definedName name="_xlnm.Print_Area" localSheetId="17">'EU LIQ2'!$A$1:$H$88</definedName>
    <definedName name="_xlnm.Print_Area" localSheetId="13">'EU LR1-LRSum'!$A$1:$D$22</definedName>
    <definedName name="_xlnm.Print_Area" localSheetId="14">'EU LR2-LRCom'!$A$1:$E$73</definedName>
    <definedName name="_xlnm.Print_Area" localSheetId="15">'EU LR3_LRSpl'!$A$1:$D$19</definedName>
    <definedName name="_xlnm.Print_Area" localSheetId="2">'EU OV1'!$A$1:$F$44</definedName>
    <definedName name="_xlnm.Print_Area" localSheetId="30">'EU REM1'!$A$1:$I$29</definedName>
    <definedName name="_xlnm.Print_Area" localSheetId="31">'EU REM2'!$A$1:$H$20</definedName>
    <definedName name="_xlnm.Print_Area" localSheetId="32">'EU REM4'!$A$1:$D$17</definedName>
    <definedName name="_xlnm.Print_Area" localSheetId="33">'EU REM5'!$A$1:$M$14</definedName>
    <definedName name="_xlnm.Print_Area" localSheetId="39">'EU TLAC1'!$A$1:$D$51</definedName>
    <definedName name="_xlnm.Print_Area" localSheetId="40">'EU TLAC3'!$A$1:$K$17</definedName>
    <definedName name="_xlnm.Print_Area" localSheetId="0">Front!$A$1:$P$43</definedName>
    <definedName name="_xlnm.Print_Area" localSheetId="1">Table!$A$1:$G$79</definedName>
    <definedName name="_xlnm.Print_Titles" localSheetId="1">Table!$4:$4</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3" i="16" l="1"/>
  <c r="B44" i="16"/>
  <c r="B45" i="16"/>
  <c r="B46" i="16" s="1"/>
  <c r="B47" i="16" s="1"/>
  <c r="F7" i="78" l="1"/>
  <c r="E7" i="78"/>
  <c r="B25" i="9" l="1"/>
  <c r="B26" i="9" s="1"/>
  <c r="B61" i="9"/>
  <c r="B62" i="9" s="1"/>
  <c r="B63" i="9" s="1"/>
  <c r="B64" i="9" s="1"/>
  <c r="B65" i="9" s="1"/>
  <c r="B66" i="9" s="1"/>
  <c r="B67" i="9" s="1"/>
  <c r="B46" i="9"/>
  <c r="B47" i="9" s="1"/>
  <c r="B48" i="9" l="1"/>
  <c r="B49" i="9" s="1"/>
  <c r="B50" i="9" s="1"/>
  <c r="B51" i="9" s="1"/>
  <c r="B52" i="9" s="1"/>
  <c r="B53" i="9" s="1"/>
  <c r="B54" i="9" s="1"/>
  <c r="B55" i="9" s="1"/>
  <c r="G17" i="1"/>
  <c r="D4" i="84" s="1"/>
  <c r="D4" i="45"/>
  <c r="D28" i="45" s="1"/>
  <c r="G11" i="1" l="1"/>
  <c r="G22" i="1"/>
  <c r="B4" i="11"/>
  <c r="D4" i="47"/>
  <c r="D21" i="47" s="1"/>
  <c r="D4" i="49"/>
  <c r="D4" i="50"/>
  <c r="D22" i="50" s="1"/>
  <c r="E4" i="66"/>
  <c r="D4" i="68"/>
  <c r="D4" i="67"/>
  <c r="F4" i="65"/>
  <c r="G67" i="1" l="1"/>
  <c r="G66" i="1"/>
  <c r="G65" i="1"/>
  <c r="G63" i="1"/>
  <c r="G61" i="1"/>
  <c r="G60" i="1"/>
  <c r="G59" i="1"/>
  <c r="G57" i="1"/>
  <c r="G56" i="1"/>
  <c r="G55" i="1"/>
  <c r="G54" i="1"/>
  <c r="G52" i="1"/>
  <c r="G51" i="1"/>
  <c r="G50" i="1"/>
  <c r="G49" i="1"/>
  <c r="G48" i="1"/>
  <c r="G46" i="1"/>
  <c r="G45" i="1"/>
  <c r="G44" i="1"/>
  <c r="G43" i="1"/>
  <c r="G42" i="1"/>
  <c r="G41" i="1"/>
  <c r="G39" i="1"/>
  <c r="G38" i="1"/>
  <c r="G36" i="1"/>
  <c r="G34" i="1"/>
  <c r="G33" i="1"/>
  <c r="G32" i="1"/>
  <c r="G31" i="1"/>
  <c r="G30" i="1"/>
  <c r="G29" i="1"/>
  <c r="G27" i="1"/>
  <c r="G26" i="1"/>
  <c r="G24" i="1"/>
  <c r="G23" i="1"/>
  <c r="G20" i="1"/>
  <c r="G19" i="1"/>
  <c r="G16" i="1"/>
  <c r="G13" i="1"/>
  <c r="G15" i="1"/>
  <c r="G12" i="1"/>
  <c r="G9" i="1"/>
  <c r="D7" i="3"/>
  <c r="E7" i="3" s="1"/>
  <c r="F7" i="3" s="1"/>
  <c r="G7" i="3" s="1"/>
  <c r="H7" i="3" s="1"/>
  <c r="D4" i="81" l="1"/>
  <c r="D4" i="79"/>
  <c r="D7" i="78" l="1"/>
  <c r="D4" i="26"/>
  <c r="D48" i="26" s="1"/>
  <c r="D7" i="77"/>
  <c r="D4" i="71"/>
  <c r="D4" i="70"/>
  <c r="D4" i="69"/>
  <c r="E4" i="40"/>
  <c r="E20" i="40" s="1"/>
  <c r="D4" i="42"/>
  <c r="D17" i="42" s="1"/>
  <c r="F7" i="77" l="1"/>
  <c r="E7" i="77"/>
  <c r="G7" i="77" s="1"/>
  <c r="D4" i="37" l="1"/>
  <c r="D33" i="37" s="1"/>
  <c r="D4" i="35"/>
  <c r="D37" i="35" s="1"/>
  <c r="D4" i="33"/>
  <c r="D23" i="33" s="1"/>
  <c r="D4" i="30" l="1"/>
  <c r="D14" i="30" s="1"/>
  <c r="D4" i="4"/>
  <c r="D11" i="4" s="1"/>
  <c r="D4" i="27"/>
  <c r="D35" i="27" s="1"/>
  <c r="D7" i="24" l="1"/>
  <c r="H7" i="24" s="1"/>
  <c r="E7" i="24" l="1"/>
  <c r="F7" i="24" l="1"/>
  <c r="I7" i="24"/>
  <c r="D4" i="44"/>
  <c r="D28" i="44" s="1"/>
  <c r="D4" i="9"/>
  <c r="D38" i="9" s="1"/>
  <c r="D4" i="10"/>
  <c r="D23" i="10" s="1"/>
  <c r="G7" i="24" l="1"/>
  <c r="K7" i="24" s="1"/>
  <c r="J7" i="24"/>
  <c r="D7" i="2"/>
  <c r="D5" i="21"/>
  <c r="D7" i="20"/>
  <c r="E7" i="20" s="1"/>
  <c r="D5" i="15"/>
  <c r="D4" i="18"/>
  <c r="D5" i="82"/>
  <c r="D5" i="19"/>
  <c r="D7" i="16"/>
  <c r="E7" i="2" l="1"/>
  <c r="F7" i="2"/>
  <c r="B41" i="16" l="1"/>
  <c r="B42" i="16" s="1"/>
  <c r="B29" i="16"/>
  <c r="B30" i="16" s="1"/>
  <c r="B31" i="16" s="1"/>
  <c r="B32" i="16" s="1"/>
  <c r="B33" i="16" s="1"/>
  <c r="B34" i="16" s="1"/>
  <c r="B35" i="16" s="1"/>
  <c r="B12" i="16"/>
  <c r="B13" i="16" s="1"/>
  <c r="B14" i="16" s="1"/>
  <c r="B15" i="16" s="1"/>
  <c r="B16" i="16" l="1"/>
  <c r="B17" i="16" s="1"/>
  <c r="B18" i="16" s="1"/>
  <c r="B19" i="16" l="1"/>
  <c r="B20" i="16" s="1"/>
  <c r="B21" i="16" s="1"/>
  <c r="B22" i="16" s="1"/>
  <c r="B23" i="16" s="1"/>
  <c r="B27" i="9"/>
  <c r="B28" i="9" s="1"/>
  <c r="B29" i="9" s="1"/>
  <c r="B30" i="9" s="1"/>
  <c r="B31" i="9" s="1"/>
  <c r="B32" i="9" s="1"/>
  <c r="B33" i="9" s="1"/>
  <c r="B12" i="9" l="1"/>
  <c r="B13" i="9" s="1"/>
  <c r="B14" i="9" s="1"/>
  <c r="B15" i="9" l="1"/>
  <c r="B16" i="9" s="1"/>
  <c r="B17" i="9" s="1"/>
  <c r="B18" i="9" s="1"/>
  <c r="B19" i="9" s="1"/>
  <c r="B20" i="9" s="1"/>
  <c r="B21" i="9" s="1"/>
</calcChain>
</file>

<file path=xl/sharedStrings.xml><?xml version="1.0" encoding="utf-8"?>
<sst xmlns="http://schemas.openxmlformats.org/spreadsheetml/2006/main" count="4388" uniqueCount="1275">
  <si>
    <t>Annex I</t>
  </si>
  <si>
    <t>Total own funds requirements</t>
  </si>
  <si>
    <t>a</t>
  </si>
  <si>
    <t>b</t>
  </si>
  <si>
    <t>c</t>
  </si>
  <si>
    <t>Credit risk (excluding CCR)</t>
  </si>
  <si>
    <t xml:space="preserve">Of which the standardised approach </t>
  </si>
  <si>
    <t>Of which slotting approach</t>
  </si>
  <si>
    <t>EU 4a</t>
  </si>
  <si>
    <t>Of which equities under the simple riskweighted approach</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</si>
  <si>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</si>
  <si>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</si>
  <si>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</si>
  <si>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</si>
  <si>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</si>
  <si>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</si>
  <si>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</si>
  <si>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</si>
  <si>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</si>
  <si>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</si>
  <si>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</si>
  <si>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</si>
  <si>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</si>
  <si>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</si>
  <si>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</si>
  <si>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</si>
  <si>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</si>
  <si>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</si>
  <si>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</si>
  <si>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</si>
  <si>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</si>
  <si>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</si>
  <si>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</si>
  <si>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</si>
  <si>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Total</t>
  </si>
  <si>
    <t xml:space="preserve"> </t>
  </si>
  <si>
    <t>d</t>
  </si>
  <si>
    <t>e</t>
  </si>
  <si>
    <t>Available own funds (amounts)</t>
  </si>
  <si>
    <t xml:space="preserve">Common Equity Tier 1 (CET1) capital </t>
  </si>
  <si>
    <t xml:space="preserve">Tier 1 capital </t>
  </si>
  <si>
    <t xml:space="preserve">Total capital </t>
  </si>
  <si>
    <t>Risk-weighted exposure amounts</t>
  </si>
  <si>
    <t>Tier 1 ratio (%)</t>
  </si>
  <si>
    <t>Total capital ratio (%)</t>
  </si>
  <si>
    <t>EU 7a</t>
  </si>
  <si>
    <t>EU 7b</t>
  </si>
  <si>
    <t>EU 7c</t>
  </si>
  <si>
    <t>EU 7d</t>
  </si>
  <si>
    <t>Total SREP own funds requirements (%)</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</si>
  <si>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</si>
  <si>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</si>
  <si>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</si>
  <si>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</si>
  <si>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</si>
  <si>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</si>
  <si>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</si>
  <si>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</si>
  <si>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</si>
  <si>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</si>
  <si>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</si>
  <si>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Leverage ratio</t>
  </si>
  <si>
    <t>EU 14a</t>
  </si>
  <si>
    <t>EU 14b</t>
  </si>
  <si>
    <t>EU 14c</t>
  </si>
  <si>
    <t>EU 14d</t>
  </si>
  <si>
    <t>Total SREP leverage ratio requirements (%)</t>
  </si>
  <si>
    <t>EU 14e</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</si>
  <si>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</si>
  <si>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</si>
  <si>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</si>
  <si>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</si>
  <si>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</si>
  <si>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</si>
  <si>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</si>
  <si>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</si>
  <si>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</si>
  <si>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</si>
  <si>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</si>
  <si>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</si>
  <si>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Exposure value</t>
  </si>
  <si>
    <t>Risk-weighted exposure amount</t>
  </si>
  <si>
    <t>Own fund instruments held in insurance or re-insurance undertakings  or insurance holding company not deducted from own funds</t>
  </si>
  <si>
    <t xml:space="preserve">Template EU LI2 - Main sources of differences between regulatory exposure amounts and carrying values in financial statements </t>
  </si>
  <si>
    <t xml:space="preserve">Template EU LI3 - Outline of the differences in the scopes of consolidation (entity by entity) </t>
  </si>
  <si>
    <t>f</t>
  </si>
  <si>
    <t>g</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</si>
  <si>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</si>
  <si>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</si>
  <si>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</si>
  <si>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</si>
  <si>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</si>
  <si>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</si>
  <si>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</si>
  <si>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</si>
  <si>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 xml:space="preserve">Total assets </t>
  </si>
  <si>
    <t>1</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</si>
  <si>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</si>
  <si>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</si>
  <si>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</si>
  <si>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</si>
  <si>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</si>
  <si>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</si>
  <si>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</si>
  <si>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</si>
  <si>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</si>
  <si>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</si>
  <si>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</si>
  <si>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</si>
  <si>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</si>
  <si>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</si>
  <si>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</si>
  <si>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</si>
  <si>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</si>
  <si>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h</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</si>
  <si>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</si>
  <si>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</si>
  <si>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</si>
  <si>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</si>
  <si>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</si>
  <si>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</si>
  <si>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</si>
  <si>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</si>
  <si>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</si>
  <si>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X</t>
  </si>
  <si>
    <t>Credit institution</t>
  </si>
  <si>
    <t>Sparebanken Øst</t>
  </si>
  <si>
    <t>Sparebanken Øst Boligkreditt</t>
  </si>
  <si>
    <t>AS Financiering</t>
  </si>
  <si>
    <t>Øst Prosjekt AS</t>
  </si>
  <si>
    <t>Sparebanken Øst Eiendom AS</t>
  </si>
  <si>
    <t xml:space="preserve">Points (a) to (g) of Article 447 and point (b) of Article 438 </t>
  </si>
  <si>
    <t xml:space="preserve">Point (d) of Article 438 </t>
  </si>
  <si>
    <t>Point (f) of Article 438</t>
  </si>
  <si>
    <t>Annex V</t>
  </si>
  <si>
    <t>Point (c) of Article 436</t>
  </si>
  <si>
    <t>Point (b) of Article 436</t>
  </si>
  <si>
    <t>Point (d) of Article 436</t>
  </si>
  <si>
    <t>Annex VII</t>
  </si>
  <si>
    <t>Equity</t>
  </si>
  <si>
    <t>Template EU CC1 - Composition of regulatory own funds</t>
  </si>
  <si>
    <t>Points (a), (d), (e) and (f) of Article 437</t>
  </si>
  <si>
    <t>Point (a) of Article 437</t>
  </si>
  <si>
    <t>Points (b) and (c) of Article 437</t>
  </si>
  <si>
    <t xml:space="preserve"> (a)</t>
  </si>
  <si>
    <t xml:space="preserve">  (b)</t>
  </si>
  <si>
    <t>Amounts</t>
  </si>
  <si>
    <r>
      <t>Source based on reference numbers/letters of the balance sheet under the regulatory scope of consolidation</t>
    </r>
    <r>
      <rPr>
        <sz val="11"/>
        <rFont val="Calibri"/>
        <family val="2"/>
        <scheme val="minor"/>
      </rPr>
      <t> </t>
    </r>
  </si>
  <si>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</si>
  <si>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</si>
  <si>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</si>
  <si>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</si>
  <si>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</si>
  <si>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</si>
  <si>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</si>
  <si>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</si>
  <si>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</si>
  <si>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CRR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</si>
  <si>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</si>
  <si>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</si>
  <si>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</si>
  <si>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</si>
  <si>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</si>
  <si>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</si>
  <si>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</si>
  <si>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Not applicable</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</si>
  <si>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</si>
  <si>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</si>
  <si>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</si>
  <si>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</si>
  <si>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</si>
  <si>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</si>
  <si>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</si>
  <si>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</si>
  <si>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</si>
  <si>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</si>
  <si>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</si>
  <si>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</si>
  <si>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</si>
  <si>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</si>
  <si>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</si>
  <si>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</si>
  <si>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</si>
  <si>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</si>
  <si>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</si>
  <si>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</si>
  <si>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</si>
  <si>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</si>
  <si>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</si>
  <si>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</si>
  <si>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</si>
  <si>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27a</t>
  </si>
  <si>
    <r>
      <t>Other regulatory adjustments</t>
    </r>
    <r>
      <rPr>
        <strike/>
        <sz val="9"/>
        <color rgb="FFFF0000"/>
        <rFont val="Calibri"/>
        <family val="2"/>
        <scheme val="minor"/>
      </rPr>
      <t/>
    </r>
  </si>
  <si>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</si>
  <si>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</si>
  <si>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</si>
  <si>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</si>
  <si>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</si>
  <si>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</si>
  <si>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</si>
  <si>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</si>
  <si>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</si>
  <si>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</si>
  <si>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</si>
  <si>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</si>
  <si>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</si>
  <si>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</si>
  <si>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</si>
  <si>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</si>
  <si>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</si>
  <si>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</si>
  <si>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</si>
  <si>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</si>
  <si>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</si>
  <si>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</si>
  <si>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</si>
  <si>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</si>
  <si>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</si>
  <si>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</si>
  <si>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</si>
  <si>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</si>
  <si>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</si>
  <si>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</si>
  <si>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</si>
  <si>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</si>
  <si>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</si>
  <si>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</si>
  <si>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</si>
  <si>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</si>
  <si>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</si>
  <si>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</si>
  <si>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</si>
  <si>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</si>
  <si>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</si>
  <si>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</si>
  <si>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</si>
  <si>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</si>
  <si>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</si>
  <si>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</si>
  <si>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</si>
  <si>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</si>
  <si>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</si>
  <si>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</si>
  <si>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</si>
  <si>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</si>
  <si>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</si>
  <si>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</si>
  <si>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</si>
  <si>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</si>
  <si>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</si>
  <si>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</si>
  <si>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</si>
  <si>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</si>
  <si>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</si>
  <si>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r>
      <t>Not applicable</t>
    </r>
    <r>
      <rPr>
        <sz val="9"/>
        <color rgb="FFFF0000"/>
        <rFont val="Calibri"/>
        <family val="2"/>
        <scheme val="minor"/>
      </rPr>
      <t/>
    </r>
  </si>
  <si>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</si>
  <si>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</si>
  <si>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</si>
  <si>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</si>
  <si>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</si>
  <si>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</si>
  <si>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</si>
  <si>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</si>
  <si>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</si>
  <si>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</si>
  <si>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</si>
  <si>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</si>
  <si>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</si>
  <si>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</si>
  <si>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m</t>
  </si>
  <si>
    <t>i</t>
  </si>
  <si>
    <t>n</t>
  </si>
  <si>
    <t>o</t>
  </si>
  <si>
    <t>l</t>
  </si>
  <si>
    <t>Balance sheet as in published financial statements</t>
  </si>
  <si>
    <t>Reference</t>
  </si>
  <si>
    <t>Total assets</t>
  </si>
  <si>
    <t>Total liabilities</t>
  </si>
  <si>
    <t>Shareholders' Equity</t>
  </si>
  <si>
    <t>Total shareholders' equity</t>
  </si>
  <si>
    <t>j</t>
  </si>
  <si>
    <t>k</t>
  </si>
  <si>
    <t>2a</t>
  </si>
  <si>
    <t>EU-9a</t>
  </si>
  <si>
    <t>EU-9b</t>
  </si>
  <si>
    <t>Norway</t>
  </si>
  <si>
    <t>Annex IX</t>
  </si>
  <si>
    <t>Template EU CCyB1 - Geographical distribution of credit exposures relevant for the calculation of the countercyclical buffer</t>
  </si>
  <si>
    <t>Point (a) of Article 440</t>
  </si>
  <si>
    <t>Point (b) of Article 440</t>
  </si>
  <si>
    <t>General credit exposures</t>
  </si>
  <si>
    <t>Relevant credit exposures – Market risk</t>
  </si>
  <si>
    <t>Exposure value under the standardised approach</t>
  </si>
  <si>
    <t>Exposure value under the IRB approach</t>
  </si>
  <si>
    <t>Sum of long and short positions of trading book exposures for SA</t>
  </si>
  <si>
    <t>Value of trading book exposures for internal models</t>
  </si>
  <si>
    <t>010</t>
  </si>
  <si>
    <t>Breakdown by country:</t>
  </si>
  <si>
    <t>020</t>
  </si>
  <si>
    <t>Annex XI</t>
  </si>
  <si>
    <t>Template EU LR1 - LRSum: Summary reconciliation of accounting assets and leverage ratio exposures</t>
  </si>
  <si>
    <t>Template EU LR2 - LRCom: Leverage ratio common disclosure</t>
  </si>
  <si>
    <t>Template EU LR3 - LRSpl: Split-up of on balance sheet exposures (excluding derivatives, SFTs and exempted exposures)</t>
  </si>
  <si>
    <t>Point (b) of Article 451(1)</t>
  </si>
  <si>
    <t>Article 451(3) - Rows 28 to 31a 
Points (a), (b) and (c) of Article 451(1) and Article 451(2) - Rows up to row 28</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</si>
  <si>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</si>
  <si>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</si>
  <si>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</si>
  <si>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</si>
  <si>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r>
      <t>(Adjustment for temporary exemption of exposures to central bank</t>
    </r>
    <r>
      <rPr>
        <sz val="11"/>
        <color theme="1"/>
        <rFont val="Calibri"/>
        <family val="2"/>
        <scheme val="minor"/>
      </rPr>
      <t>s (if applicable))</t>
    </r>
  </si>
  <si>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</si>
  <si>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</si>
  <si>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</si>
  <si>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r>
      <t>Adjustment</t>
    </r>
    <r>
      <rPr>
        <sz val="11"/>
        <color rgb="FF000000"/>
        <rFont val="Calibri"/>
        <family val="2"/>
        <scheme val="minor"/>
      </rPr>
      <t xml:space="preserve"> for derivative financial instruments</t>
    </r>
  </si>
  <si>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</si>
  <si>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</si>
  <si>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</si>
  <si>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</si>
  <si>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</si>
  <si>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</si>
  <si>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</si>
  <si>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</si>
  <si>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r>
      <rPr>
        <b/>
        <sz val="11"/>
        <color theme="1"/>
        <rFont val="Calibri"/>
        <family val="2"/>
        <scheme val="minor"/>
      </rPr>
      <t>T</t>
    </r>
    <r>
      <rPr>
        <b/>
        <sz val="11"/>
        <color rgb="FF000000"/>
        <rFont val="Calibri"/>
        <family val="2"/>
        <scheme val="minor"/>
      </rPr>
      <t>otal exposure measure</t>
    </r>
  </si>
  <si>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</si>
  <si>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</si>
  <si>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</si>
  <si>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</si>
  <si>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</si>
  <si>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</si>
  <si>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</si>
  <si>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</si>
  <si>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</si>
  <si>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</si>
  <si>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</si>
  <si>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</si>
  <si>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</si>
  <si>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</si>
  <si>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</si>
  <si>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</si>
  <si>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</si>
  <si>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</si>
  <si>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r>
      <t>(Exempted CCP leg of client-cleared trade exposures) (simplified standardised approach</t>
    </r>
    <r>
      <rPr>
        <sz val="11"/>
        <rFont val="Calibri"/>
        <family val="2"/>
        <scheme val="minor"/>
      </rPr>
      <t>)</t>
    </r>
  </si>
  <si>
    <t>EU-10b</t>
  </si>
  <si>
    <r>
      <t xml:space="preserve">(Exempted CCP leg of client-cleared trade exposures) (Original </t>
    </r>
    <r>
      <rPr>
        <sz val="11"/>
        <color theme="1"/>
        <rFont val="Calibri"/>
        <family val="2"/>
        <scheme val="minor"/>
      </rPr>
      <t>Exposure Method)</t>
    </r>
  </si>
  <si>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</si>
  <si>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</si>
  <si>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</si>
  <si>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</si>
  <si>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</si>
  <si>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</si>
  <si>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</si>
  <si>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</si>
  <si>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</si>
  <si>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</si>
  <si>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</si>
  <si>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</si>
  <si>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</si>
  <si>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</si>
  <si>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</si>
  <si>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</si>
  <si>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r>
      <t xml:space="preserve">(General provisions </t>
    </r>
    <r>
      <rPr>
        <sz val="11"/>
        <color theme="1"/>
        <rFont val="Calibri"/>
        <family val="2"/>
        <scheme val="minor"/>
      </rPr>
      <t>deducted in determining Tier 1 capital and specific provisions associated associated with off-balance sheet exposures)</t>
    </r>
  </si>
  <si>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</si>
  <si>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</si>
  <si>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</si>
  <si>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</si>
  <si>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</si>
  <si>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</si>
  <si>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</si>
  <si>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</si>
  <si>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</si>
  <si>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</si>
  <si>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</si>
  <si>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11"/>
        <color theme="1"/>
        <rFont val="Calibri"/>
        <family val="2"/>
        <scheme val="minor"/>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</si>
  <si>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</si>
  <si>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</si>
  <si>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</si>
  <si>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</si>
  <si>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</si>
  <si>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</si>
  <si>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</si>
  <si>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</si>
  <si>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</si>
  <si>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</si>
  <si>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</si>
  <si>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</si>
  <si>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</si>
  <si>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r>
      <rPr>
        <b/>
        <sz val="11"/>
        <color theme="1"/>
        <rFont val="Calibri"/>
        <family val="2"/>
        <scheme val="minor"/>
      </rPr>
      <t>T</t>
    </r>
    <r>
      <rPr>
        <b/>
        <sz val="11"/>
        <rFont val="Calibri"/>
        <family val="2"/>
        <scheme val="minor"/>
      </rPr>
      <t>otal exposure measure</t>
    </r>
  </si>
  <si>
    <r>
      <t xml:space="preserve">Leverage ratio </t>
    </r>
    <r>
      <rPr>
        <sz val="11"/>
        <color theme="1"/>
        <rFont val="Calibri"/>
        <family val="2"/>
        <scheme val="minor"/>
      </rPr>
      <t>(%)</t>
    </r>
  </si>
  <si>
    <t>EU-25</t>
  </si>
  <si>
    <t>Leverage ratio (excluding the impact of the exemption of public sector investments and promotional loans) (%)</t>
  </si>
  <si>
    <t>25a</t>
  </si>
  <si>
    <r>
      <t xml:space="preserve">Leverage ratio (excluding the impact of any applicable temporary exemption of central bank reserves) </t>
    </r>
    <r>
      <rPr>
        <sz val="11"/>
        <color theme="1"/>
        <rFont val="Calibri"/>
        <family val="2"/>
        <scheme val="minor"/>
      </rPr>
      <t>(%)</t>
    </r>
  </si>
  <si>
    <t>Regulatory minimum leverage ratio requirement (%)</t>
  </si>
  <si>
    <t>EU-26a</t>
  </si>
  <si>
    <t xml:space="preserve">Additional own funds requirements to address the risk of excessive leverage (%) </t>
  </si>
  <si>
    <t>EU-26b</t>
  </si>
  <si>
    <t xml:space="preserve">     of which: to be made up of CET1 capital</t>
  </si>
  <si>
    <t>Leverage ratio buffer requirement (%)</t>
  </si>
  <si>
    <t>EU-27a</t>
  </si>
  <si>
    <t>Overall leverage ratio requirement (%)</t>
  </si>
  <si>
    <t>Choice on transitional arrangements and relevant exposures</t>
  </si>
  <si>
    <r>
      <t>EU-27</t>
    </r>
    <r>
      <rPr>
        <sz val="11"/>
        <color theme="1"/>
        <rFont val="Calibri"/>
        <family val="2"/>
        <scheme val="minor"/>
      </rPr>
      <t>b</t>
    </r>
  </si>
  <si>
    <t>Choice on transitional arrangements for the definition of the capital measure</t>
  </si>
  <si>
    <t>Disclosure of mean values</t>
  </si>
  <si>
    <r>
      <t>Mean of daily values of gross SFT assets, after adjustment for sale accounting transactions</t>
    </r>
    <r>
      <rPr>
        <sz val="11"/>
        <rFont val="Calibri"/>
        <family val="2"/>
        <scheme val="minor"/>
      </rPr>
      <t xml:space="preserve"> and netted of amounts of associated cash payables and cash receivable</t>
    </r>
  </si>
  <si>
    <t>Quarter-end value of gross SFT assets, after adjustment for sale accounting transactions and netted of amounts of associated cash payables and cash receivables</t>
  </si>
  <si>
    <r>
      <t>Total exposure</t>
    </r>
    <r>
      <rPr>
        <sz val="11"/>
        <color theme="1"/>
        <rFont val="Calibri"/>
        <family val="2"/>
        <scheme val="minor"/>
      </rPr>
      <t xml:space="preserve"> measure (including the impact of any applicable temporary exemption of central bank reserves) incorporating mean values from row 28 of gross SFT assets (after adjustment for sale accounting transactions and netted of amounts of associated cash payables and cash receivables)</t>
    </r>
  </si>
  <si>
    <t>30a</t>
  </si>
  <si>
    <r>
      <t>Total exposure</t>
    </r>
    <r>
      <rPr>
        <sz val="11"/>
        <color theme="1"/>
        <rFont val="Calibri"/>
        <family val="2"/>
        <scheme val="minor"/>
      </rPr>
      <t xml:space="preserve"> measure (excluding the impact of any applicable temporary exemption of central bank reserves) incorporating mean values from row 28 of gross SFT assets (after adjustment for sale accounting transactions and netted of amounts of associated cash payables and cash receivables)</t>
    </r>
  </si>
  <si>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</si>
  <si>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</si>
  <si>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</si>
  <si>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</si>
  <si>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</si>
  <si>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</si>
  <si>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</si>
  <si>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</si>
  <si>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</si>
  <si>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</si>
  <si>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</si>
  <si>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</si>
  <si>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</si>
  <si>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</si>
  <si>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</si>
  <si>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</si>
  <si>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</si>
  <si>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</si>
  <si>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</si>
  <si>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</si>
  <si>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</si>
  <si>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</si>
  <si>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</si>
  <si>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</si>
  <si>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</si>
  <si>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</si>
  <si>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</si>
  <si>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Template EU LIQ1 - Quantitative information of LCR</t>
  </si>
  <si>
    <t>Article 451a(2)</t>
  </si>
  <si>
    <t>Article 451a(3)</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</si>
  <si>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</si>
  <si>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</si>
  <si>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</si>
  <si>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</si>
  <si>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</si>
  <si>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</si>
  <si>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</si>
  <si>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</si>
  <si>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</si>
  <si>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</si>
  <si>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</si>
  <si>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</si>
  <si>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</si>
  <si>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</si>
  <si>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</si>
  <si>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</si>
  <si>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</si>
  <si>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</si>
  <si>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</si>
  <si>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</si>
  <si>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</si>
  <si>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</si>
  <si>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</si>
  <si>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</si>
  <si>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</si>
  <si>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</si>
  <si>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</si>
  <si>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</si>
  <si>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</si>
  <si>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</si>
  <si>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</si>
  <si>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</si>
  <si>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</si>
  <si>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</si>
  <si>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</si>
  <si>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</si>
  <si>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</si>
  <si>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</si>
  <si>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</si>
  <si>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</si>
  <si>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</si>
  <si>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</si>
  <si>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</si>
  <si>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</si>
  <si>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</si>
  <si>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</si>
  <si>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</si>
  <si>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</si>
  <si>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</si>
  <si>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</si>
  <si>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</si>
  <si>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</si>
  <si>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</si>
  <si>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</si>
  <si>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</si>
  <si>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</si>
  <si>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</si>
  <si>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</si>
  <si>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</si>
  <si>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</si>
  <si>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</si>
  <si>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</si>
  <si>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</si>
  <si>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</si>
  <si>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</si>
  <si>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</si>
  <si>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</si>
  <si>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1"/>
        <color theme="9" tint="-0.249977111117893"/>
        <rFont val="Calibri"/>
        <family val="2"/>
        <scheme val="minor"/>
      </rPr>
      <t xml:space="preserve"> </t>
    </r>
    <r>
      <rPr>
        <i/>
        <sz val="11"/>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</si>
  <si>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</si>
  <si>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</si>
  <si>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</si>
  <si>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</si>
  <si>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</si>
  <si>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</si>
  <si>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</si>
  <si>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</si>
  <si>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</si>
  <si>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</si>
  <si>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</si>
  <si>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</si>
  <si>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r>
      <t>NSFR derivative assets</t>
    </r>
    <r>
      <rPr>
        <sz val="11"/>
        <color theme="1"/>
        <rFont val="Calibri"/>
        <family val="2"/>
        <scheme val="minor"/>
      </rPr>
      <t> </t>
    </r>
  </si>
  <si>
    <t>Annex XIII</t>
  </si>
  <si>
    <t>Annex XV</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</si>
  <si>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</si>
  <si>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</si>
  <si>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</si>
  <si>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</si>
  <si>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</si>
  <si>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</si>
  <si>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</si>
  <si>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</si>
  <si>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</si>
  <si>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</si>
  <si>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</si>
  <si>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</si>
  <si>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</si>
  <si>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</si>
  <si>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</si>
  <si>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</si>
  <si>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</si>
  <si>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</si>
  <si>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</si>
  <si>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</si>
  <si>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</si>
  <si>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</si>
  <si>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</si>
  <si>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</si>
  <si>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</si>
  <si>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</si>
  <si>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</si>
  <si>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</si>
  <si>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</si>
  <si>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</si>
  <si>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</si>
  <si>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</si>
  <si>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</si>
  <si>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</si>
  <si>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</si>
  <si>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</si>
  <si>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</si>
  <si>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</si>
  <si>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</si>
  <si>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</si>
  <si>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</si>
  <si>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</si>
  <si>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</si>
  <si>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</si>
  <si>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</si>
  <si>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Points (c) and (d) of Article 442</t>
  </si>
  <si>
    <t xml:space="preserve">Point (g) of Article 442 </t>
  </si>
  <si>
    <t xml:space="preserve">Points (c) and (f) of Article 442 </t>
  </si>
  <si>
    <t xml:space="preserve">Point (c) of Article 442 </t>
  </si>
  <si>
    <t xml:space="preserve">Points (c) and (e) of Article 442 </t>
  </si>
  <si>
    <t>Annex XVII</t>
  </si>
  <si>
    <t>Net exposure value</t>
  </si>
  <si>
    <t>On demand</t>
  </si>
  <si>
    <t>&lt;= 1 year</t>
  </si>
  <si>
    <t>&gt; 1 year &lt;= 5 years</t>
  </si>
  <si>
    <t>&gt; 5 years</t>
  </si>
  <si>
    <t>No stated maturity</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</si>
  <si>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</si>
  <si>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</si>
  <si>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</si>
  <si>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</si>
  <si>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</si>
  <si>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</si>
  <si>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</si>
  <si>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</si>
  <si>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</si>
  <si>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</si>
  <si>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</si>
  <si>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Not past due or past due ≤ 30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</si>
  <si>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</si>
  <si>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</si>
  <si>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</si>
  <si>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</si>
  <si>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</si>
  <si>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</si>
  <si>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</si>
  <si>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</si>
  <si>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t>Past due
&gt; 30 days
≤ 90 days</t>
  </si>
  <si>
    <t>Accumulated impairment</t>
  </si>
  <si>
    <t>Accumulated negative changes in fair value due to credit risk on non-performing exposures</t>
  </si>
  <si>
    <t>Of which non-performing</t>
  </si>
  <si>
    <t>On-balance-sheet exposures</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</si>
  <si>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</si>
  <si>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</si>
  <si>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</si>
  <si>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</si>
  <si>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</si>
  <si>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</si>
  <si>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</si>
  <si>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</si>
  <si>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</si>
  <si>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</si>
  <si>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</si>
  <si>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</si>
  <si>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</si>
  <si>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</si>
  <si>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</si>
  <si>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</si>
  <si>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</si>
  <si>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</si>
  <si>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</si>
  <si>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</si>
  <si>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</si>
  <si>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</si>
  <si>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</si>
  <si>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</si>
  <si>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</si>
  <si>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</si>
  <si>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</si>
  <si>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</si>
  <si>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</si>
  <si>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</si>
  <si>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</si>
  <si>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Point (f) of Article 453</t>
  </si>
  <si>
    <t>Annex XIX</t>
  </si>
  <si>
    <t xml:space="preserve">Unsecured carrying amount </t>
  </si>
  <si>
    <t>Secured carrying amount</t>
  </si>
  <si>
    <t xml:space="preserve">Debt securities </t>
  </si>
  <si>
    <t>Of which non-performing exposures</t>
  </si>
  <si>
    <t xml:space="preserve">Of which defaulted </t>
  </si>
  <si>
    <r>
      <rPr>
        <sz val="11"/>
        <color rgb="FF000000"/>
        <rFont val="Calibri"/>
        <family val="2"/>
        <scheme val="minor"/>
      </rPr>
      <t>Of which</t>
    </r>
    <r>
      <rPr>
        <b/>
        <sz val="11"/>
        <color rgb="FF000000"/>
        <rFont val="Calibri"/>
        <family val="2"/>
        <scheme val="minor"/>
      </rPr>
      <t xml:space="preserve"> secured by collateral </t>
    </r>
  </si>
  <si>
    <r>
      <rPr>
        <sz val="11"/>
        <color rgb="FF000000"/>
        <rFont val="Calibri"/>
        <family val="2"/>
        <scheme val="minor"/>
      </rPr>
      <t xml:space="preserve">Of which </t>
    </r>
    <r>
      <rPr>
        <b/>
        <sz val="11"/>
        <color rgb="FF000000"/>
        <rFont val="Calibri"/>
        <family val="2"/>
        <scheme val="minor"/>
      </rPr>
      <t>secured by financial guarantees</t>
    </r>
  </si>
  <si>
    <r>
      <rPr>
        <sz val="11"/>
        <color rgb="FF000000"/>
        <rFont val="Calibri"/>
        <family val="2"/>
        <scheme val="minor"/>
      </rPr>
      <t xml:space="preserve">Of which </t>
    </r>
    <r>
      <rPr>
        <b/>
        <sz val="11"/>
        <color rgb="FF000000"/>
        <rFont val="Calibri"/>
        <family val="2"/>
        <scheme val="minor"/>
      </rPr>
      <t>secured by credit derivatives</t>
    </r>
  </si>
  <si>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</si>
  <si>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</si>
  <si>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</si>
  <si>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</si>
  <si>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</si>
  <si>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</si>
  <si>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</si>
  <si>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</si>
  <si>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</si>
  <si>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</si>
  <si>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</si>
  <si>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</si>
  <si>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</si>
  <si>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</si>
  <si>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</si>
  <si>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</si>
  <si>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</si>
  <si>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</si>
  <si>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</si>
  <si>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</si>
  <si>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</si>
  <si>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</si>
  <si>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</si>
  <si>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</si>
  <si>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</si>
  <si>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</si>
  <si>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</si>
  <si>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Points (g), (h) and (i)  of Article 453 CRR and point (e) of Article 444</t>
  </si>
  <si>
    <t>Point (e) of Article 444</t>
  </si>
  <si>
    <t>Annex XXV</t>
  </si>
  <si>
    <t>Annex XXVII</t>
  </si>
  <si>
    <t>Replacement cost (RC)</t>
  </si>
  <si>
    <t>Potential future exposure  (PFE)</t>
  </si>
  <si>
    <t>EEPE</t>
  </si>
  <si>
    <t>Exposure value pre-CRM</t>
  </si>
  <si>
    <t>Exposure value post-CRM</t>
  </si>
  <si>
    <t>RWEA</t>
  </si>
  <si>
    <t>EU - Original Exposure Method (for derivatives)</t>
  </si>
  <si>
    <t>1.4</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</si>
  <si>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</si>
  <si>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</si>
  <si>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</si>
  <si>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</si>
  <si>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</si>
  <si>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</si>
  <si>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</si>
  <si>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</si>
  <si>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</si>
  <si>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</si>
  <si>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</si>
  <si>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Alpha used for computing regulatory exposure value</t>
  </si>
  <si>
    <r>
      <t>EU</t>
    </r>
    <r>
      <rPr>
        <sz val="11"/>
        <color rgb="FFFF0000"/>
        <rFont val="Calibri"/>
        <family val="2"/>
        <scheme val="minor"/>
      </rPr>
      <t>-</t>
    </r>
    <r>
      <rPr>
        <sz val="11"/>
        <rFont val="Calibri"/>
        <family val="2"/>
        <scheme val="minor"/>
      </rPr>
      <t>1</t>
    </r>
  </si>
  <si>
    <r>
      <t>EU</t>
    </r>
    <r>
      <rPr>
        <sz val="11"/>
        <color rgb="FFFF0000"/>
        <rFont val="Calibri"/>
        <family val="2"/>
        <scheme val="minor"/>
      </rPr>
      <t>-</t>
    </r>
    <r>
      <rPr>
        <sz val="11"/>
        <rFont val="Calibri"/>
        <family val="2"/>
        <scheme val="minor"/>
      </rPr>
      <t>2</t>
    </r>
  </si>
  <si>
    <t xml:space="preserve">Point (j) of Article 449 </t>
  </si>
  <si>
    <t xml:space="preserve">Point (k)(i) of Article 449 </t>
  </si>
  <si>
    <t xml:space="preserve">Point (k)(ii) of Article 449 </t>
  </si>
  <si>
    <t>Point (l) of Article 449</t>
  </si>
  <si>
    <t>Annex XXXIII</t>
  </si>
  <si>
    <t xml:space="preserve">Point (h)(i)-(ii) of Article 450(1)  </t>
  </si>
  <si>
    <t xml:space="preserve">Point (h)(v) to (vii) of Article 450(1)  </t>
  </si>
  <si>
    <t xml:space="preserve">Point (i) of Article 450(1) </t>
  </si>
  <si>
    <t>Point (g) of Article 450(1)</t>
  </si>
  <si>
    <t>Annex XXXV</t>
  </si>
  <si>
    <t>Article 443</t>
  </si>
  <si>
    <t>Points (f), (g), (k) and (m) of Article 439</t>
  </si>
  <si>
    <t xml:space="preserve">Point (h) of Article 439  </t>
  </si>
  <si>
    <t xml:space="preserve">Point (l) of Article 439 referring to point (e) of Article 444   </t>
  </si>
  <si>
    <t xml:space="preserve">Point (e) of Article 439  </t>
  </si>
  <si>
    <t xml:space="preserve">Point (j) of Article 439 </t>
  </si>
  <si>
    <t xml:space="preserve">Point (i) of Article 439 </t>
  </si>
  <si>
    <t>Total transactions subject to the Advanced method</t>
  </si>
  <si>
    <t xml:space="preserve">   (i) VaR component (including the 3× multiplier)</t>
  </si>
  <si>
    <t xml:space="preserve">   (ii) stressed VaR component (including the 3× multiplier)</t>
  </si>
  <si>
    <t>Transactions subject to the Standardised method</t>
  </si>
  <si>
    <t xml:space="preserve">Total transactions subject to own funds requirements for CVA risk </t>
  </si>
  <si>
    <r>
      <rPr>
        <sz val="11"/>
        <rFont val="Calibri"/>
        <family val="2"/>
        <scheme val="minor"/>
      </rPr>
      <t>Transactions subject to the Alternative approach (Based on the Original Exposure Method</t>
    </r>
    <r>
      <rPr>
        <u/>
        <sz val="11"/>
        <rFont val="Calibri"/>
        <family val="2"/>
        <scheme val="minor"/>
      </rPr>
      <t>)</t>
    </r>
  </si>
  <si>
    <t>Exposure classes</t>
  </si>
  <si>
    <t xml:space="preserve">Central governments or central banks </t>
  </si>
  <si>
    <t xml:space="preserve">Regional government or local authorities </t>
  </si>
  <si>
    <t>Total exposure value</t>
  </si>
  <si>
    <t xml:space="preserve">Total exposure value </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</si>
  <si>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</si>
  <si>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</si>
  <si>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</si>
  <si>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</si>
  <si>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</si>
  <si>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</si>
  <si>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</si>
  <si>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</si>
  <si>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</si>
  <si>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</si>
  <si>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</si>
  <si>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</si>
  <si>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</si>
  <si>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</si>
  <si>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</si>
  <si>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</si>
  <si>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</si>
  <si>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</si>
  <si>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</si>
  <si>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</si>
  <si>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</si>
  <si>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</si>
  <si>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</si>
  <si>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</si>
  <si>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</si>
  <si>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</si>
  <si>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</si>
  <si>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</si>
  <si>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</si>
  <si>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</si>
  <si>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</si>
  <si>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</si>
  <si>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</si>
  <si>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</si>
  <si>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</si>
  <si>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</si>
  <si>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</si>
  <si>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</si>
  <si>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</si>
  <si>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</si>
  <si>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</si>
  <si>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</si>
  <si>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</si>
  <si>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</si>
  <si>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</si>
  <si>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</si>
  <si>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</si>
  <si>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</si>
  <si>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</si>
  <si>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</si>
  <si>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</si>
  <si>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</si>
  <si>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</si>
  <si>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</si>
  <si>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Template EU REM5 - Information on remuneration of staff whose professional activities have a material impact on institutions’ risk profile (identified staff)</t>
  </si>
  <si>
    <t xml:space="preserve">a </t>
  </si>
  <si>
    <t>Management body remuneration</t>
  </si>
  <si>
    <t>Business areas</t>
  </si>
  <si>
    <t>MB Management function</t>
  </si>
  <si>
    <t>Total MB</t>
  </si>
  <si>
    <t>Investment banking</t>
  </si>
  <si>
    <t>Retail banking</t>
  </si>
  <si>
    <t>Asset management</t>
  </si>
  <si>
    <t>Corporate functions</t>
  </si>
  <si>
    <t>Independent internal control functions</t>
  </si>
  <si>
    <t>All other</t>
  </si>
  <si>
    <t xml:space="preserve">Total </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</si>
  <si>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</si>
  <si>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</si>
  <si>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</si>
  <si>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</si>
  <si>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</si>
  <si>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</si>
  <si>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</si>
  <si>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</si>
  <si>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</si>
  <si>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</si>
  <si>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</si>
  <si>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</si>
  <si>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</si>
  <si>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</si>
  <si>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</si>
  <si>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</si>
  <si>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of which: covered bonds</t>
  </si>
  <si>
    <t>of which: securitisations</t>
  </si>
  <si>
    <t>of which: issued by general governments</t>
  </si>
  <si>
    <t>of which: issued by financial corporations</t>
  </si>
  <si>
    <t>of which: issued by non-financial corporations</t>
  </si>
  <si>
    <t>Other assets</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</si>
  <si>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</si>
  <si>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</si>
  <si>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</si>
  <si>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</si>
  <si>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</si>
  <si>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</si>
  <si>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Loans and advances other than loans on demand</t>
  </si>
  <si>
    <t>230</t>
  </si>
  <si>
    <t>Other collateral received</t>
  </si>
  <si>
    <t>240</t>
  </si>
  <si>
    <t>Own debt securities issued other than own covered bonds or securitisations</t>
  </si>
  <si>
    <t xml:space="preserve"> Own covered bonds and securitisations issued and not yet pledged</t>
  </si>
  <si>
    <t xml:space="preserve">TOTAL COLLATERAL RECEIVED AND OWN DEBT SECURITIES ISSUED </t>
  </si>
  <si>
    <t>Template EU AE3 - Sources of encumbrance</t>
  </si>
  <si>
    <t>Matching liabilities, contingent liabilities or securities lent</t>
  </si>
  <si>
    <t>Carrying amount of selected financial liabilities</t>
  </si>
  <si>
    <t>Assets, collateral received and own
debt securities issued other than covered bonds and securitisations encumbered</t>
  </si>
  <si>
    <t xml:space="preserve">Annual </t>
  </si>
  <si>
    <t>EU OV1</t>
  </si>
  <si>
    <t>-</t>
  </si>
  <si>
    <t>EU KM1</t>
  </si>
  <si>
    <t>EU INS1</t>
  </si>
  <si>
    <t>EU LI1</t>
  </si>
  <si>
    <t>EU LI2</t>
  </si>
  <si>
    <t>EU LI3</t>
  </si>
  <si>
    <t>EU CC1</t>
  </si>
  <si>
    <t>EU CC2</t>
  </si>
  <si>
    <t>EU CCA</t>
  </si>
  <si>
    <t>EU CCyB1</t>
  </si>
  <si>
    <t>EU CCyB2</t>
  </si>
  <si>
    <t>EU LIQ1</t>
  </si>
  <si>
    <t>Overview of risk weighted exposure amounts</t>
  </si>
  <si>
    <t>Key metrics template</t>
  </si>
  <si>
    <t>Insurance participations</t>
  </si>
  <si>
    <t>EU LIQ2</t>
  </si>
  <si>
    <t>EU CR1</t>
  </si>
  <si>
    <t>EU CQ1</t>
  </si>
  <si>
    <t>EU CQ3</t>
  </si>
  <si>
    <t>EU CQ5</t>
  </si>
  <si>
    <t>EU CQ7</t>
  </si>
  <si>
    <t>EU CR3</t>
  </si>
  <si>
    <t>EU CR4</t>
  </si>
  <si>
    <t>EU CR5</t>
  </si>
  <si>
    <t>EU CCR1</t>
  </si>
  <si>
    <t>EU CCR2</t>
  </si>
  <si>
    <t>EU CCR3</t>
  </si>
  <si>
    <t>EU CCR5</t>
  </si>
  <si>
    <t>EU CCR6</t>
  </si>
  <si>
    <t>EU CCR8</t>
  </si>
  <si>
    <t>EU REM1</t>
  </si>
  <si>
    <t>EU REM2</t>
  </si>
  <si>
    <t>EU REM4</t>
  </si>
  <si>
    <t>EU REM5</t>
  </si>
  <si>
    <t>EU AE1</t>
  </si>
  <si>
    <t>EU AE2</t>
  </si>
  <si>
    <t>EU AE3</t>
  </si>
  <si>
    <t xml:space="preserve">Differences between accounting and regulatory scopes of consolidation and mapping of financial statement categories with regulatory risk categories </t>
  </si>
  <si>
    <t xml:space="preserve">Main sources of differences between regulatory exposure amounts and carrying values in financial statements </t>
  </si>
  <si>
    <t xml:space="preserve">Outline of the differences in the scopes of consolidation (entity by entity) </t>
  </si>
  <si>
    <t>Composition of regulatory own funds</t>
  </si>
  <si>
    <t>Main features of regulatory own funds instruments and eligible liabilities instruments</t>
  </si>
  <si>
    <t>Geographical distribution of credit exposures relevant for the calculation of the countercyclical buffer</t>
  </si>
  <si>
    <t>Amount of institution-specific countercyclical capital buffer</t>
  </si>
  <si>
    <t>Quantitative information of LCR</t>
  </si>
  <si>
    <t xml:space="preserve">Net Stable Funding Ratio </t>
  </si>
  <si>
    <t>Performing and non-performing exposures and related provisions</t>
  </si>
  <si>
    <t>Maturity of exposures</t>
  </si>
  <si>
    <t>Credit quality of forborne exposures</t>
  </si>
  <si>
    <t>Credit quality of performing and non-performing exposures by past due days</t>
  </si>
  <si>
    <t>Credit quality of loans and advances by industry</t>
  </si>
  <si>
    <t xml:space="preserve">Collateral obtained by taking possession and execution processes </t>
  </si>
  <si>
    <t>CRM techniques overview:  Disclosure of the use of credit risk mitigation techniques</t>
  </si>
  <si>
    <t>Analysis of CCR exposure by approach</t>
  </si>
  <si>
    <t>Transactions subject to own funds requirements for CVA risk</t>
  </si>
  <si>
    <t>Standardised approach – CCR exposures by regulatory exposure class and risk weights</t>
  </si>
  <si>
    <t>Composition of collateral for CCR exposures</t>
  </si>
  <si>
    <t>Credit derivatives exposures</t>
  </si>
  <si>
    <t>Exposures to CCPs</t>
  </si>
  <si>
    <t>Securitisation exposures in the non-trading book</t>
  </si>
  <si>
    <t>Securitisation exposures in the trading book</t>
  </si>
  <si>
    <t>Securitisation exposures in the non-trading book and associated regulatory capital requirements - institution acting as originator or as sponsor</t>
  </si>
  <si>
    <t>Securitisation exposures in the non-trading book and associated regulatory capital requirements - institution acting as investor</t>
  </si>
  <si>
    <t>Exposures securitised by the institution - Exposures in default and specific credit risk adjustments</t>
  </si>
  <si>
    <t xml:space="preserve">Remuneration awarded for the financial year </t>
  </si>
  <si>
    <t>Special payments  to staff whose professional activities have a material impact on institutions’ risk profile (identified staff)</t>
  </si>
  <si>
    <t>Remuneration of 1 million EUR or more per year</t>
  </si>
  <si>
    <t>Information on remuneration of staff whose professional activities have a material impact on institutions’ risk profile (identified staff)</t>
  </si>
  <si>
    <t>Encumbered and unencumbered assets</t>
  </si>
  <si>
    <t>Collateral received and own debt securities issued</t>
  </si>
  <si>
    <t>Sources of encumbrance</t>
  </si>
  <si>
    <t>Total risk exposure amounts (TREA)</t>
  </si>
  <si>
    <t xml:space="preserve">Of which the Foundation IRB (F-IRB) approach </t>
  </si>
  <si>
    <t xml:space="preserve">Of which the Advanced IRB (A-IRB) approach </t>
  </si>
  <si>
    <t>Of which 1250% / deduction</t>
  </si>
  <si>
    <t>Amounts below the thresholds for deduction (subject
to 250% risk weight)</t>
  </si>
  <si>
    <t>Template EU KM1 - Key metrics template</t>
  </si>
  <si>
    <t>Total risk exposure amount</t>
  </si>
  <si>
    <r>
      <t>Capital ratios (as a percentage of risk</t>
    </r>
    <r>
      <rPr>
        <b/>
        <sz val="11"/>
        <rFont val="Calibri"/>
        <family val="2"/>
        <scheme val="minor"/>
      </rPr>
      <t>-weighted</t>
    </r>
    <r>
      <rPr>
        <b/>
        <sz val="11"/>
        <color rgb="FF000000"/>
        <rFont val="Calibri"/>
        <family val="2"/>
        <scheme val="minor"/>
      </rPr>
      <t xml:space="preserve"> exposure amount)</t>
    </r>
  </si>
  <si>
    <r>
      <t>Common Equity Tier</t>
    </r>
    <r>
      <rPr>
        <sz val="11"/>
        <color theme="1"/>
        <rFont val="Calibri"/>
        <family val="2"/>
        <scheme val="minor"/>
      </rPr>
      <t> </t>
    </r>
    <r>
      <rPr>
        <sz val="11"/>
        <color rgb="FF000000"/>
        <rFont val="Calibri"/>
        <family val="2"/>
        <scheme val="minor"/>
      </rPr>
      <t>1 ratio (%)</t>
    </r>
  </si>
  <si>
    <t>Additional own funds requirements to address risks other than the risk of excessive leverage (as a percentage of risk-weighted exposure amount)</t>
  </si>
  <si>
    <r>
      <t>Additional own funds requirements to address risks other than the risk of excessive leverage</t>
    </r>
    <r>
      <rPr>
        <sz val="11"/>
        <rFont val="Calibri"/>
        <family val="2"/>
        <scheme val="minor"/>
      </rPr>
      <t xml:space="preserve"> (%) </t>
    </r>
  </si>
  <si>
    <t xml:space="preserve">     of which: to be made up of CET1 capital (percentage points)</t>
  </si>
  <si>
    <t xml:space="preserve">     of which: to be made up of Tier 1 capital (percentage points)</t>
  </si>
  <si>
    <t>Combined buffer and overall capital requirement (as a percentage of risk-weighted exposure amount)</t>
  </si>
  <si>
    <t>Other Systemically Important Institution buffer (%)</t>
  </si>
  <si>
    <t>Total exposure measure</t>
  </si>
  <si>
    <t>Leverage ratio (%)</t>
  </si>
  <si>
    <r>
      <t>Additional own funds requirements to address the risk of excessive leverage (as a percentage of total exposure measure)</t>
    </r>
    <r>
      <rPr>
        <b/>
        <sz val="11"/>
        <color theme="9"/>
        <rFont val="Calibri"/>
        <family val="2"/>
        <scheme val="minor"/>
      </rPr>
      <t/>
    </r>
  </si>
  <si>
    <t>Leverage ratio buffer and overall leverage ratio requirement (as a percentage of total exposure measure)</t>
  </si>
  <si>
    <t>Template EU INS1 - Insurance participations</t>
  </si>
  <si>
    <t>Reconciliation of regulatory own funds to balance sheet in the audited financial statements</t>
  </si>
  <si>
    <t>EU LR1 - LRSum</t>
  </si>
  <si>
    <t>EU LR2 - LRCom</t>
  </si>
  <si>
    <t>EU LR3 - LRSpl</t>
  </si>
  <si>
    <t>Summary reconciliation of accounting assets and leverage ratio exposures</t>
  </si>
  <si>
    <t>Leverage ratio common disclosure</t>
  </si>
  <si>
    <t>Split-up of on balance sheet exposures (excluding derivatives, SFTs and exempted exposures)</t>
  </si>
  <si>
    <t>EU IRRBB1</t>
  </si>
  <si>
    <t>Interest rate risks of non-trading book activities</t>
  </si>
  <si>
    <t>Article 448(1)</t>
  </si>
  <si>
    <t>* Other institutions (listed)</t>
  </si>
  <si>
    <t xml:space="preserve"> 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</si>
  <si>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</si>
  <si>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</si>
  <si>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</si>
  <si>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</si>
  <si>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</si>
  <si>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</si>
  <si>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</si>
  <si>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</si>
  <si>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</si>
  <si>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EU KM2</t>
  </si>
  <si>
    <t>EU TLAC1</t>
  </si>
  <si>
    <t>Article 437a</t>
  </si>
  <si>
    <t>Article 437a (a)</t>
  </si>
  <si>
    <t>Article 437a (b)</t>
  </si>
  <si>
    <t>Minimum requirement for own funds and eligible liabilities (MREL)</t>
  </si>
  <si>
    <t>Own funds and eligible liabilities, ratios and components</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</si>
  <si>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</si>
  <si>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</si>
  <si>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</si>
  <si>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</si>
  <si>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</si>
  <si>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</si>
  <si>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</si>
  <si>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</si>
  <si>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</si>
  <si>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</si>
  <si>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</si>
  <si>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</si>
  <si>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</si>
  <si>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</si>
  <si>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</si>
  <si>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</si>
  <si>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</si>
  <si>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</si>
  <si>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</si>
  <si>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</si>
  <si>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</si>
  <si>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</si>
  <si>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 xml:space="preserve">EU TLAC1 - Composition - MREL and, where applicable, the G-SII Requirement for own funds and eligible liabilities </t>
  </si>
  <si>
    <t>Own funds and eligible liabilities and adjustments</t>
  </si>
  <si>
    <t>Common Equity Tier 1 capital (CET1)</t>
  </si>
  <si>
    <t>Additional Tier 1 capital (AT1)</t>
  </si>
  <si>
    <t>Empty set in the EU</t>
  </si>
  <si>
    <t>Tier 2 capital (T2)</t>
  </si>
  <si>
    <t>Own funds for the purpose of Articles 92a CRR and 45 BRRD</t>
  </si>
  <si>
    <t>EU 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</si>
  <si>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</si>
  <si>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</si>
  <si>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</si>
  <si>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</si>
  <si>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</si>
  <si>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</si>
  <si>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</si>
  <si>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</si>
  <si>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</si>
  <si>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</si>
  <si>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</si>
  <si>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</si>
  <si>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</si>
  <si>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</si>
  <si>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</si>
  <si>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</si>
  <si>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</si>
  <si>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 )</t>
  </si>
  <si>
    <t>Own funds and eligible liabilities (as a percentage of total exposure measure)</t>
  </si>
  <si>
    <t xml:space="preserve">Institution-specific combined buffer requirement </t>
  </si>
  <si>
    <t xml:space="preserve">of which: countercyclical buffer requirement </t>
  </si>
  <si>
    <t>EU-31a</t>
  </si>
  <si>
    <t>of which: Global Systemically Important Institution (G-SII) or Other Systemically Important Institution (O-SII) buffer</t>
  </si>
  <si>
    <t>Memorandum items</t>
  </si>
  <si>
    <t>EU-32</t>
  </si>
  <si>
    <t>Total amount of excluded liabilities referred to in Article 72a(2) CRR</t>
  </si>
  <si>
    <t xml:space="preserve">Own funds and eligible liabilities: Non-regulatory capital elements </t>
  </si>
  <si>
    <t>Eligible liabilities instruments issued directly by the resolution entity that are subordinated to excluded liabilities (not grandfathered)</t>
  </si>
  <si>
    <t xml:space="preserve">Amount of non subordinated instruments eligible, where applicable after application of Article 72b (3) CRR </t>
  </si>
  <si>
    <t>CET1 (as a percentage of TREA) available after meeting the resolution group’s requirements</t>
  </si>
  <si>
    <t>(most junior)</t>
  </si>
  <si>
    <t>(most senior)</t>
  </si>
  <si>
    <t>o/w excluded liabilities</t>
  </si>
  <si>
    <t>Liabilities and own funds less excluded liabilities</t>
  </si>
  <si>
    <t>o/w residual maturity  ≥ 1 year &lt; 2 years</t>
  </si>
  <si>
    <t>o/w residual maturity  ≥ 2 year &lt; 5 years</t>
  </si>
  <si>
    <t>o/w residual maturity ≥ 5 years &lt; 10 years</t>
  </si>
  <si>
    <t>o/w residual maturity ≥ 10 years, but excluding perpetual securities</t>
  </si>
  <si>
    <t>Liabilities and own funds</t>
  </si>
  <si>
    <t>Subset of row 4 that are own funds and liabilities potentially eligible for meeting [choose as a appropriate: TLAC/ MREL]</t>
  </si>
  <si>
    <t>o/w  perpetual securities</t>
  </si>
  <si>
    <t>Description of insolvency ranking (free text)</t>
  </si>
  <si>
    <t>Key metrics - MREL and, where applicable, G-SII requirement for own funds and eligible liabilities</t>
  </si>
  <si>
    <t xml:space="preserve">Composition - MREL and, where applicable, G-SII requirement for own funds and eligible liabilities </t>
  </si>
  <si>
    <t>Creditor ranking - resolution entity</t>
  </si>
  <si>
    <t>Template EU CCyB2 - Amount of institution-specific countercyclical capital buffer</t>
  </si>
  <si>
    <t>Institution specific countercyclical capital buffer rate</t>
  </si>
  <si>
    <t>Institution specific countercyclical capital buffer requirement</t>
  </si>
  <si>
    <t/>
  </si>
  <si>
    <t>Assets</t>
  </si>
  <si>
    <t>Liabilities</t>
  </si>
  <si>
    <t>Qualifying AT1 deductions that exceed the AT1 items of the institution (negative amount)</t>
  </si>
  <si>
    <t>Qualifying T2 deductions that exceed the T2 items of the institution (negative amount)</t>
  </si>
  <si>
    <t>EU-56a </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</si>
  <si>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</si>
  <si>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CRR are met)</t>
  </si>
  <si>
    <r>
      <t>Deferred tax assets arising from temporary differences (amount above 10% threshold, net of related tax liability where the conditions in Article 38</t>
    </r>
    <r>
      <rPr>
        <strike/>
        <sz val="11"/>
        <color rgb="FFFF0000"/>
        <rFont val="Calibri"/>
        <family val="2"/>
        <scheme val="minor"/>
      </rPr>
      <t xml:space="preserve"> </t>
    </r>
    <r>
      <rPr>
        <sz val="11"/>
        <rFont val="Calibri"/>
        <family val="2"/>
        <scheme val="minor"/>
      </rPr>
      <t>(3) CRR are met) (negative amount)</t>
    </r>
  </si>
  <si>
    <t xml:space="preserve">Template EU L1 - Differences between accounting and regulatory scopes of consolidation and mapping of financial statement categories with regulatory risk categories </t>
  </si>
  <si>
    <t>Template EU CC2 - Reconciliation of regulatory own funds to balance sheet in the audited financial statements</t>
  </si>
  <si>
    <t>Issuer</t>
  </si>
  <si>
    <t>Unique identifier (eg CUSIP, ISIN or Bloomberg identifier for private placement)</t>
  </si>
  <si>
    <t>NO0006222009</t>
  </si>
  <si>
    <t>NO0010859200</t>
  </si>
  <si>
    <t>NO0012779489</t>
  </si>
  <si>
    <t>Public or private placement</t>
  </si>
  <si>
    <t>Private</t>
  </si>
  <si>
    <t>Governing law(s) of the instrument</t>
  </si>
  <si>
    <t>3a </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</si>
  <si>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</si>
  <si>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</si>
  <si>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</si>
  <si>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</si>
  <si>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</si>
  <si>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Solo &amp; 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</si>
  <si>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</si>
  <si>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</si>
  <si>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</si>
  <si>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N/A</t>
  </si>
  <si>
    <t xml:space="preserve">MNOK 200 </t>
  </si>
  <si>
    <t>MNOK 150</t>
  </si>
  <si>
    <t>MNOK 200</t>
  </si>
  <si>
    <t>Issue price</t>
  </si>
  <si>
    <t>Redemption price</t>
  </si>
  <si>
    <t>Accounting classification</t>
  </si>
  <si>
    <t>Original date of issuance</t>
  </si>
  <si>
    <t>Perpetual or dated</t>
  </si>
  <si>
    <t xml:space="preserve">     Original maturity date </t>
  </si>
  <si>
    <t>Issuer call subject to prior supervisory approval</t>
  </si>
  <si>
    <t xml:space="preserve">     Optional call date, contingent call dates and redemption amount </t>
  </si>
  <si>
    <t xml:space="preserve">     Subsequent call dates, if applicable</t>
  </si>
  <si>
    <t>Coupons / dividends</t>
  </si>
  <si>
    <t xml:space="preserve">Fixed or floating dividend/coupon </t>
  </si>
  <si>
    <t xml:space="preserve">Coupon rate and any related index </t>
  </si>
  <si>
    <t xml:space="preserve">Existence of a dividend stopper </t>
  </si>
  <si>
    <t>Nei</t>
  </si>
  <si>
    <t xml:space="preserve">     Fully discretionary, partially discretionary or mandatory (in terms of timing)</t>
  </si>
  <si>
    <t xml:space="preserve">     Fully discretionary, partially discretionary or mandatory (in terms of amount)</t>
  </si>
  <si>
    <t xml:space="preserve">     Existence of step up or other incentive to redeem</t>
  </si>
  <si>
    <t xml:space="preserve">     Noncumulative or cumulative</t>
  </si>
  <si>
    <t>Convertible or non-convertible</t>
  </si>
  <si>
    <t>CCA</t>
  </si>
  <si>
    <t xml:space="preserve">     If convertible, conversion trigger(s)</t>
  </si>
  <si>
    <t xml:space="preserve">     If convertible, fully or partially</t>
  </si>
  <si>
    <t>Hel eller delvis</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</si>
  <si>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</si>
  <si>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</si>
  <si>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</si>
  <si>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</si>
  <si>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</si>
  <si>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</si>
  <si>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</si>
  <si>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</si>
  <si>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</si>
  <si>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</si>
  <si>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</si>
  <si>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</si>
  <si>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</si>
  <si>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</si>
  <si>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</si>
  <si>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</si>
  <si>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</si>
  <si>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instrument (signposting)</t>
  </si>
  <si>
    <t>Annex</t>
  </si>
  <si>
    <t>Name</t>
  </si>
  <si>
    <t>Article in CRR II</t>
  </si>
  <si>
    <t>Frequency*</t>
  </si>
  <si>
    <t>CET1</t>
  </si>
  <si>
    <t>AT1</t>
  </si>
  <si>
    <t>T2</t>
  </si>
  <si>
    <t>SNP</t>
  </si>
  <si>
    <t>Senior Preferred</t>
  </si>
  <si>
    <t>Deposits from SMB or private not secured</t>
  </si>
  <si>
    <t>Sum of 1 to 7</t>
  </si>
  <si>
    <t>Template EU CR1-a: Maturity of exposures</t>
  </si>
  <si>
    <t>Total remuneration</t>
  </si>
  <si>
    <t>EU CR1-A</t>
  </si>
  <si>
    <t>Template EU CCA - Main features of regulatory own funds instruments and eligible liabilities instruments</t>
  </si>
  <si>
    <t>Template EU OV1 - Overview of total risk exposure amounts</t>
  </si>
  <si>
    <t xml:space="preserve">Template EU LIQ2 - Net Stable Funding Ratio </t>
  </si>
  <si>
    <t xml:space="preserve">Template EU CR1 - Performing and non-performing exposures and related provisions. </t>
  </si>
  <si>
    <t>Template EU CQ1 - Credit quality of forborne exposures</t>
  </si>
  <si>
    <t>Template EU CQ3 - Credit quality of performing and non-performing exposures by past due days</t>
  </si>
  <si>
    <t>Template EU CQ5 - Credit quality of loans and advances to non-financial corporations by industry</t>
  </si>
  <si>
    <t xml:space="preserve">Template EU CQ7 - Collateral obtained by taking possession and execution processes </t>
  </si>
  <si>
    <t>Template EU CR3 - CRM techniques overview:  Disclosure of the use of credit risk mitigation techniques</t>
  </si>
  <si>
    <t>Template EU CR4 - Standardised approach - Credit risk exposure and CRM effects</t>
  </si>
  <si>
    <t>Standardised approach – Credit risk exposure and CRM effects</t>
  </si>
  <si>
    <t>Standardised approach</t>
  </si>
  <si>
    <t>Template EU CR5 - Standardised approach</t>
  </si>
  <si>
    <t>Template EU CCR1 - Analysis of CCR exposure by approach</t>
  </si>
  <si>
    <t>Template EU CCR2 - Transactions subject to own funds requirements for CVA risk</t>
  </si>
  <si>
    <t>Template EU CCR3 - Standardised approach - CCR exposures by regulatory exposure class and risk weights</t>
  </si>
  <si>
    <t xml:space="preserve">EU KM2 - Key metrics - MREL and, where applicable, G-SII Requirement for own funds and eligible liabilities  </t>
  </si>
  <si>
    <t>EU TLAC3a - creditor ranking - resolution entity</t>
  </si>
  <si>
    <t>EU TLAC3a</t>
  </si>
  <si>
    <t>Last Update</t>
  </si>
  <si>
    <t>All figures are in millions of kroner. The information related to the tables can be found in the main document.</t>
  </si>
  <si>
    <t>EU SEC1</t>
  </si>
  <si>
    <t>EU SEC2</t>
  </si>
  <si>
    <t>EU SEC3</t>
  </si>
  <si>
    <t>EU SEC4</t>
  </si>
  <si>
    <t>EU SEC5</t>
  </si>
  <si>
    <t>*** Implementing Technical Standards on disclosure of information on exposures to interest rate risk on positions not held in the trading book</t>
  </si>
  <si>
    <t>Quarterly</t>
  </si>
  <si>
    <t>Disclosure of the scope of application**</t>
  </si>
  <si>
    <t>Disclosure of own funds**</t>
  </si>
  <si>
    <t>Disclosure of countercyclical capital buffers**</t>
  </si>
  <si>
    <t>Disclosure of the leverage ratio**</t>
  </si>
  <si>
    <t>Disclosure of liquidity requirements**</t>
  </si>
  <si>
    <t>Disclosure of credit risk quality**</t>
  </si>
  <si>
    <t>Disclosure of the use of credit risk mitigation techniques**</t>
  </si>
  <si>
    <t>Disclosure of exposures to counterparty credit risk**</t>
  </si>
  <si>
    <t>Disclosure of exposures to securitisation positions**</t>
  </si>
  <si>
    <t>Disclosure of the use of standardised approach**</t>
  </si>
  <si>
    <t>Disclosure of remuneration policy**</t>
  </si>
  <si>
    <t>Disclosure of encumbered and unencumbered assets**</t>
  </si>
  <si>
    <t>Disclosure of Interest rate risks of non-trading book activities (IRRBB)***</t>
  </si>
  <si>
    <t>Disclosure on MREL/TLAC****</t>
  </si>
  <si>
    <t>Disclosure of key metrics and overview of risk-weighted exposure amounts**</t>
  </si>
  <si>
    <t>The following templates are not relevant for Sparebanken Øst, because they relate to the use of the IRB method: EU CRE, EU CR6, EU CR6-a, EU CR7, EU CR7-a, EU CR8, EU CR9, EU CR9.1, EU CR10, EU CCR4</t>
  </si>
  <si>
    <t>The following templates are not relevant for Sparebanken Øst, because they relate to the use of other internal methods that the bank does not use: EU PV1, EU MRB, EU MR2, EU MR3, EU MR4</t>
  </si>
  <si>
    <t>The following templates are not relevant because they Sparebanken Øst do not meet reporting thresholds, or data not available: EU CR2, EU CR2-a, EU CQ2, EU CQ4, EU CQ6, EU CQ8</t>
  </si>
  <si>
    <t>Credit institution, parent</t>
  </si>
  <si>
    <t xml:space="preserve">Non-financial </t>
  </si>
  <si>
    <t>Covered bond issuer</t>
  </si>
  <si>
    <t>**** Implementing Technical Standards on disclosure and reporting of MREL and TLAC</t>
  </si>
  <si>
    <t xml:space="preserve">** Implementing Technical Standards (ITS) on institutions’ public disclosures of the information referred to in Titles II and III of Part Eight of Regulation (EU) No 575/2013 </t>
  </si>
  <si>
    <t>NO0012943754</t>
  </si>
  <si>
    <t>NO0012990664</t>
  </si>
  <si>
    <t>Semi-annual</t>
  </si>
  <si>
    <t>The following templates are not relevant because they are outside of Sparebanken Øst's business model, or there are no portfolio/exposures: EU IN2, EU PV1, EU CCR6, EU CCR7, EU CCR8, EU SEC1, EU SEC2, EU SEC3, EU SEC4, 
EU SEC5, EU MR1, EU MR2, EU MR3, EU MR4, EU OR1, EU REM 3, EU ILAC, EU TLAC 2</t>
  </si>
  <si>
    <t>Sparebanken Øst Risk and capital management / Pillar 3 additional disclosures</t>
  </si>
  <si>
    <t>0,1 % of h, i, j og k</t>
  </si>
  <si>
    <t>Insolvency ranking</t>
  </si>
  <si>
    <t>Deposits - secured by DSG</t>
  </si>
  <si>
    <t>14</t>
  </si>
  <si>
    <t>Cash and deposits with central banks</t>
  </si>
  <si>
    <t>Loans to and receivables from credit institutions</t>
  </si>
  <si>
    <t>Loans to and receivables from customers</t>
  </si>
  <si>
    <t>Shares, units and other equity interests</t>
  </si>
  <si>
    <t>Financial derivatives</t>
  </si>
  <si>
    <t>Property, plant and equipment</t>
  </si>
  <si>
    <t>Goodwill and other intangible assets</t>
  </si>
  <si>
    <t>Deposits from and liabilities to credit institutions</t>
  </si>
  <si>
    <t>Deposits from and liabilities to customers</t>
  </si>
  <si>
    <t>Current tax liabilities</t>
  </si>
  <si>
    <t>Liabilities arising from issuance of securities</t>
  </si>
  <si>
    <t>Other debt and liabilities recognised in the balance sheet</t>
  </si>
  <si>
    <t>Obligations related to lease agreements</t>
  </si>
  <si>
    <t>Fixed assets</t>
  </si>
  <si>
    <t>Leasehold rights</t>
  </si>
  <si>
    <t>Certificates and bonds, held until maturity</t>
  </si>
  <si>
    <t>Provisions, incurred costs and liabilities</t>
  </si>
  <si>
    <t>Expenses incurred and unearned income received</t>
  </si>
  <si>
    <t>Prepaid costs and income not received received</t>
  </si>
  <si>
    <t>Certificates, bonds and fixed-income funds at fair value</t>
  </si>
  <si>
    <t>Unallocated result</t>
  </si>
  <si>
    <t>Reference CC1</t>
  </si>
  <si>
    <t>Additional capital</t>
  </si>
  <si>
    <t>Deferred tax assets</t>
  </si>
  <si>
    <t>Earned equity</t>
  </si>
  <si>
    <t>Ownership interests in group companies</t>
  </si>
  <si>
    <t>Back to table</t>
  </si>
  <si>
    <t>Legal Entity Identifier (LEI) - 5967007LIEEXZX51WW28</t>
  </si>
  <si>
    <t>oest.no</t>
  </si>
  <si>
    <t>post@oest.no</t>
  </si>
  <si>
    <t>Bragernes Torg 2, Drammen</t>
  </si>
  <si>
    <t>Postboks 67, 3301 Hokksund</t>
  </si>
  <si>
    <t>Head office</t>
  </si>
  <si>
    <t>All amounts are in NOK million.</t>
  </si>
  <si>
    <t>Unless otherwise stated, figures in the templates are figures for Sparebank Øst Group - regulatory consolidation.</t>
  </si>
  <si>
    <t>Tier 2 capital</t>
  </si>
  <si>
    <t>Previous years retained earnings</t>
  </si>
  <si>
    <t>Accrued interest</t>
  </si>
  <si>
    <t>Profit or loss eligible</t>
  </si>
  <si>
    <t>Allocated dividend</t>
  </si>
  <si>
    <t>Tier 2 capital instruments</t>
  </si>
  <si>
    <t>Common Equity Tier 1</t>
  </si>
  <si>
    <t>Additional Tier 1</t>
  </si>
  <si>
    <t xml:space="preserve">Tier 2 </t>
  </si>
  <si>
    <t>Ordinary shares</t>
  </si>
  <si>
    <t>Hybrid capital</t>
  </si>
  <si>
    <t>Subordinated loan capital</t>
  </si>
  <si>
    <t>Liabilites - amortised cost</t>
  </si>
  <si>
    <t>Perpetual</t>
  </si>
  <si>
    <t>Dated</t>
  </si>
  <si>
    <t>No maturity date</t>
  </si>
  <si>
    <t>Yes</t>
  </si>
  <si>
    <t>20. september 2028 at 100 % of nominal + accrued interest. Regulatory or tax related call option.</t>
  </si>
  <si>
    <t>4. juli 2024 at 100 % of nominal + accrued interest. Regulatory or tax related call option.</t>
  </si>
  <si>
    <t>9. mars 2028 at 100 % of nominal + accrued interest. Regulatory or tax related call option.</t>
  </si>
  <si>
    <t>22. august 2028 at 100 % of nominal + accrued interest. Regulatory or tax related call option.</t>
  </si>
  <si>
    <t xml:space="preserve">Each bank day after first call date till 20.12.2028, after that on each interest payment date. </t>
  </si>
  <si>
    <t>4. januar, 4. april, 4. juli og 4. oktober each year after first call date.</t>
  </si>
  <si>
    <t>9. mai, 9. august, 9. november, 9. februar each year after first call date.</t>
  </si>
  <si>
    <t xml:space="preserve">Each bank day after first call date in the following interest period, after that on each interest payment date at 100% of nominal. </t>
  </si>
  <si>
    <t>Floating</t>
  </si>
  <si>
    <t>3M NIBOR + 4,00 %</t>
  </si>
  <si>
    <t xml:space="preserve">3M NIBOR + 3,65 % </t>
  </si>
  <si>
    <t xml:space="preserve">3M NIBOR + 2,37 % </t>
  </si>
  <si>
    <t xml:space="preserve">3M NIBOR + 2,20 % </t>
  </si>
  <si>
    <t>No</t>
  </si>
  <si>
    <t>Full flexibilty</t>
  </si>
  <si>
    <t>Mandatory</t>
  </si>
  <si>
    <t xml:space="preserve">   Noncumulative</t>
  </si>
  <si>
    <t>Can be converted according to the regulatory rules applicable.</t>
  </si>
  <si>
    <t>Fully or partially</t>
  </si>
  <si>
    <t>According to the regulatory rules applicable.</t>
  </si>
  <si>
    <t>CET 1</t>
  </si>
  <si>
    <t>Permanent</t>
  </si>
  <si>
    <t>Senior Non-preferred</t>
  </si>
  <si>
    <t>Sparebanken Øst Q1 2024</t>
  </si>
  <si>
    <t>NO0012434358</t>
  </si>
  <si>
    <t>NO0013027912</t>
  </si>
  <si>
    <t>NO0010941156</t>
  </si>
  <si>
    <t>Convertible liabilities</t>
  </si>
  <si>
    <t>Solo and (Sub-) Consolidated</t>
  </si>
  <si>
    <t>Senior non-preferred debt instruments</t>
  </si>
  <si>
    <t>MNOK 500</t>
  </si>
  <si>
    <t>MNOK 300</t>
  </si>
  <si>
    <t>MNOK 400</t>
  </si>
  <si>
    <t>Each interest payment day after first call date</t>
  </si>
  <si>
    <t>Fixed</t>
  </si>
  <si>
    <t xml:space="preserve">3M NIBOR + 0,8 % </t>
  </si>
  <si>
    <t xml:space="preserve">3M NIBOR + 1,5 % </t>
  </si>
  <si>
    <t xml:space="preserve">3M NIBOR + 0,67 % </t>
  </si>
  <si>
    <t>Cumulative</t>
  </si>
  <si>
    <t>Convertible</t>
  </si>
  <si>
    <t>Fully or partilally</t>
  </si>
  <si>
    <t>Statutory</t>
  </si>
  <si>
    <t>Rank 4</t>
  </si>
  <si>
    <t>Senior preferred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</si>
</sst>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4">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0_-;\-* #,##0.0_-;_-* &quot;-&quot;??_-;_-@_-"/>
    <numFmt numFmtId="165" formatCode="_-* #,##0_-;\-* #,##0_-;_-* &quot;-&quot;??_-;_-@_-"/>
    <numFmt numFmtId="166" formatCode="#,##0.0"/>
    <numFmt numFmtId="167" formatCode="#,##0_ ;\-#,##0\ "/>
    <numFmt numFmtId="168" formatCode="dd/mm/yyyy;@"/>
    <numFmt numFmtId="169" formatCode="d/m/yyyy;@"/>
    <numFmt numFmtId="170" formatCode="0.0\ %"/>
    <numFmt numFmtId="171" formatCode="&quot;kr&quot;\ #,##0.00;[Red]&quot;kr&quot;\ \-#,##0.00"/>
    <numFmt numFmtId="172" formatCode="_ * #,##0.00_ ;_ * \-#,##0.00_ ;_ * &quot;-&quot;??_ ;_ @_ "/>
    <numFmt numFmtId="173" formatCode="_-&quot;£&quot;* #,##0.00_-;\-&quot;£&quot;* #,##0.00_-;_-&quot;£&quot;* &quot;-&quot;??_-;_-@_-"/>
    <numFmt numFmtId="174" formatCode="0.0"/>
    <numFmt numFmtId="175" formatCode="#,##0.0_);\(#,##0.0\)"/>
    <numFmt numFmtId="176" formatCode="&quot;£&quot;_(#,##0.00_);&quot;£&quot;\(#,##0.00\)"/>
    <numFmt numFmtId="177" formatCode="#,##0.0_)\x;\(#,##0.0\)\x"/>
    <numFmt numFmtId="178" formatCode="#,##0.0_)_x;\(#,##0.0\)_x"/>
    <numFmt numFmtId="179" formatCode="0.0_)\%;\(0.0\)\%"/>
    <numFmt numFmtId="180" formatCode="#,##0.0_)_%;\(#,##0.0\)_%"/>
    <numFmt numFmtId="181" formatCode="#,##0;\(#,##0\)"/>
    <numFmt numFmtId="182" formatCode="0\A"/>
    <numFmt numFmtId="183" formatCode="_(* #,##0.0_);_(* \(#,##0.0\);_(* &quot;-&quot;?_);@_)"/>
    <numFmt numFmtId="184" formatCode="0.0%"/>
    <numFmt numFmtId="185" formatCode="_(* #,##0.0_);_(* \(#,##0.00\);_(* &quot;-&quot;??_);_(@_)"/>
    <numFmt numFmtId="186" formatCode="General_)"/>
    <numFmt numFmtId="187" formatCode="0.000"/>
    <numFmt numFmtId="188" formatCode="&quot;fl&quot;#,##0_);\(&quot;fl&quot;#,##0\)"/>
    <numFmt numFmtId="189" formatCode="&quot;fl&quot;#,##0_);[Red]\(&quot;fl&quot;#,##0\)"/>
    <numFmt numFmtId="190" formatCode="&quot;fl&quot;#,##0.00_);\(&quot;fl&quot;#,##0.00\)"/>
    <numFmt numFmtId="191" formatCode="###0.0;\(###0.0\)"/>
    <numFmt numFmtId="192" formatCode="_-* #,##0.00\ _L_t_-;\-* #,##0.00\ _L_t_-;_-* &quot;-&quot;??\ _L_t_-;_-@_-"/>
    <numFmt numFmtId="193" formatCode="m/d/yy\ h:mm"/>
    <numFmt numFmtId="194" formatCode="###0;\(###0\)"/>
    <numFmt numFmtId="195" formatCode="_-* #,##0\ _€_-;\-* #,##0\ _€_-;_-* &quot;-&quot;\ _€_-;_-@_-"/>
    <numFmt numFmtId="196" formatCode="_-* #,##0.00\ _€_-;\-* #,##0.00\ _€_-;_-* &quot;-&quot;??\ _€_-;_-@_-"/>
    <numFmt numFmtId="197" formatCode="\$0.00;\(\$0.00\)"/>
    <numFmt numFmtId="198" formatCode="_-* #,##0.00\ [$€-1]_-;\-* #,##0.00\ [$€-1]_-;_-* &quot;-&quot;??\ [$€-1]_-"/>
    <numFmt numFmtId="199" formatCode="0.0&quot;  &quot;"/>
    <numFmt numFmtId="200" formatCode="_-* #,##0_-;\(#,##0\);_-* &quot;–&quot;_-;_-@_-"/>
    <numFmt numFmtId="201" formatCode="_-&quot;$&quot;* #,##0.00_-;\-&quot;$&quot;* #,##0.00_-;_-&quot;$&quot;* &quot;-&quot;??_-;_-@_-"/>
    <numFmt numFmtId="202" formatCode="_-&quot;$&quot;* #,##0_-;\-&quot;$&quot;* #,##0_-;_-&quot;$&quot;* &quot;-&quot;_-;_-@_-"/>
    <numFmt numFmtId="203" formatCode="yyyy\-mm\-dd;@"/>
    <numFmt numFmtId="204" formatCode="0.0000"/>
    <numFmt numFmtId="205" formatCode="0.0000%"/>
    <numFmt numFmtId="206" formatCode="_-* #,##0.00_-;\-* #,##0.00_-;_-* \-??_-;_-@_-"/>
    <numFmt numFmtId="207" formatCode="_-* #,##0\ &quot;€&quot;_-;\-* #,##0\ &quot;€&quot;_-;_-* &quot;-&quot;\ &quot;€&quot;_-;_-@_-"/>
    <numFmt numFmtId="208" formatCode="_-* #,##0.00\ &quot;€&quot;_-;\-* #,##0.00\ &quot;€&quot;_-;_-* &quot;-&quot;??\ &quot;€&quot;_-;_-@_-"/>
    <numFmt numFmtId="209" formatCode="###0.0&quot;x&quot;;\(###0.0\)&quot;x&quot;"/>
    <numFmt numFmtId="210" formatCode="###0.0_x;\(###0.0\)_x"/>
    <numFmt numFmtId="211" formatCode="0.00%;\(0.00\)%"/>
    <numFmt numFmtId="212" formatCode="&quot;Yes&quot;;[Red]&quot;No&quot;"/>
    <numFmt numFmtId="213" formatCode="0.00000"/>
    <numFmt numFmtId="214" formatCode="[&gt;0]General"/>
    <numFmt numFmtId="215" formatCode="\_x0000_\_x0000__ * #,##0.00_ ;_ * \-#,##0.00_ ;_ * &quot;-&quot;??_ ;_ @"/>
    <numFmt numFmtId="216" formatCode="\_x0000_\_x0000__ &quot;kr&quot;\ * #,##0_ ;_ &quot;kr&quot;\ * \-#,##0_ ;_ &quot;kr&quot;\ * &quot;-&quot;_ ;_ @"/>
    <numFmt numFmtId="217" formatCode="\_x0000_\_x0000__ &quot;kr&quot;\ * #,##0.00_ ;_ &quot;kr&quot;\ * \-#,##0.00_ ;_ &quot;kr&quot;\ * &quot;-&quot;??_ ;_ @"/>
    <numFmt numFmtId="218" formatCode="\_x0000_\_x0000__(* #,##0.00_);_(* \(#,##0.00\);_(* &quot;-&quot;??_);_(@"/>
    <numFmt numFmtId="219" formatCode="mmm\ dd\,\ yyyy"/>
    <numFmt numFmtId="220" formatCode="mmm\-yyyy"/>
    <numFmt numFmtId="221" formatCode="yyyy"/>
    <numFmt numFmtId="222" formatCode="&quot;£&quot;\ #,##0.00_);[Red]\(&quot;£&quot;\ #,##0.00\)"/>
    <numFmt numFmtId="223" formatCode="#,##0;\(#,##0\);\–;@"/>
    <numFmt numFmtId="224" formatCode="0.0_)\%;\(0.0\)\%;0.0_)\%;@_)_%"/>
    <numFmt numFmtId="225" formatCode="#,##0.0_)_%;\(#,##0.0\)_%;0.0_)_%;@_)_%"/>
    <numFmt numFmtId="226" formatCode="#,##0.0_);\(#,##0.0\);#,##0.0_);@_)"/>
    <numFmt numFmtId="227" formatCode="&quot;£&quot;_(#,##0.00_);&quot;£&quot;\(#,##0.00\);&quot;£&quot;_(0.00_);@_)"/>
    <numFmt numFmtId="228" formatCode="#,##0.00_);\(#,##0.00\);0.00_);@_)"/>
    <numFmt numFmtId="229" formatCode="\€_(#,##0.00_);\€\(#,##0.00\);\€_(0.00_);@_)"/>
    <numFmt numFmtId="230" formatCode="#,##0_)\x;\(#,##0\)\x;0_)\x;@_)_x"/>
    <numFmt numFmtId="231" formatCode="#,##0_)_x;\(#,##0\)_x;0_)_x;@_)_x"/>
    <numFmt numFmtId="232" formatCode="_([$€-2]* #,##0.00_);_([$€-2]* \(#,##0.00\);_([$€-2]* &quot;-&quot;??_)"/>
    <numFmt numFmtId="233" formatCode="yyyy\-mm\-dd\ h:mm:ss"/>
    <numFmt numFmtId="234" formatCode="0000"/>
    <numFmt numFmtId="235" formatCode="_-* #,##0.00_р_._-;\-* #,##0.00_р_._-;_-* &quot;-&quot;??_р_._-;_-@_-"/>
    <numFmt numFmtId="236" formatCode="#,##0.00_%_);\(#,##0.00\)_%;#,##0.00_%_);@_%_)"/>
    <numFmt numFmtId="237" formatCode="_-[$€-2]* #,##0.00_-;\-[$€-2]* #,##0.00_-;_-[$€-2]* &quot;-&quot;??_-"/>
    <numFmt numFmtId="238" formatCode="_([$€]* #,##0.00_);_([$€]* \(#,##0.00\);_([$€]* &quot;-&quot;??_);_(@_)"/>
    <numFmt numFmtId="239" formatCode="_([$€-2]\ * #.##0.00_);_([$€-2]\ * \(#.##0.00\);_([$€-2]\ * &quot;-&quot;??_)"/>
    <numFmt numFmtId="240" formatCode="#,##0;\-#,##0;&quot;&quot;"/>
    <numFmt numFmtId="241" formatCode="#,##0\x_);\(#,##0\x\)"/>
    <numFmt numFmtId="242" formatCode="#,##0.0\%_);\(#,##0.0\%\);#,##0.0\%_);@_)"/>
    <numFmt numFmtId="243" formatCode="_-* #,##0.00\ _k_r_-;\-* #,##0.00\ _k_r_-;_-* &quot;-&quot;??\ _k_r_-;_-@_-"/>
  </numFmts>
  <fonts count="284">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b/>
      <sz val="11"/>
      <color rgb="FFFFC000"/>
      <name val="Calibri"/>
      <family val="2"/>
      <scheme val="minor"/>
    </font>
    <font>
      <sz val="10"/>
      <name val="Arial"/>
      <family val="2"/>
    </font>
    <font>
      <b/>
      <sz val="12"/>
      <name val="Arial"/>
      <family val="2"/>
    </font>
    <font>
      <b/>
      <sz val="14"/>
      <color theme="1"/>
      <name val="Calibri"/>
      <family val="2"/>
      <scheme val="minor"/>
    </font>
    <font>
      <b/>
      <sz val="14"/>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b/>
      <sz val="11"/>
      <name val="Calibri"/>
      <family val="2"/>
      <scheme val="minor"/>
    </font>
    <font>
      <strike/>
      <sz val="11"/>
      <color rgb="FFFF0000"/>
      <name val="Calibri"/>
      <family val="2"/>
      <scheme val="minor"/>
    </font>
    <font>
      <sz val="11"/>
      <color rgb="FFFF0000"/>
      <name val="Calibri"/>
      <family val="2"/>
      <scheme val="minor"/>
    </font>
    <font>
      <sz val="9"/>
      <name val="Calibri"/>
      <family val="2"/>
      <scheme val="minor"/>
    </font>
    <font>
      <b/>
      <sz val="14"/>
      <color rgb="FF000000"/>
      <name val="Calibri"/>
      <family val="2"/>
      <scheme val="minor"/>
    </font>
    <font>
      <b/>
      <sz val="11"/>
      <color rgb="FF000000"/>
      <name val="Calibri"/>
      <family val="2"/>
      <scheme val="minor"/>
    </font>
    <font>
      <i/>
      <sz val="11"/>
      <color rgb="FF000000"/>
      <name val="Calibri"/>
      <family val="2"/>
      <scheme val="minor"/>
    </font>
    <font>
      <sz val="12"/>
      <name val="Calibri"/>
      <family val="2"/>
      <scheme val="minor"/>
    </font>
    <font>
      <strike/>
      <sz val="9"/>
      <color rgb="FFFF0000"/>
      <name val="Calibri"/>
      <family val="2"/>
      <scheme val="minor"/>
    </font>
    <font>
      <sz val="9"/>
      <color rgb="FFFF0000"/>
      <name val="Calibri"/>
      <family val="2"/>
      <scheme val="minor"/>
    </font>
    <font>
      <sz val="9"/>
      <color theme="1"/>
      <name val="Calibri"/>
      <family val="2"/>
      <scheme val="minor"/>
    </font>
    <font>
      <sz val="12"/>
      <color theme="1"/>
      <name val="Calibri"/>
      <family val="2"/>
      <scheme val="minor"/>
    </font>
    <font>
      <sz val="8"/>
      <color theme="1"/>
      <name val="Arial"/>
      <family val="2"/>
    </font>
    <font>
      <b/>
      <sz val="10"/>
      <name val="Arial"/>
      <family val="2"/>
    </font>
    <font>
      <b/>
      <sz val="20"/>
      <name val="Arial"/>
      <family val="2"/>
    </font>
    <font>
      <u/>
      <sz val="11"/>
      <color rgb="FF008080"/>
      <name val="Calibri"/>
      <family val="2"/>
      <scheme val="minor"/>
    </font>
    <font>
      <i/>
      <sz val="11"/>
      <name val="Calibri"/>
      <family val="2"/>
      <scheme val="minor"/>
    </font>
    <font>
      <i/>
      <strike/>
      <sz val="11"/>
      <color rgb="FFFF0000"/>
      <name val="Calibri"/>
      <family val="2"/>
      <scheme val="minor"/>
    </font>
    <font>
      <i/>
      <sz val="11"/>
      <color theme="9" tint="-0.249977111117893"/>
      <name val="Calibri"/>
      <family val="2"/>
      <scheme val="minor"/>
    </font>
    <font>
      <b/>
      <sz val="10"/>
      <name val="Calibri"/>
      <family val="2"/>
      <scheme val="minor"/>
    </font>
    <font>
      <b/>
      <i/>
      <sz val="11"/>
      <name val="Calibri"/>
      <family val="2"/>
      <scheme val="minor"/>
    </font>
    <font>
      <b/>
      <sz val="11"/>
      <color rgb="FF2F5773"/>
      <name val="Calibri"/>
      <family val="2"/>
      <scheme val="minor"/>
    </font>
    <font>
      <b/>
      <i/>
      <sz val="11"/>
      <color theme="1"/>
      <name val="Calibri"/>
      <family val="2"/>
      <scheme val="minor"/>
    </font>
    <font>
      <b/>
      <i/>
      <sz val="11"/>
      <color rgb="FF000000"/>
      <name val="Calibri"/>
      <family val="2"/>
      <scheme val="minor"/>
    </font>
    <font>
      <u/>
      <sz val="11"/>
      <name val="Calibri"/>
      <family val="2"/>
      <scheme val="minor"/>
    </font>
    <font>
      <sz val="11"/>
      <color indexed="8"/>
      <name val="Calibri"/>
      <family val="2"/>
      <scheme val="minor"/>
    </font>
    <font>
      <b/>
      <strike/>
      <sz val="11"/>
      <name val="Calibri"/>
      <family val="2"/>
      <scheme val="minor"/>
    </font>
    <font>
      <strike/>
      <sz val="11"/>
      <name val="Calibri"/>
      <family val="2"/>
      <scheme val="minor"/>
    </font>
    <font>
      <sz val="11"/>
      <color theme="0"/>
      <name val="Calibri"/>
      <family val="2"/>
      <scheme val="minor"/>
    </font>
    <font>
      <i/>
      <sz val="11"/>
      <color rgb="FFAA322F"/>
      <name val="Calibri"/>
      <family val="2"/>
      <scheme val="minor"/>
    </font>
    <font>
      <b/>
      <sz val="11"/>
      <color rgb="FFAA322F"/>
      <name val="Calibri"/>
      <family val="2"/>
      <scheme val="minor"/>
    </font>
    <font>
      <b/>
      <sz val="11"/>
      <color theme="9"/>
      <name val="Calibri"/>
      <family val="2"/>
      <scheme val="minor"/>
    </font>
    <font>
      <u/>
      <sz val="11"/>
      <color theme="10"/>
      <name val="Calibri"/>
      <family val="2"/>
      <scheme val="minor"/>
    </font>
    <font>
      <b/>
      <sz val="12"/>
      <name val="Calibri"/>
      <family val="2"/>
      <scheme val="minor"/>
    </font>
    <font>
      <sz val="10"/>
      <name val="Calibri"/>
      <family val="2"/>
      <scheme val="minor"/>
    </font>
    <font>
      <b/>
      <sz val="20"/>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24"/>
      <color rgb="FF002D4B"/>
      <name val="Calibri"/>
      <family val="2"/>
      <scheme val="minor"/>
    </font>
    <font>
      <b/>
      <sz val="16"/>
      <color rgb="FF002D4B"/>
      <name val="Calibri"/>
      <family val="2"/>
      <scheme val="minor"/>
    </font>
    <font>
      <b/>
      <sz val="18"/>
      <color theme="0"/>
      <name val="Calibri"/>
      <family val="2"/>
      <scheme val="minor"/>
    </font>
    <font>
      <u/>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10"/>
      <color theme="1"/>
      <name val="Arial"/>
      <family val="2"/>
    </font>
    <font>
      <sz val="8"/>
      <name val="Arial"/>
      <family val="2"/>
    </font>
    <font>
      <b/>
      <sz val="8"/>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sz val="11"/>
      <color rgb="FF000000"/>
      <name val="Calibri"/>
      <family val="2"/>
    </font>
    <font>
      <u/>
      <sz val="9"/>
      <color theme="10"/>
      <name val="Calibri"/>
      <family val="2"/>
      <scheme val="minor"/>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9"/>
      <name val="Tms Rmn"/>
    </font>
    <font>
      <i/>
      <sz val="9"/>
      <name val="Helv"/>
    </font>
    <font>
      <i/>
      <sz val="10"/>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2"/>
      <name val="Helvetica"/>
      <family val="2"/>
    </font>
    <font>
      <b/>
      <sz val="11"/>
      <color indexed="10"/>
      <name val="Calibri"/>
      <family val="2"/>
    </font>
    <font>
      <b/>
      <sz val="8"/>
      <name val="HelveticaNeue Condensed"/>
      <family val="2"/>
    </font>
  </fonts>
  <fills count="149">
    <fill>
      <patternFill patternType="none"/>
    </fill>
    <fill>
      <patternFill patternType="gray125"/>
    </fill>
    <fill>
      <patternFill patternType="solid">
        <fgColor theme="2"/>
        <bgColor indexed="64"/>
      </patternFill>
    </fill>
    <fill>
      <patternFill patternType="solid">
        <fgColor indexed="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CC"/>
      </patternFill>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4.9989318521683403E-2"/>
        <bgColor indexed="64"/>
      </patternFill>
    </fill>
    <fill>
      <patternFill patternType="lightGray">
        <bgColor theme="0" tint="-0.14996795556505021"/>
      </patternFill>
    </fill>
    <fill>
      <patternFill patternType="solid">
        <fgColor indexed="42"/>
        <bgColor auto="1"/>
      </patternFill>
    </fill>
    <fill>
      <patternFill patternType="solid">
        <fgColor rgb="FF002D4B"/>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indexed="59"/>
        <bgColor indexed="64"/>
      </patternFill>
    </fill>
    <fill>
      <patternFill patternType="solid">
        <fgColor indexed="2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s>
  <borders count="99">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theme="3"/>
      </bottom>
      <diagonal/>
    </border>
    <border>
      <left style="thin">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style="thin">
        <color auto="1"/>
      </top>
      <bottom style="thin">
        <color auto="1"/>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bottom style="thick">
        <color theme="4" tint="0.49967955565050204"/>
      </bottom>
      <diagonal/>
    </border>
  </borders>
  <cellStyleXfs count="55762">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lignment vertical="center"/>
    </xf>
    <xf numFmtId="0" fontId="7" fillId="0" borderId="0" applyNumberFormat="0" applyFill="0" applyBorder="0" applyAlignment="0" applyProtection="0"/>
    <xf numFmtId="0" fontId="6" fillId="0" borderId="0">
      <alignment vertical="center"/>
    </xf>
    <xf numFmtId="3" fontId="6" fillId="3" borderId="2" applyFont="0">
      <alignment horizontal="right" vertical="center"/>
      <protection locked="0"/>
    </xf>
    <xf numFmtId="0" fontId="6" fillId="0" borderId="0"/>
    <xf numFmtId="0" fontId="25" fillId="0" borderId="0"/>
    <xf numFmtId="0" fontId="25" fillId="8" borderId="12" applyNumberFormat="0" applyFont="0" applyAlignment="0" applyProtection="0"/>
    <xf numFmtId="0" fontId="25" fillId="0" borderId="0"/>
    <xf numFmtId="0" fontId="27" fillId="9" borderId="15" applyNumberFormat="0" applyFill="0" applyBorder="0" applyAlignment="0" applyProtection="0">
      <alignment horizontal="left"/>
    </xf>
    <xf numFmtId="0" fontId="26" fillId="9" borderId="5" applyFont="0" applyBorder="0">
      <alignment horizontal="center" wrapText="1"/>
    </xf>
    <xf numFmtId="0" fontId="6" fillId="10" borderId="2" applyNumberFormat="0" applyFont="0" applyBorder="0">
      <alignment horizontal="center" vertical="center"/>
    </xf>
    <xf numFmtId="0" fontId="6" fillId="0" borderId="0"/>
    <xf numFmtId="0" fontId="6" fillId="0" borderId="0"/>
    <xf numFmtId="0" fontId="45" fillId="0" borderId="0" applyNumberFormat="0" applyFill="0" applyBorder="0" applyAlignment="0" applyProtection="0"/>
    <xf numFmtId="0" fontId="6" fillId="0" borderId="0"/>
    <xf numFmtId="0" fontId="1" fillId="0" borderId="0"/>
    <xf numFmtId="0" fontId="23" fillId="0" borderId="0"/>
    <xf numFmtId="3" fontId="6" fillId="17" borderId="2" applyFont="0">
      <alignment horizontal="right" vertical="center"/>
      <protection locked="0"/>
    </xf>
    <xf numFmtId="9" fontId="23"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3" fillId="0" borderId="27" applyNumberFormat="0" applyFill="0" applyAlignment="0" applyProtection="0"/>
    <xf numFmtId="0" fontId="74" fillId="0" borderId="28" applyNumberFormat="0" applyFill="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1" fillId="27"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1"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5"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1" fillId="31" borderId="0" applyNumberFormat="0" applyBorder="0" applyAlignment="0" applyProtection="0"/>
    <xf numFmtId="0" fontId="75" fillId="57"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1" fillId="35" borderId="0" applyNumberFormat="0" applyBorder="0" applyAlignment="0" applyProtection="0"/>
    <xf numFmtId="0" fontId="75" fillId="59"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1" fillId="39" borderId="0" applyNumberFormat="0" applyBorder="0" applyAlignment="0" applyProtection="0"/>
    <xf numFmtId="0" fontId="75" fillId="61"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43" borderId="0" applyNumberFormat="0" applyBorder="0" applyAlignment="0" applyProtection="0"/>
    <xf numFmtId="0" fontId="75" fillId="55"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47" borderId="0" applyNumberFormat="0" applyBorder="0" applyAlignment="0" applyProtection="0"/>
    <xf numFmtId="0" fontId="75" fillId="5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9" fillId="65" borderId="0" applyNumberFormat="0" applyBorder="0" applyAlignment="0" applyProtection="0"/>
    <xf numFmtId="0" fontId="79" fillId="66" borderId="0" applyNumberFormat="0" applyBorder="0" applyAlignment="0" applyProtection="0"/>
    <xf numFmtId="0" fontId="79" fillId="59" borderId="0" applyNumberFormat="0" applyBorder="0" applyAlignment="0" applyProtection="0"/>
    <xf numFmtId="0" fontId="79" fillId="57" borderId="0" applyNumberFormat="0" applyBorder="0" applyAlignment="0" applyProtection="0"/>
    <xf numFmtId="0" fontId="79" fillId="63" borderId="0" applyNumberFormat="0" applyBorder="0" applyAlignment="0" applyProtection="0"/>
    <xf numFmtId="0" fontId="79" fillId="59"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75" fillId="6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2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75" fillId="5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31"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75" fillId="6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3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75" fillId="62"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75" fillId="6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4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80" fillId="0" borderId="29" applyNumberFormat="0" applyFill="0" applyAlignment="0" applyProtection="0"/>
    <xf numFmtId="0" fontId="80" fillId="0" borderId="0" applyNumberFormat="0" applyFill="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1" fillId="28" borderId="0" applyNumberFormat="0" applyBorder="0" applyAlignment="0" applyProtection="0"/>
    <xf numFmtId="0" fontId="75" fillId="55"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1" fillId="32" borderId="0" applyNumberFormat="0" applyBorder="0" applyAlignment="0" applyProtection="0"/>
    <xf numFmtId="0" fontId="75" fillId="66"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1" fillId="36" borderId="0" applyNumberFormat="0" applyBorder="0" applyAlignment="0" applyProtection="0"/>
    <xf numFmtId="0" fontId="75" fillId="7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40" borderId="0" applyNumberFormat="0" applyBorder="0" applyAlignment="0" applyProtection="0"/>
    <xf numFmtId="0" fontId="75" fillId="78"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44" borderId="0" applyNumberFormat="0" applyBorder="0" applyAlignment="0" applyProtection="0"/>
    <xf numFmtId="0" fontId="75" fillId="5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48" borderId="0" applyNumberFormat="0" applyBorder="0" applyAlignment="0" applyProtection="0"/>
    <xf numFmtId="0" fontId="75" fillId="57"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48"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9" fillId="63" borderId="0" applyNumberFormat="0" applyBorder="0" applyAlignment="0" applyProtection="0"/>
    <xf numFmtId="0" fontId="79" fillId="66" borderId="0" applyNumberFormat="0" applyBorder="0" applyAlignment="0" applyProtection="0"/>
    <xf numFmtId="0" fontId="79" fillId="76" borderId="0" applyNumberFormat="0" applyBorder="0" applyAlignment="0" applyProtection="0"/>
    <xf numFmtId="0" fontId="79" fillId="58" borderId="0" applyNumberFormat="0" applyBorder="0" applyAlignment="0" applyProtection="0"/>
    <xf numFmtId="0" fontId="79" fillId="63" borderId="0" applyNumberFormat="0" applyBorder="0" applyAlignment="0" applyProtection="0"/>
    <xf numFmtId="0" fontId="79" fillId="59"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75" fillId="65"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28"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75" fillId="66"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32"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75" fillId="77"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36"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75" fillId="6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40"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75" fillId="65"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4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75" fillId="79"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48"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49" fontId="6" fillId="0" borderId="0" applyFont="0" applyFill="0" applyBorder="0" applyAlignment="0" applyProtection="0"/>
    <xf numFmtId="0" fontId="81" fillId="86" borderId="0" applyNumberFormat="0" applyBorder="0" applyAlignment="0" applyProtection="0"/>
    <xf numFmtId="0" fontId="81" fillId="73" borderId="0" applyNumberFormat="0" applyBorder="0" applyAlignment="0" applyProtection="0"/>
    <xf numFmtId="0" fontId="81" fillId="74"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89" borderId="0" applyNumberFormat="0" applyBorder="0" applyAlignment="0" applyProtection="0"/>
    <xf numFmtId="0" fontId="41" fillId="29" borderId="0" applyNumberFormat="0" applyBorder="0" applyAlignment="0" applyProtection="0"/>
    <xf numFmtId="0" fontId="82" fillId="29" borderId="0" applyNumberFormat="0" applyBorder="0" applyAlignment="0" applyProtection="0"/>
    <xf numFmtId="0" fontId="41" fillId="29" borderId="0" applyNumberFormat="0" applyBorder="0" applyAlignment="0" applyProtection="0"/>
    <xf numFmtId="0" fontId="81" fillId="90" borderId="0" applyNumberFormat="0" applyBorder="0" applyAlignment="0" applyProtection="0"/>
    <xf numFmtId="0" fontId="82" fillId="29"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41" fillId="33" borderId="0" applyNumberFormat="0" applyBorder="0" applyAlignment="0" applyProtection="0"/>
    <xf numFmtId="0" fontId="82" fillId="33" borderId="0" applyNumberFormat="0" applyBorder="0" applyAlignment="0" applyProtection="0"/>
    <xf numFmtId="0" fontId="41" fillId="33" borderId="0" applyNumberFormat="0" applyBorder="0" applyAlignment="0" applyProtection="0"/>
    <xf numFmtId="0" fontId="81" fillId="66" borderId="0" applyNumberFormat="0" applyBorder="0" applyAlignment="0" applyProtection="0"/>
    <xf numFmtId="0" fontId="82" fillId="33"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41" fillId="37" borderId="0" applyNumberFormat="0" applyBorder="0" applyAlignment="0" applyProtection="0"/>
    <xf numFmtId="0" fontId="82" fillId="37" borderId="0" applyNumberFormat="0" applyBorder="0" applyAlignment="0" applyProtection="0"/>
    <xf numFmtId="0" fontId="41" fillId="37" borderId="0" applyNumberFormat="0" applyBorder="0" applyAlignment="0" applyProtection="0"/>
    <xf numFmtId="0" fontId="81" fillId="91" borderId="0" applyNumberFormat="0" applyBorder="0" applyAlignment="0" applyProtection="0"/>
    <xf numFmtId="0" fontId="82" fillId="37"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41" fillId="41" borderId="0" applyNumberFormat="0" applyBorder="0" applyAlignment="0" applyProtection="0"/>
    <xf numFmtId="0" fontId="82" fillId="41" borderId="0" applyNumberFormat="0" applyBorder="0" applyAlignment="0" applyProtection="0"/>
    <xf numFmtId="0" fontId="41" fillId="41" borderId="0" applyNumberFormat="0" applyBorder="0" applyAlignment="0" applyProtection="0"/>
    <xf numFmtId="0" fontId="81" fillId="78" borderId="0" applyNumberFormat="0" applyBorder="0" applyAlignment="0" applyProtection="0"/>
    <xf numFmtId="0" fontId="82" fillId="41"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41" fillId="45" borderId="0" applyNumberFormat="0" applyBorder="0" applyAlignment="0" applyProtection="0"/>
    <xf numFmtId="0" fontId="82" fillId="45" borderId="0" applyNumberFormat="0" applyBorder="0" applyAlignment="0" applyProtection="0"/>
    <xf numFmtId="0" fontId="41" fillId="45" borderId="0" applyNumberFormat="0" applyBorder="0" applyAlignment="0" applyProtection="0"/>
    <xf numFmtId="0" fontId="81" fillId="90" borderId="0" applyNumberFormat="0" applyBorder="0" applyAlignment="0" applyProtection="0"/>
    <xf numFmtId="0" fontId="82" fillId="45"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41" fillId="49" borderId="0" applyNumberFormat="0" applyBorder="0" applyAlignment="0" applyProtection="0"/>
    <xf numFmtId="0" fontId="82" fillId="49" borderId="0" applyNumberFormat="0" applyBorder="0" applyAlignment="0" applyProtection="0"/>
    <xf numFmtId="0" fontId="41" fillId="49" borderId="0" applyNumberFormat="0" applyBorder="0" applyAlignment="0" applyProtection="0"/>
    <xf numFmtId="0" fontId="81" fillId="57" borderId="0" applyNumberFormat="0" applyBorder="0" applyAlignment="0" applyProtection="0"/>
    <xf numFmtId="0" fontId="82" fillId="49"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86" borderId="0" applyNumberFormat="0" applyBorder="0" applyAlignment="0" applyProtection="0"/>
    <xf numFmtId="0" fontId="81" fillId="73" borderId="0" applyNumberFormat="0" applyBorder="0" applyAlignment="0" applyProtection="0"/>
    <xf numFmtId="0" fontId="81" fillId="74"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89" borderId="0" applyNumberFormat="0" applyBorder="0" applyAlignment="0" applyProtection="0"/>
    <xf numFmtId="0" fontId="83" fillId="63" borderId="0" applyNumberFormat="0" applyBorder="0" applyAlignment="0" applyProtection="0"/>
    <xf numFmtId="0" fontId="83" fillId="92" borderId="0" applyNumberFormat="0" applyBorder="0" applyAlignment="0" applyProtection="0"/>
    <xf numFmtId="0" fontId="83" fillId="79" borderId="0" applyNumberFormat="0" applyBorder="0" applyAlignment="0" applyProtection="0"/>
    <xf numFmtId="0" fontId="83" fillId="58" borderId="0" applyNumberFormat="0" applyBorder="0" applyAlignment="0" applyProtection="0"/>
    <xf numFmtId="0" fontId="83" fillId="63" borderId="0" applyNumberFormat="0" applyBorder="0" applyAlignment="0" applyProtection="0"/>
    <xf numFmtId="0" fontId="83" fillId="66" borderId="0" applyNumberFormat="0" applyBorder="0" applyAlignment="0" applyProtection="0"/>
    <xf numFmtId="0" fontId="81" fillId="93" borderId="0" applyNumberFormat="0" applyBorder="0" applyAlignment="0" applyProtection="0"/>
    <xf numFmtId="0" fontId="81" fillId="66" borderId="0" applyNumberFormat="0" applyBorder="0" applyAlignment="0" applyProtection="0"/>
    <xf numFmtId="0" fontId="81" fillId="77"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5" borderId="0" applyNumberFormat="0" applyBorder="0" applyAlignment="0" applyProtection="0"/>
    <xf numFmtId="0" fontId="41" fillId="26" borderId="0" applyNumberFormat="0" applyBorder="0" applyAlignment="0" applyProtection="0"/>
    <xf numFmtId="0" fontId="82" fillId="26" borderId="0" applyNumberFormat="0" applyBorder="0" applyAlignment="0" applyProtection="0"/>
    <xf numFmtId="0" fontId="41" fillId="26" borderId="0" applyNumberFormat="0" applyBorder="0" applyAlignment="0" applyProtection="0"/>
    <xf numFmtId="0" fontId="81" fillId="96" borderId="0" applyNumberFormat="0" applyBorder="0" applyAlignment="0" applyProtection="0"/>
    <xf numFmtId="0" fontId="82" fillId="2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41" fillId="30" borderId="0" applyNumberFormat="0" applyBorder="0" applyAlignment="0" applyProtection="0"/>
    <xf numFmtId="0" fontId="82" fillId="30" borderId="0" applyNumberFormat="0" applyBorder="0" applyAlignment="0" applyProtection="0"/>
    <xf numFmtId="0" fontId="41" fillId="30" borderId="0" applyNumberFormat="0" applyBorder="0" applyAlignment="0" applyProtection="0"/>
    <xf numFmtId="0" fontId="81" fillId="98" borderId="0" applyNumberFormat="0" applyBorder="0" applyAlignment="0" applyProtection="0"/>
    <xf numFmtId="0" fontId="82" fillId="30"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41" fillId="34" borderId="0" applyNumberFormat="0" applyBorder="0" applyAlignment="0" applyProtection="0"/>
    <xf numFmtId="0" fontId="82" fillId="34" borderId="0" applyNumberFormat="0" applyBorder="0" applyAlignment="0" applyProtection="0"/>
    <xf numFmtId="0" fontId="41" fillId="34" borderId="0" applyNumberFormat="0" applyBorder="0" applyAlignment="0" applyProtection="0"/>
    <xf numFmtId="0" fontId="81" fillId="91" borderId="0" applyNumberFormat="0" applyBorder="0" applyAlignment="0" applyProtection="0"/>
    <xf numFmtId="0" fontId="82" fillId="34"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41" fillId="38" borderId="0" applyNumberFormat="0" applyBorder="0" applyAlignment="0" applyProtection="0"/>
    <xf numFmtId="0" fontId="82" fillId="38" borderId="0" applyNumberFormat="0" applyBorder="0" applyAlignment="0" applyProtection="0"/>
    <xf numFmtId="0" fontId="41" fillId="38" borderId="0" applyNumberFormat="0" applyBorder="0" applyAlignment="0" applyProtection="0"/>
    <xf numFmtId="0" fontId="81" fillId="101" borderId="0" applyNumberFormat="0" applyBorder="0" applyAlignment="0" applyProtection="0"/>
    <xf numFmtId="0" fontId="82" fillId="38"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41" fillId="42" borderId="0" applyNumberFormat="0" applyBorder="0" applyAlignment="0" applyProtection="0"/>
    <xf numFmtId="0" fontId="82" fillId="42" borderId="0" applyNumberFormat="0" applyBorder="0" applyAlignment="0" applyProtection="0"/>
    <xf numFmtId="0" fontId="41" fillId="42" borderId="0" applyNumberFormat="0" applyBorder="0" applyAlignment="0" applyProtection="0"/>
    <xf numFmtId="0" fontId="81" fillId="96" borderId="0" applyNumberFormat="0" applyBorder="0" applyAlignment="0" applyProtection="0"/>
    <xf numFmtId="0" fontId="82" fillId="42"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41" fillId="46" borderId="0" applyNumberFormat="0" applyBorder="0" applyAlignment="0" applyProtection="0"/>
    <xf numFmtId="0" fontId="82" fillId="46" borderId="0" applyNumberFormat="0" applyBorder="0" applyAlignment="0" applyProtection="0"/>
    <xf numFmtId="0" fontId="41" fillId="46" borderId="0" applyNumberFormat="0" applyBorder="0" applyAlignment="0" applyProtection="0"/>
    <xf numFmtId="0" fontId="81" fillId="98" borderId="0" applyNumberFormat="0" applyBorder="0" applyAlignment="0" applyProtection="0"/>
    <xf numFmtId="0" fontId="82" fillId="46"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181" fontId="84" fillId="104" borderId="0" applyNumberFormat="0" applyFont="0" applyBorder="0" applyAlignment="0">
      <alignment horizontal="right"/>
    </xf>
    <xf numFmtId="181" fontId="84" fillId="104" borderId="0" applyNumberFormat="0" applyFont="0" applyBorder="0" applyAlignme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86" fillId="0" borderId="0"/>
    <xf numFmtId="0" fontId="87" fillId="0" borderId="0" applyNumberFormat="0" applyFill="0" applyBorder="0" applyAlignment="0" applyProtection="0"/>
    <xf numFmtId="0" fontId="60" fillId="21" borderId="0" applyNumberFormat="0" applyBorder="0" applyAlignment="0" applyProtection="0"/>
    <xf numFmtId="0" fontId="88" fillId="21" borderId="0" applyNumberFormat="0" applyBorder="0" applyAlignment="0" applyProtection="0"/>
    <xf numFmtId="0" fontId="60" fillId="21" borderId="0" applyNumberFormat="0" applyBorder="0" applyAlignment="0" applyProtection="0"/>
    <xf numFmtId="0" fontId="89" fillId="58" borderId="0" applyNumberFormat="0" applyBorder="0" applyAlignment="0" applyProtection="0"/>
    <xf numFmtId="0" fontId="88" fillId="21"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3" fillId="0" borderId="0" applyNumberFormat="0" applyFill="0" applyBorder="0" applyAlignment="0"/>
    <xf numFmtId="0" fontId="93" fillId="0" borderId="0" applyNumberFormat="0" applyFill="0" applyBorder="0" applyAlignment="0"/>
    <xf numFmtId="0" fontId="94" fillId="0" borderId="0" applyNumberFormat="0" applyFill="0" applyBorder="0">
      <alignment horizontal="left"/>
    </xf>
    <xf numFmtId="0" fontId="95" fillId="62" borderId="0" applyNumberFormat="0" applyBorder="0" applyAlignment="0" applyProtection="0"/>
    <xf numFmtId="49" fontId="96" fillId="0" borderId="0" applyFont="0" applyFill="0" applyBorder="0" applyAlignment="0" applyProtection="0">
      <alignment horizontal="left"/>
    </xf>
    <xf numFmtId="183" fontId="71" fillId="0" borderId="0" applyAlignment="0" applyProtection="0"/>
    <xf numFmtId="184" fontId="69" fillId="0" borderId="0" applyFill="0" applyBorder="0" applyAlignment="0" applyProtection="0"/>
    <xf numFmtId="49" fontId="69" fillId="0" borderId="0" applyNumberFormat="0" applyAlignment="0" applyProtection="0">
      <alignment horizontal="left"/>
    </xf>
    <xf numFmtId="49" fontId="97" fillId="0" borderId="32" applyNumberFormat="0" applyAlignment="0" applyProtection="0">
      <alignment horizontal="left" wrapText="1"/>
    </xf>
    <xf numFmtId="49" fontId="97" fillId="0" borderId="0" applyNumberFormat="0" applyAlignment="0" applyProtection="0">
      <alignment horizontal="left" wrapText="1"/>
    </xf>
    <xf numFmtId="49" fontId="98" fillId="0" borderId="0" applyAlignment="0" applyProtection="0">
      <alignment horizontal="left"/>
    </xf>
    <xf numFmtId="0" fontId="99" fillId="3" borderId="0" applyNumberFormat="0" applyBorder="0" applyAlignment="0" applyProtection="0"/>
    <xf numFmtId="2" fontId="69" fillId="106" borderId="0" applyNumberFormat="0" applyFont="0" applyBorder="0" applyAlignment="0" applyProtection="0"/>
    <xf numFmtId="2" fontId="69" fillId="106" borderId="0" applyNumberFormat="0" applyFont="0" applyBorder="0" applyAlignment="0" applyProtection="0"/>
    <xf numFmtId="185" fontId="100" fillId="0" borderId="0" applyFill="0" applyBorder="0" applyAlignment="0"/>
    <xf numFmtId="186" fontId="100" fillId="0" borderId="0" applyFill="0" applyBorder="0" applyAlignment="0"/>
    <xf numFmtId="187" fontId="100" fillId="0" borderId="0" applyFill="0" applyBorder="0" applyAlignment="0"/>
    <xf numFmtId="188" fontId="100" fillId="0" borderId="0" applyFill="0" applyBorder="0" applyAlignment="0"/>
    <xf numFmtId="189"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3" fillId="24" borderId="22" applyNumberFormat="0" applyAlignment="0" applyProtection="0"/>
    <xf numFmtId="0" fontId="63" fillId="24" borderId="22" applyNumberFormat="0" applyAlignment="0" applyProtection="0"/>
    <xf numFmtId="0" fontId="90" fillId="61" borderId="30" applyNumberFormat="0" applyAlignment="0" applyProtection="0"/>
    <xf numFmtId="0" fontId="101" fillId="24" borderId="22"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101"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102" fillId="107" borderId="33" applyNumberFormat="0" applyAlignment="0" applyProtection="0"/>
    <xf numFmtId="0" fontId="103" fillId="0" borderId="34" applyNumberFormat="0" applyFill="0" applyAlignment="0" applyProtection="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50" fillId="25" borderId="25" applyNumberFormat="0" applyAlignment="0" applyProtection="0"/>
    <xf numFmtId="0" fontId="105" fillId="25" borderId="25" applyNumberFormat="0" applyAlignment="0" applyProtection="0"/>
    <xf numFmtId="0" fontId="50" fillId="25" borderId="25" applyNumberFormat="0" applyAlignment="0" applyProtection="0"/>
    <xf numFmtId="0" fontId="102" fillId="105" borderId="33" applyNumberFormat="0" applyAlignment="0" applyProtection="0"/>
    <xf numFmtId="0" fontId="105" fillId="25" borderId="25"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3" fontId="106" fillId="9" borderId="2" applyFont="0" applyFill="0" applyProtection="0">
      <alignment horizontal="right" vertical="center"/>
    </xf>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191" fontId="6" fillId="0" borderId="0"/>
    <xf numFmtId="191" fontId="6" fillId="0" borderId="0"/>
    <xf numFmtId="41" fontId="6" fillId="0" borderId="0" applyFont="0" applyFill="0" applyBorder="0" applyAlignment="0" applyProtection="0"/>
    <xf numFmtId="41" fontId="6" fillId="0" borderId="0" applyFont="0" applyFill="0" applyBorder="0" applyAlignment="0" applyProtection="0"/>
    <xf numFmtId="185"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92" fontId="1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114"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17" fillId="0" borderId="0" applyFont="0" applyFill="0" applyBorder="0" applyAlignment="0" applyProtection="0"/>
    <xf numFmtId="0" fontId="118" fillId="0" borderId="0"/>
    <xf numFmtId="0" fontId="119" fillId="0" borderId="0"/>
    <xf numFmtId="3" fontId="117" fillId="0" borderId="0" applyFont="0" applyFill="0" applyBorder="0" applyAlignment="0" applyProtection="0"/>
    <xf numFmtId="0" fontId="118" fillId="0" borderId="0"/>
    <xf numFmtId="0" fontId="119" fillId="0" borderId="0"/>
    <xf numFmtId="0" fontId="120" fillId="0" borderId="0" applyNumberFormat="0" applyFill="0" applyBorder="0">
      <alignment horizontal="right"/>
    </xf>
    <xf numFmtId="44"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186" fontId="10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4" fontId="77" fillId="0" borderId="0" applyFill="0" applyBorder="0" applyAlignment="0"/>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68" fontId="78" fillId="0" borderId="0"/>
    <xf numFmtId="168" fontId="78" fillId="0" borderId="0"/>
    <xf numFmtId="194" fontId="6" fillId="0" borderId="0"/>
    <xf numFmtId="194" fontId="6" fillId="0" borderId="0"/>
    <xf numFmtId="0" fontId="15" fillId="69" borderId="0">
      <alignment vertical="center"/>
    </xf>
    <xf numFmtId="38" fontId="121" fillId="0" borderId="38">
      <alignment vertical="center"/>
    </xf>
    <xf numFmtId="195" fontId="6" fillId="0" borderId="0" applyFont="0" applyFill="0" applyBorder="0" applyAlignment="0" applyProtection="0"/>
    <xf numFmtId="196" fontId="6" fillId="0" borderId="0" applyFont="0" applyFill="0" applyBorder="0" applyAlignment="0" applyProtection="0"/>
    <xf numFmtId="0" fontId="122" fillId="0" borderId="0">
      <protection locked="0"/>
    </xf>
    <xf numFmtId="197" fontId="100" fillId="0" borderId="0" applyFont="0" applyFill="0" applyBorder="0" applyAlignment="0" applyProtection="0">
      <alignment horizontal="right"/>
    </xf>
    <xf numFmtId="197" fontId="100" fillId="0" borderId="0" applyFont="0" applyFill="0" applyBorder="0" applyAlignment="0" applyProtection="0">
      <alignment horizontal="right"/>
    </xf>
    <xf numFmtId="43" fontId="6" fillId="0" borderId="0" applyFont="0" applyFill="0" applyBorder="0" applyAlignment="0" applyProtection="0"/>
    <xf numFmtId="0" fontId="123" fillId="58" borderId="0" applyNumberFormat="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02" fillId="107" borderId="33" applyNumberFormat="0" applyAlignment="0" applyProtection="0"/>
    <xf numFmtId="0" fontId="124" fillId="0" borderId="0">
      <protection locked="0"/>
    </xf>
    <xf numFmtId="0" fontId="124" fillId="0" borderId="0">
      <protection locked="0"/>
    </xf>
    <xf numFmtId="0" fontId="110" fillId="0" borderId="0" applyNumberFormat="0" applyFill="0" applyBorder="0" applyAlignment="0" applyProtection="0"/>
    <xf numFmtId="0" fontId="81" fillId="97" borderId="0" applyNumberFormat="0" applyBorder="0" applyAlignment="0" applyProtection="0"/>
    <xf numFmtId="0" fontId="81" fillId="99" borderId="0" applyNumberFormat="0" applyBorder="0" applyAlignment="0" applyProtection="0"/>
    <xf numFmtId="0" fontId="81" fillId="100"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103" borderId="0" applyNumberFormat="0" applyBorder="0" applyAlignment="0" applyProtection="0"/>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198" fontId="125" fillId="0" borderId="0" applyFont="0" applyFill="0" applyBorder="0" applyAlignment="0" applyProtection="0"/>
    <xf numFmtId="0" fontId="65" fillId="0" borderId="0" applyNumberFormat="0" applyFill="0" applyBorder="0" applyAlignment="0" applyProtection="0"/>
    <xf numFmtId="0" fontId="126"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187" fontId="77" fillId="10" borderId="39">
      <protection locked="0"/>
    </xf>
    <xf numFmtId="3" fontId="77" fillId="10" borderId="39">
      <alignment wrapText="1"/>
      <protection locked="0"/>
    </xf>
    <xf numFmtId="0" fontId="128" fillId="109" borderId="40">
      <alignment horizontal="center" vertical="center"/>
    </xf>
    <xf numFmtId="0" fontId="129" fillId="0" borderId="0" applyNumberFormat="0" applyFill="0" applyBorder="0" applyAlignment="0" applyProtection="0"/>
    <xf numFmtId="0" fontId="122" fillId="0" borderId="0">
      <protection locked="0"/>
    </xf>
    <xf numFmtId="0" fontId="122" fillId="0" borderId="0">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1" fontId="69" fillId="0" borderId="0" applyNumberFormat="0" applyBorder="0" applyAlignment="0" applyProtection="0"/>
    <xf numFmtId="1" fontId="69" fillId="0" borderId="0" applyNumberFormat="0" applyBorder="0" applyAlignment="0" applyProtection="0"/>
    <xf numFmtId="0" fontId="127" fillId="0" borderId="0" applyNumberFormat="0" applyFill="0" applyBorder="0" applyAlignment="0" applyProtection="0"/>
    <xf numFmtId="0" fontId="131" fillId="0" borderId="0"/>
    <xf numFmtId="0" fontId="132" fillId="0" borderId="0"/>
    <xf numFmtId="3" fontId="69" fillId="3" borderId="2">
      <alignment horizontal="right" vertical="center" indent="1"/>
    </xf>
    <xf numFmtId="0" fontId="133" fillId="100" borderId="2">
      <alignment horizontal="center" vertical="center" wrapText="1"/>
    </xf>
    <xf numFmtId="0" fontId="133" fillId="110" borderId="2">
      <alignment horizontal="center" vertical="center" wrapText="1"/>
    </xf>
    <xf numFmtId="0" fontId="69" fillId="0" borderId="0">
      <alignment vertical="center"/>
    </xf>
    <xf numFmtId="0" fontId="134" fillId="10" borderId="2">
      <alignment vertical="center"/>
    </xf>
    <xf numFmtId="3" fontId="69" fillId="0" borderId="2" applyBorder="0">
      <alignment horizontal="right" vertical="center" indent="1"/>
      <protection locked="0"/>
    </xf>
    <xf numFmtId="49" fontId="69" fillId="51" borderId="0">
      <alignment horizontal="center" vertical="center"/>
    </xf>
    <xf numFmtId="0" fontId="26" fillId="0" borderId="0">
      <alignment horizontal="left" vertical="center"/>
    </xf>
    <xf numFmtId="0" fontId="69" fillId="0" borderId="0">
      <alignment horizontal="left" vertical="center" wrapText="1"/>
    </xf>
    <xf numFmtId="0" fontId="133" fillId="107" borderId="0">
      <alignment horizontal="left" vertical="center" wrapText="1"/>
    </xf>
    <xf numFmtId="200" fontId="135" fillId="0" borderId="0">
      <alignment vertical="center"/>
    </xf>
    <xf numFmtId="0" fontId="136" fillId="63" borderId="0" applyNumberFormat="0" applyBorder="0" applyAlignment="0" applyProtection="0"/>
    <xf numFmtId="0" fontId="99" fillId="6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99" fillId="60" borderId="0" applyNumberFormat="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6" fillId="10" borderId="2" applyNumberFormat="0" applyFont="0" applyBorder="0" applyProtection="0">
      <alignment horizontal="center" vertical="center"/>
    </xf>
    <xf numFmtId="0" fontId="6" fillId="10" borderId="2" applyNumberFormat="0" applyFont="0" applyBorder="0">
      <alignment horizontal="center" vertical="center"/>
    </xf>
    <xf numFmtId="0" fontId="77" fillId="111" borderId="0" applyNumberFormat="0" applyBorder="0">
      <alignment vertical="top"/>
    </xf>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49" fontId="140" fillId="0" borderId="0">
      <alignment horizontal="right"/>
    </xf>
    <xf numFmtId="49" fontId="140" fillId="0" borderId="0">
      <alignment horizontal="right"/>
    </xf>
    <xf numFmtId="0" fontId="75" fillId="0" borderId="0"/>
    <xf numFmtId="0" fontId="75" fillId="0" borderId="0"/>
    <xf numFmtId="0" fontId="75" fillId="0" borderId="0"/>
    <xf numFmtId="0" fontId="75" fillId="0" borderId="0"/>
    <xf numFmtId="49" fontId="141" fillId="0" borderId="0">
      <alignment horizontal="right"/>
    </xf>
    <xf numFmtId="0" fontId="75" fillId="0" borderId="0"/>
    <xf numFmtId="0" fontId="75" fillId="0" borderId="0"/>
    <xf numFmtId="200" fontId="142" fillId="0" borderId="0">
      <alignment vertical="center"/>
    </xf>
    <xf numFmtId="1" fontId="143" fillId="0" borderId="0"/>
    <xf numFmtId="0" fontId="7" fillId="0" borderId="42" applyNumberFormat="0" applyAlignment="0" applyProtection="0">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56" fillId="0" borderId="19" applyNumberFormat="0" applyFill="0" applyAlignment="0" applyProtection="0"/>
    <xf numFmtId="0" fontId="144" fillId="0" borderId="19" applyNumberFormat="0" applyFill="0" applyAlignment="0" applyProtection="0"/>
    <xf numFmtId="0" fontId="56" fillId="0" borderId="19" applyNumberFormat="0" applyFill="0" applyAlignment="0" applyProtection="0"/>
    <xf numFmtId="0" fontId="145" fillId="0" borderId="43" applyNumberFormat="0" applyFill="0" applyAlignment="0" applyProtection="0"/>
    <xf numFmtId="0" fontId="144" fillId="0" borderId="19"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57" fillId="0" borderId="20" applyNumberFormat="0" applyFill="0" applyAlignment="0" applyProtection="0"/>
    <xf numFmtId="0" fontId="146" fillId="0" borderId="20"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146" fillId="0" borderId="20"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58" fillId="0" borderId="21" applyNumberFormat="0" applyFill="0" applyAlignment="0" applyProtection="0"/>
    <xf numFmtId="0" fontId="148" fillId="0" borderId="21" applyNumberFormat="0" applyFill="0" applyAlignment="0" applyProtection="0"/>
    <xf numFmtId="0" fontId="58" fillId="0" borderId="21" applyNumberFormat="0" applyFill="0" applyAlignment="0" applyProtection="0"/>
    <xf numFmtId="0" fontId="149" fillId="0" borderId="45" applyNumberFormat="0" applyFill="0" applyAlignment="0" applyProtection="0"/>
    <xf numFmtId="0" fontId="148" fillId="0" borderId="21"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58" fillId="0" borderId="0" applyNumberFormat="0" applyFill="0" applyBorder="0" applyAlignment="0" applyProtection="0"/>
    <xf numFmtId="0" fontId="148"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7" fillId="0" borderId="0"/>
    <xf numFmtId="3" fontId="6" fillId="54" borderId="2" applyFont="0" applyProtection="0">
      <alignment horizontal="right" vertical="center"/>
    </xf>
    <xf numFmtId="10" fontId="6" fillId="54" borderId="2" applyFont="0" applyProtection="0">
      <alignment horizontal="right" vertical="center"/>
    </xf>
    <xf numFmtId="9" fontId="6" fillId="54" borderId="2" applyFont="0" applyProtection="0">
      <alignment horizontal="right" vertical="center"/>
    </xf>
    <xf numFmtId="0" fontId="6" fillId="54" borderId="5" applyNumberFormat="0" applyFont="0" applyBorder="0" applyProtection="0">
      <alignment horizontal="left" vertical="center"/>
    </xf>
    <xf numFmtId="0" fontId="6" fillId="54" borderId="5" applyNumberFormat="0" applyFont="0" applyBorder="0" applyProtection="0">
      <alignment horizontal="left" vertical="center"/>
    </xf>
    <xf numFmtId="0" fontId="150" fillId="0" borderId="0" applyNumberFormat="0" applyFill="0" applyBorder="0">
      <protection locked="0"/>
    </xf>
    <xf numFmtId="0" fontId="150" fillId="0" borderId="0" applyNumberFormat="0" applyFill="0" applyBorder="0">
      <protection locked="0"/>
    </xf>
    <xf numFmtId="0" fontId="103" fillId="0" borderId="34" applyNumberFormat="0" applyFill="0" applyAlignment="0" applyProtection="0"/>
    <xf numFmtId="0" fontId="151" fillId="0" borderId="0" applyNumberFormat="0" applyFill="0" applyBorder="0" applyAlignment="0" applyProtection="0">
      <alignment vertical="top"/>
      <protection locked="0"/>
    </xf>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0" fontId="45" fillId="0" borderId="0" applyNumberFormat="0" applyFill="0" applyBorder="0" applyAlignment="0" applyProtection="0"/>
    <xf numFmtId="0" fontId="152"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201" fontId="6" fillId="0" borderId="0" applyFont="0" applyFill="0" applyBorder="0" applyAlignment="0" applyProtection="0"/>
    <xf numFmtId="202" fontId="6" fillId="0" borderId="0" applyFont="0" applyFill="0" applyBorder="0" applyAlignment="0" applyProtection="0"/>
    <xf numFmtId="0" fontId="123" fillId="51" borderId="0" applyNumberFormat="0" applyBorder="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61" fillId="23" borderId="22" applyNumberFormat="0" applyAlignment="0" applyProtection="0"/>
    <xf numFmtId="0" fontId="61" fillId="23" borderId="22" applyNumberFormat="0" applyAlignment="0" applyProtection="0"/>
    <xf numFmtId="0" fontId="92" fillId="57" borderId="30" applyNumberFormat="0" applyAlignment="0" applyProtection="0"/>
    <xf numFmtId="0" fontId="154" fillId="23" borderId="22"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154"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121" fillId="112" borderId="0" applyNumberFormat="0" applyFont="0" applyBorder="0" applyAlignment="0" applyProtection="0"/>
    <xf numFmtId="0" fontId="121" fillId="112" borderId="0" applyNumberFormat="0" applyFont="0" applyBorder="0" applyAlignment="0" applyProtection="0"/>
    <xf numFmtId="203" fontId="6" fillId="113" borderId="2" applyFont="0">
      <alignment vertical="center"/>
      <protection locked="0"/>
    </xf>
    <xf numFmtId="3" fontId="6" fillId="113" borderId="2" applyFont="0">
      <alignment horizontal="right" vertical="center"/>
      <protection locked="0"/>
    </xf>
    <xf numFmtId="174" fontId="6" fillId="113" borderId="2" applyFont="0">
      <alignment horizontal="right" vertical="center"/>
      <protection locked="0"/>
    </xf>
    <xf numFmtId="204" fontId="6" fillId="113" borderId="2" applyFont="0">
      <alignment vertical="center"/>
      <protection locked="0"/>
    </xf>
    <xf numFmtId="10" fontId="6" fillId="113" borderId="2" applyFont="0">
      <alignment horizontal="right" vertical="center"/>
      <protection locked="0"/>
    </xf>
    <xf numFmtId="9" fontId="6" fillId="113" borderId="8" applyFont="0">
      <alignment horizontal="right" vertical="center"/>
      <protection locked="0"/>
    </xf>
    <xf numFmtId="205" fontId="6" fillId="113" borderId="2" applyFont="0">
      <alignment horizontal="right" vertical="center"/>
      <protection locked="0"/>
    </xf>
    <xf numFmtId="184" fontId="6" fillId="113" borderId="8" applyFont="0">
      <alignment horizontal="right" vertical="center"/>
      <protection locked="0"/>
    </xf>
    <xf numFmtId="0" fontId="6" fillId="113" borderId="2" applyFont="0">
      <alignment horizontal="center" vertical="center" wrapText="1"/>
      <protection locked="0"/>
    </xf>
    <xf numFmtId="49" fontId="6" fillId="113" borderId="2" applyFont="0">
      <alignment vertical="center"/>
      <protection locked="0"/>
    </xf>
    <xf numFmtId="0" fontId="155" fillId="0" borderId="0" applyNumberFormat="0" applyFill="0" applyBorder="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81" fillId="97" borderId="0" applyNumberFormat="0" applyBorder="0" applyAlignment="0" applyProtection="0"/>
    <xf numFmtId="0" fontId="81" fillId="99" borderId="0" applyNumberFormat="0" applyBorder="0" applyAlignment="0" applyProtection="0"/>
    <xf numFmtId="0" fontId="81" fillId="100"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103" borderId="0" applyNumberFormat="0" applyBorder="0" applyAlignment="0" applyProtection="0"/>
    <xf numFmtId="0" fontId="99" fillId="3"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03" fillId="0" borderId="34" applyNumberFormat="0" applyFill="0" applyAlignment="0" applyProtection="0"/>
    <xf numFmtId="0" fontId="78" fillId="10" borderId="0">
      <alignment horizontal="right"/>
    </xf>
    <xf numFmtId="0" fontId="78" fillId="10" borderId="0">
      <alignment horizontal="right"/>
    </xf>
    <xf numFmtId="0" fontId="160" fillId="0" borderId="0" applyNumberFormat="0" applyBorder="0">
      <alignment vertical="top" wrapText="1"/>
    </xf>
    <xf numFmtId="0" fontId="161" fillId="0" borderId="2" applyNumberFormat="0" applyFill="0" applyBorder="0">
      <alignment horizontal="center"/>
    </xf>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69"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23" fillId="0" borderId="0" applyFont="0" applyFill="0" applyBorder="0" applyAlignment="0" applyProtection="0"/>
    <xf numFmtId="172" fontId="7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39"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0" fontId="102" fillId="105" borderId="33" applyNumberFormat="0" applyAlignment="0" applyProtection="0"/>
    <xf numFmtId="0" fontId="162" fillId="0" borderId="2" applyNumberFormat="0" applyFill="0" applyBorder="0">
      <alignment horizontal="left"/>
    </xf>
    <xf numFmtId="0" fontId="150" fillId="0" borderId="0" applyNumberFormat="0" applyFill="0" applyBorder="0">
      <protection locked="0"/>
    </xf>
    <xf numFmtId="0" fontId="150" fillId="0" borderId="0" applyNumberFormat="0" applyFill="0" applyBorder="0">
      <protection locked="0"/>
    </xf>
    <xf numFmtId="0" fontId="163" fillId="0" borderId="0" applyNumberFormat="0" applyFill="0" applyBorder="0">
      <protection locked="0"/>
    </xf>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4" fillId="0" borderId="24" applyNumberFormat="0" applyFill="0" applyAlignment="0" applyProtection="0"/>
    <xf numFmtId="0" fontId="64" fillId="0" borderId="24" applyNumberFormat="0" applyFill="0" applyAlignment="0" applyProtection="0"/>
    <xf numFmtId="0" fontId="103" fillId="0" borderId="34" applyNumberFormat="0" applyFill="0" applyAlignment="0" applyProtection="0"/>
    <xf numFmtId="0" fontId="164" fillId="0" borderId="24" applyNumberFormat="0" applyFill="0" applyAlignment="0" applyProtection="0"/>
    <xf numFmtId="0" fontId="1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127" fillId="0" borderId="0" applyNumberFormat="0" applyFill="0" applyBorder="0" applyAlignment="0" applyProtection="0"/>
    <xf numFmtId="0" fontId="165" fillId="0" borderId="0"/>
    <xf numFmtId="0" fontId="6" fillId="59" borderId="41"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1" fillId="8" borderId="12" applyNumberFormat="0" applyFont="0" applyAlignment="0" applyProtection="0"/>
    <xf numFmtId="41" fontId="6" fillId="0" borderId="0" applyFont="0" applyFill="0" applyBorder="0" applyAlignment="0" applyProtection="0"/>
    <xf numFmtId="206" fontId="6" fillId="0" borderId="0" applyFill="0" applyBorder="0" applyAlignment="0" applyProtection="0"/>
    <xf numFmtId="206"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5" fontId="6" fillId="0" borderId="0" applyFont="0" applyFill="0" applyBorder="0" applyAlignment="0" applyProtection="0"/>
    <xf numFmtId="196" fontId="6" fillId="0" borderId="0" applyFon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209" fontId="6" fillId="0" borderId="0"/>
    <xf numFmtId="209" fontId="6" fillId="0" borderId="0"/>
    <xf numFmtId="0" fontId="6" fillId="0" borderId="0"/>
    <xf numFmtId="0" fontId="67" fillId="22" borderId="0" applyNumberFormat="0" applyBorder="0" applyAlignment="0" applyProtection="0"/>
    <xf numFmtId="0" fontId="166" fillId="22"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66" fillId="22"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8" fillId="76" borderId="0" applyNumberFormat="0" applyBorder="0" applyAlignment="0" applyProtection="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70" fillId="3" borderId="7" applyFont="0" applyBorder="0"/>
    <xf numFmtId="210" fontId="6" fillId="0" borderId="0"/>
    <xf numFmtId="210" fontId="6" fillId="0" borderId="0"/>
    <xf numFmtId="0" fontId="6" fillId="0" borderId="0"/>
    <xf numFmtId="0" fontId="75"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26" fillId="0" borderId="0"/>
    <xf numFmtId="0" fontId="77" fillId="0" borderId="0"/>
    <xf numFmtId="0" fontId="77" fillId="0" borderId="0"/>
    <xf numFmtId="0" fontId="77" fillId="0" borderId="0"/>
    <xf numFmtId="0" fontId="77" fillId="0" borderId="0"/>
    <xf numFmtId="0" fontId="75" fillId="0" borderId="0"/>
    <xf numFmtId="0" fontId="75"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26"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6" fillId="0" borderId="0"/>
    <xf numFmtId="0" fontId="69"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26" fillId="0" borderId="0"/>
    <xf numFmtId="0" fontId="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26" fillId="0" borderId="0"/>
    <xf numFmtId="0" fontId="75" fillId="0" borderId="0"/>
    <xf numFmtId="0" fontId="75" fillId="0" borderId="0"/>
    <xf numFmtId="0" fontId="75" fillId="0" borderId="0"/>
    <xf numFmtId="0" fontId="75" fillId="0" borderId="0"/>
    <xf numFmtId="0" fontId="25" fillId="0" borderId="0"/>
    <xf numFmtId="0" fontId="1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2" fillId="0" borderId="0"/>
    <xf numFmtId="0" fontId="6" fillId="0" borderId="0"/>
    <xf numFmtId="0" fontId="6" fillId="0" borderId="0"/>
    <xf numFmtId="0" fontId="6" fillId="0" borderId="0"/>
    <xf numFmtId="0" fontId="6" fillId="0" borderId="0"/>
    <xf numFmtId="0" fontId="6" fillId="0" borderId="0"/>
    <xf numFmtId="0" fontId="6" fillId="0" borderId="0" applyBorder="0"/>
    <xf numFmtId="0" fontId="1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69" fillId="0" borderId="0"/>
    <xf numFmtId="0" fontId="69" fillId="0" borderId="0"/>
    <xf numFmtId="0" fontId="115"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3"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9"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6" fillId="0" borderId="0" applyBorder="0"/>
    <xf numFmtId="0" fontId="6" fillId="0" borderId="0" applyBorder="0"/>
    <xf numFmtId="0" fontId="6" fillId="0" borderId="0"/>
    <xf numFmtId="0" fontId="113" fillId="0" borderId="0"/>
    <xf numFmtId="0" fontId="113" fillId="0" borderId="0"/>
    <xf numFmtId="0" fontId="6" fillId="0" borderId="0"/>
    <xf numFmtId="0" fontId="6" fillId="0" borderId="0"/>
    <xf numFmtId="0" fontId="6" fillId="0" borderId="0" applyBorder="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113" fillId="0" borderId="0"/>
    <xf numFmtId="0" fontId="6" fillId="0" borderId="0" applyProtection="0"/>
    <xf numFmtId="0" fontId="26" fillId="0" borderId="0"/>
    <xf numFmtId="0" fontId="26" fillId="0" borderId="0"/>
    <xf numFmtId="0" fontId="26"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26" fillId="0" borderId="0"/>
    <xf numFmtId="0" fontId="115" fillId="0" borderId="0"/>
    <xf numFmtId="0" fontId="115" fillId="0" borderId="0"/>
    <xf numFmtId="0" fontId="115" fillId="0" borderId="0"/>
    <xf numFmtId="0" fontId="115" fillId="0" borderId="0"/>
    <xf numFmtId="0" fontId="26" fillId="0" borderId="0"/>
    <xf numFmtId="0" fontId="115" fillId="0" borderId="0"/>
    <xf numFmtId="0" fontId="115" fillId="0" borderId="0"/>
    <xf numFmtId="0" fontId="115" fillId="0" borderId="0"/>
    <xf numFmtId="0" fontId="1" fillId="0" borderId="0"/>
    <xf numFmtId="0" fontId="1" fillId="0" borderId="0"/>
    <xf numFmtId="0" fontId="75" fillId="0" borderId="0"/>
    <xf numFmtId="0" fontId="75" fillId="0" borderId="0"/>
    <xf numFmtId="0" fontId="11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applyBorder="0"/>
    <xf numFmtId="0" fontId="6" fillId="0" borderId="0"/>
    <xf numFmtId="0" fontId="1" fillId="0" borderId="0"/>
    <xf numFmtId="0" fontId="1" fillId="0" borderId="0"/>
    <xf numFmtId="0" fontId="75" fillId="0" borderId="0"/>
    <xf numFmtId="0" fontId="6" fillId="0" borderId="0" applyBorder="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6" fillId="0" borderId="0"/>
    <xf numFmtId="0" fontId="76" fillId="0" borderId="0"/>
    <xf numFmtId="0" fontId="76" fillId="0" borderId="0"/>
    <xf numFmtId="0" fontId="76"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5" fillId="0" borderId="0"/>
    <xf numFmtId="0" fontId="75" fillId="0" borderId="0"/>
    <xf numFmtId="0" fontId="6" fillId="0" borderId="0"/>
    <xf numFmtId="0" fontId="77" fillId="0" borderId="0"/>
    <xf numFmtId="0" fontId="77" fillId="0" borderId="0"/>
    <xf numFmtId="0" fontId="77" fillId="0" borderId="0"/>
    <xf numFmtId="0" fontId="6" fillId="0" borderId="0"/>
    <xf numFmtId="0" fontId="77"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7" fillId="0" borderId="0"/>
    <xf numFmtId="0" fontId="77" fillId="0" borderId="0"/>
    <xf numFmtId="0" fontId="2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9" fillId="0" borderId="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1" fillId="0" borderId="0"/>
    <xf numFmtId="0" fontId="1" fillId="0" borderId="0"/>
    <xf numFmtId="0" fontId="75" fillId="0" borderId="0"/>
    <xf numFmtId="0" fontId="115" fillId="0" borderId="0"/>
    <xf numFmtId="0" fontId="115" fillId="0" borderId="0"/>
    <xf numFmtId="0" fontId="115" fillId="0" borderId="0"/>
    <xf numFmtId="0" fontId="1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39"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115" fillId="0" borderId="0"/>
    <xf numFmtId="0" fontId="11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9" fillId="0" borderId="0"/>
    <xf numFmtId="0" fontId="69" fillId="0" borderId="0"/>
    <xf numFmtId="0" fontId="1" fillId="0" borderId="0"/>
    <xf numFmtId="0" fontId="1" fillId="0" borderId="0"/>
    <xf numFmtId="0" fontId="69" fillId="0" borderId="0"/>
    <xf numFmtId="0" fontId="1" fillId="0" borderId="0"/>
    <xf numFmtId="0" fontId="1" fillId="0" borderId="0"/>
    <xf numFmtId="0" fontId="69"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7" fillId="0" borderId="0"/>
    <xf numFmtId="0" fontId="77" fillId="0" borderId="0"/>
    <xf numFmtId="0" fontId="1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7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6" fillId="0" borderId="0"/>
    <xf numFmtId="0" fontId="1" fillId="0" borderId="0"/>
    <xf numFmtId="0" fontId="1"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15" fillId="0" borderId="0"/>
    <xf numFmtId="0" fontId="115" fillId="0" borderId="0"/>
    <xf numFmtId="0" fontId="115" fillId="0" borderId="0"/>
    <xf numFmtId="0" fontId="23" fillId="0" borderId="0"/>
    <xf numFmtId="0" fontId="115" fillId="0" borderId="0"/>
    <xf numFmtId="0" fontId="115" fillId="0" borderId="0"/>
    <xf numFmtId="0" fontId="115" fillId="0" borderId="0"/>
    <xf numFmtId="0" fontId="115" fillId="0" borderId="0"/>
    <xf numFmtId="0" fontId="115" fillId="0" borderId="0"/>
    <xf numFmtId="0" fontId="115" fillId="0" borderId="0"/>
    <xf numFmtId="2" fontId="121" fillId="0" borderId="0" applyBorder="0" applyProtection="0"/>
    <xf numFmtId="2" fontId="121" fillId="0" borderId="0" applyBorder="0" applyProtection="0"/>
    <xf numFmtId="0" fontId="6"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1" fillId="8" borderId="12" applyNumberFormat="0" applyFont="0" applyAlignment="0" applyProtection="0"/>
    <xf numFmtId="0" fontId="1" fillId="8"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76" fillId="8"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6" fillId="8" borderId="12" applyNumberFormat="0" applyFont="0" applyAlignment="0" applyProtection="0"/>
    <xf numFmtId="0" fontId="23"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72" fillId="0" borderId="9"/>
    <xf numFmtId="0" fontId="167" fillId="76" borderId="0" applyNumberFormat="0" applyBorder="0" applyAlignment="0" applyProtection="0"/>
    <xf numFmtId="174" fontId="6" fillId="3" borderId="2" applyFont="0">
      <alignment horizontal="right" vertical="center"/>
      <protection locked="0"/>
    </xf>
    <xf numFmtId="10" fontId="6" fillId="3" borderId="2" applyFont="0">
      <alignment horizontal="right" vertical="center"/>
      <protection locked="0"/>
    </xf>
    <xf numFmtId="9" fontId="6" fillId="3" borderId="2" applyFont="0">
      <alignment horizontal="right" vertical="center"/>
      <protection locked="0"/>
    </xf>
    <xf numFmtId="205" fontId="6" fillId="3" borderId="2" applyFont="0">
      <alignment horizontal="right" vertical="center"/>
      <protection locked="0"/>
    </xf>
    <xf numFmtId="184" fontId="6" fillId="3" borderId="8" applyFont="0">
      <alignment horizontal="right" vertical="center"/>
      <protection locked="0"/>
    </xf>
    <xf numFmtId="0" fontId="6" fillId="3" borderId="2" applyFont="0">
      <alignment horizontal="center" vertical="center" wrapText="1"/>
      <protection locked="0"/>
    </xf>
    <xf numFmtId="0" fontId="6" fillId="3" borderId="2" applyNumberFormat="0" applyFont="0">
      <alignment horizontal="center" vertical="center" wrapText="1"/>
      <protection locked="0"/>
    </xf>
    <xf numFmtId="0" fontId="62" fillId="24" borderId="23" applyNumberFormat="0" applyAlignment="0" applyProtection="0"/>
    <xf numFmtId="0" fontId="173" fillId="24" borderId="23" applyNumberFormat="0" applyAlignment="0" applyProtection="0"/>
    <xf numFmtId="0" fontId="62" fillId="24" borderId="23" applyNumberFormat="0" applyAlignment="0" applyProtection="0"/>
    <xf numFmtId="0" fontId="158" fillId="61" borderId="31" applyNumberFormat="0" applyAlignment="0" applyProtection="0"/>
    <xf numFmtId="0" fontId="173" fillId="24" borderId="23"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174" fillId="0" borderId="0" applyNumberFormat="0" applyFill="0" applyBorder="0">
      <alignment horizontal="left"/>
    </xf>
    <xf numFmtId="0" fontId="174" fillId="0" borderId="0" applyNumberFormat="0" applyFill="0" applyBorder="0">
      <alignment horizontal="left"/>
    </xf>
    <xf numFmtId="0" fontId="83" fillId="117" borderId="0" applyNumberFormat="0" applyBorder="0" applyAlignment="0" applyProtection="0"/>
    <xf numFmtId="0" fontId="83" fillId="92" borderId="0" applyNumberFormat="0" applyBorder="0" applyAlignment="0" applyProtection="0"/>
    <xf numFmtId="0" fontId="83" fillId="79" borderId="0" applyNumberFormat="0" applyBorder="0" applyAlignment="0" applyProtection="0"/>
    <xf numFmtId="0" fontId="83" fillId="118" borderId="0" applyNumberFormat="0" applyBorder="0" applyAlignment="0" applyProtection="0"/>
    <xf numFmtId="0" fontId="83" fillId="90" borderId="0" applyNumberFormat="0" applyBorder="0" applyAlignment="0" applyProtection="0"/>
    <xf numFmtId="0" fontId="83" fillId="119" borderId="0" applyNumberFormat="0" applyBorder="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75"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2" fillId="0" borderId="0" applyFont="0" applyFill="0" applyBorder="0" applyAlignment="0" applyProtection="0"/>
    <xf numFmtId="9" fontId="111"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115" fillId="0" borderId="0" applyFont="0" applyFill="0" applyBorder="0" applyAlignment="0" applyProtection="0"/>
    <xf numFmtId="211" fontId="71" fillId="0" borderId="0">
      <protection locked="0"/>
    </xf>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176" fillId="0" borderId="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76" fillId="0" borderId="0" applyFont="0" applyFill="0" applyBorder="0" applyAlignment="0" applyProtection="0"/>
    <xf numFmtId="9" fontId="116"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5" fillId="0" borderId="0"/>
    <xf numFmtId="9" fontId="114"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3"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applyNumberFormat="0" applyFont="0" applyBorder="0" applyAlignment="0"/>
    <xf numFmtId="0" fontId="78" fillId="10" borderId="0"/>
    <xf numFmtId="0" fontId="78" fillId="10" borderId="0"/>
    <xf numFmtId="0" fontId="6" fillId="107" borderId="39" applyNumberFormat="0">
      <alignment vertical="top" wrapText="1"/>
    </xf>
    <xf numFmtId="0" fontId="6" fillId="107" borderId="39" applyNumberFormat="0">
      <alignment vertical="top" wrapText="1"/>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3" fontId="6" fillId="53" borderId="2" applyFont="0">
      <alignment horizontal="right" vertical="center"/>
      <protection locked="0"/>
    </xf>
    <xf numFmtId="0" fontId="123" fillId="51"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67" fillId="116" borderId="0" applyNumberFormat="0" applyBorder="0" applyAlignment="0" applyProtection="0"/>
    <xf numFmtId="1" fontId="176" fillId="120" borderId="0" applyNumberFormat="0" applyFont="0" applyBorder="0" applyAlignment="0">
      <alignment horizontal="left"/>
    </xf>
    <xf numFmtId="212" fontId="6" fillId="9" borderId="2" applyFont="0">
      <alignment horizontal="center" vertical="center"/>
    </xf>
    <xf numFmtId="3" fontId="6" fillId="9" borderId="2" applyFont="0">
      <alignment horizontal="right" vertical="center"/>
    </xf>
    <xf numFmtId="213" fontId="6" fillId="9" borderId="2" applyFont="0">
      <alignment horizontal="right" vertical="center"/>
    </xf>
    <xf numFmtId="174" fontId="6" fillId="9" borderId="2" applyFont="0">
      <alignment horizontal="right" vertical="center"/>
    </xf>
    <xf numFmtId="10" fontId="6" fillId="9" borderId="2" applyFont="0">
      <alignment horizontal="right" vertical="center"/>
    </xf>
    <xf numFmtId="9" fontId="6" fillId="9" borderId="2" applyFont="0">
      <alignment horizontal="right" vertical="center"/>
    </xf>
    <xf numFmtId="214" fontId="6" fillId="9" borderId="2" applyFont="0">
      <alignment horizontal="center" vertical="center" wrapText="1"/>
    </xf>
    <xf numFmtId="0" fontId="6" fillId="78" borderId="47" applyNumberFormat="0" applyFont="0" applyBorder="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179" fillId="0" borderId="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6" fontId="6" fillId="0" borderId="0" applyFont="0" applyFill="0" applyBorder="0" applyAlignment="0" applyProtection="0"/>
    <xf numFmtId="0" fontId="6" fillId="0" borderId="0" applyFont="0" applyFill="0" applyBorder="0" applyAlignment="0" applyProtection="0"/>
    <xf numFmtId="217" fontId="6" fillId="0" borderId="0" applyFont="0" applyFill="0" applyBorder="0" applyAlignment="0" applyProtection="0"/>
    <xf numFmtId="0" fontId="150" fillId="0" borderId="0" applyNumberFormat="0" applyFill="0" applyBorder="0" applyAlignment="0" applyProtection="0">
      <alignment vertical="top"/>
      <protection locked="0"/>
    </xf>
    <xf numFmtId="0" fontId="6" fillId="0" borderId="0" applyNumberFormat="0" applyFill="0" applyBorder="0" applyAlignment="0" applyProtection="0"/>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81" fillId="0" borderId="0"/>
    <xf numFmtId="0" fontId="181" fillId="0" borderId="0"/>
    <xf numFmtId="0" fontId="6" fillId="0" borderId="0"/>
    <xf numFmtId="0" fontId="6" fillId="0" borderId="0"/>
    <xf numFmtId="0" fontId="6" fillId="0" borderId="0"/>
    <xf numFmtId="0" fontId="6" fillId="0" borderId="0"/>
    <xf numFmtId="0" fontId="181" fillId="0" borderId="0"/>
    <xf numFmtId="0" fontId="6" fillId="0" borderId="0" applyNumberFormat="0" applyFill="0" applyBorder="0" applyAlignment="0" applyProtection="0"/>
    <xf numFmtId="0" fontId="181" fillId="0" borderId="0"/>
    <xf numFmtId="0" fontId="6" fillId="78" borderId="47" applyNumberFormat="0" applyFont="0" applyBorder="0" applyAlignment="0" applyProtection="0"/>
    <xf numFmtId="0" fontId="6" fillId="78" borderId="47" applyNumberFormat="0" applyFont="0" applyBorder="0" applyAlignment="0" applyProtection="0"/>
    <xf numFmtId="0" fontId="6" fillId="78" borderId="47" applyNumberFormat="0" applyFont="0" applyBorder="0" applyAlignment="0" applyProtection="0"/>
    <xf numFmtId="0" fontId="6" fillId="78" borderId="47" applyNumberFormat="0" applyFont="0" applyBorder="0" applyAlignment="0" applyProtection="0"/>
    <xf numFmtId="0" fontId="182" fillId="0" borderId="0" applyFont="0" applyFill="0" applyBorder="0" applyAlignment="0" applyProtection="0"/>
    <xf numFmtId="0" fontId="182" fillId="0" borderId="0" applyFont="0" applyFill="0" applyBorder="0" applyAlignment="0" applyProtection="0"/>
    <xf numFmtId="0" fontId="182" fillId="0" borderId="0" applyFont="0" applyFill="0" applyBorder="0" applyAlignment="0" applyProtection="0"/>
    <xf numFmtId="218" fontId="182"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223" fontId="183" fillId="0" borderId="0" applyNumberFormat="0" applyFill="0" applyBorder="0" applyAlignment="0" applyProtection="0">
      <alignment horizontal="right" vertical="center" wrapText="1"/>
    </xf>
    <xf numFmtId="0" fontId="184" fillId="0" borderId="0" applyNumberFormat="0" applyFill="0" applyBorder="0" applyAlignment="0" applyProtection="0"/>
    <xf numFmtId="0" fontId="185" fillId="0" borderId="0" applyNumberFormat="0" applyFill="0" applyBorder="0" applyAlignment="0" applyProtection="0">
      <protection locked="0"/>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203" fontId="6" fillId="124" borderId="2" applyFont="0">
      <alignment vertical="center"/>
    </xf>
    <xf numFmtId="1" fontId="6" fillId="124" borderId="2" applyFont="0">
      <alignment horizontal="right" vertical="center"/>
    </xf>
    <xf numFmtId="204" fontId="6" fillId="124" borderId="2" applyFont="0">
      <alignment vertical="center"/>
    </xf>
    <xf numFmtId="9" fontId="6" fillId="124" borderId="2" applyFont="0">
      <alignment horizontal="right" vertical="center"/>
    </xf>
    <xf numFmtId="205" fontId="6" fillId="124" borderId="2" applyFont="0">
      <alignment horizontal="right" vertical="center"/>
    </xf>
    <xf numFmtId="10" fontId="6" fillId="124" borderId="2" applyFont="0">
      <alignment horizontal="right" vertical="center"/>
    </xf>
    <xf numFmtId="0" fontId="6" fillId="124" borderId="2" applyFont="0">
      <alignment horizontal="center" vertical="center" wrapText="1"/>
    </xf>
    <xf numFmtId="49" fontId="6" fillId="124" borderId="2" applyFont="0">
      <alignment vertical="center"/>
    </xf>
    <xf numFmtId="204" fontId="6" fillId="125" borderId="2" applyFont="0">
      <alignment vertical="center"/>
    </xf>
    <xf numFmtId="9" fontId="6" fillId="125" borderId="2" applyFont="0">
      <alignment horizontal="right" vertical="center"/>
    </xf>
    <xf numFmtId="203" fontId="6" fillId="51" borderId="2">
      <alignment vertical="center"/>
    </xf>
    <xf numFmtId="204" fontId="6" fillId="51" borderId="2" applyFont="0">
      <alignment horizontal="right" vertical="center"/>
    </xf>
    <xf numFmtId="1" fontId="6" fillId="51" borderId="2" applyFont="0">
      <alignment horizontal="right" vertical="center"/>
    </xf>
    <xf numFmtId="204" fontId="6" fillId="51" borderId="2" applyFont="0">
      <alignment vertical="center"/>
    </xf>
    <xf numFmtId="174" fontId="6" fillId="51" borderId="2" applyFont="0">
      <alignment vertical="center"/>
    </xf>
    <xf numFmtId="10" fontId="6" fillId="51" borderId="2" applyFont="0">
      <alignment horizontal="right" vertical="center"/>
    </xf>
    <xf numFmtId="9" fontId="6" fillId="51" borderId="2" applyFont="0">
      <alignment horizontal="right" vertical="center"/>
    </xf>
    <xf numFmtId="205" fontId="6" fillId="51" borderId="2" applyFont="0">
      <alignment horizontal="right" vertical="center"/>
    </xf>
    <xf numFmtId="10" fontId="6" fillId="51" borderId="6" applyFont="0">
      <alignment horizontal="right" vertical="center"/>
    </xf>
    <xf numFmtId="0" fontId="6" fillId="51" borderId="2" applyFont="0">
      <alignment horizontal="center" vertical="center" wrapText="1"/>
    </xf>
    <xf numFmtId="49" fontId="6" fillId="51" borderId="2" applyFont="0">
      <alignment vertical="center"/>
    </xf>
    <xf numFmtId="0" fontId="155" fillId="0" borderId="52" applyNumberFormat="0" applyFill="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26" fillId="9" borderId="0"/>
    <xf numFmtId="0" fontId="186" fillId="0" borderId="53" applyNumberFormat="0" applyProtection="0">
      <alignment horizontal="right"/>
    </xf>
    <xf numFmtId="0" fontId="186" fillId="0" borderId="53" applyNumberFormat="0" applyProtection="0">
      <alignment horizontal="right"/>
    </xf>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90" fillId="0" borderId="0">
      <alignment vertical="center"/>
    </xf>
    <xf numFmtId="0" fontId="190" fillId="0" borderId="0">
      <alignment vertical="center"/>
    </xf>
    <xf numFmtId="0" fontId="135" fillId="0" borderId="0">
      <alignment vertical="center"/>
    </xf>
    <xf numFmtId="0" fontId="135" fillId="0" borderId="0">
      <alignment vertical="center"/>
    </xf>
    <xf numFmtId="0" fontId="142" fillId="0" borderId="0">
      <alignment vertical="center"/>
    </xf>
    <xf numFmtId="0" fontId="142" fillId="0" borderId="0">
      <alignment vertical="center"/>
    </xf>
    <xf numFmtId="0" fontId="191" fillId="0" borderId="0" applyNumberFormat="0" applyFill="0" applyBorder="0">
      <alignment horizontal="left"/>
    </xf>
    <xf numFmtId="0" fontId="129" fillId="0" borderId="0" applyNumberFormat="0" applyFill="0" applyBorder="0" applyAlignment="0" applyProtection="0"/>
    <xf numFmtId="0" fontId="127" fillId="0" borderId="0" applyNumberFormat="0" applyFill="0" applyBorder="0" applyAlignment="0" applyProtection="0"/>
    <xf numFmtId="0" fontId="192" fillId="105" borderId="33" applyNumberFormat="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93"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07" fillId="0" borderId="0" applyNumberFormat="0" applyFill="0" applyBorder="0" applyAlignment="0" applyProtection="0"/>
    <xf numFmtId="0" fontId="2" fillId="0" borderId="26" applyNumberFormat="0" applyFill="0" applyAlignment="0" applyProtection="0"/>
    <xf numFmtId="0" fontId="195" fillId="0" borderId="26" applyNumberFormat="0" applyFill="0" applyAlignment="0" applyProtection="0"/>
    <xf numFmtId="0" fontId="2" fillId="0" borderId="26" applyNumberFormat="0" applyFill="0" applyAlignment="0" applyProtection="0"/>
    <xf numFmtId="0" fontId="196" fillId="0" borderId="54" applyNumberFormat="0" applyFill="0" applyAlignment="0" applyProtection="0"/>
    <xf numFmtId="0" fontId="195" fillId="0" borderId="26"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43" fontId="6" fillId="0" borderId="0" applyFont="0" applyFill="0" applyBorder="0" applyAlignment="0" applyProtection="0"/>
    <xf numFmtId="172"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7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81" fillId="102" borderId="0" applyNumberFormat="0" applyBorder="0" applyAlignment="0" applyProtection="0"/>
    <xf numFmtId="0" fontId="81" fillId="119" borderId="0" applyNumberFormat="0" applyBorder="0" applyAlignment="0" applyProtection="0"/>
    <xf numFmtId="0" fontId="81" fillId="126"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2" borderId="0" applyNumberFormat="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129"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9"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9" fontId="199" fillId="0" borderId="0">
      <alignment horizontal="right"/>
    </xf>
    <xf numFmtId="1" fontId="200" fillId="0" borderId="0" applyFont="0" applyFill="0" applyBorder="0" applyAlignment="0">
      <protection locked="0"/>
    </xf>
    <xf numFmtId="0" fontId="6" fillId="0" borderId="0"/>
    <xf numFmtId="0" fontId="6" fillId="0" borderId="0"/>
    <xf numFmtId="0" fontId="6" fillId="0" borderId="0"/>
    <xf numFmtId="224" fontId="69" fillId="0" borderId="0" applyFont="0" applyFill="0" applyBorder="0" applyAlignment="0" applyProtection="0"/>
    <xf numFmtId="224" fontId="69" fillId="0" borderId="0" applyFont="0" applyFill="0" applyBorder="0" applyAlignment="0" applyProtection="0"/>
    <xf numFmtId="225" fontId="69" fillId="0" borderId="0" applyFont="0" applyFill="0" applyBorder="0" applyAlignment="0" applyProtection="0"/>
    <xf numFmtId="225" fontId="6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29" fontId="69" fillId="0" borderId="0" applyFont="0" applyFill="0" applyBorder="0" applyAlignment="0" applyProtection="0"/>
    <xf numFmtId="229" fontId="69"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6" fillId="0" borderId="0"/>
    <xf numFmtId="0" fontId="6" fillId="0" borderId="0"/>
    <xf numFmtId="0" fontId="6" fillId="0" borderId="0"/>
    <xf numFmtId="0" fontId="78" fillId="0" borderId="56" applyNumberFormat="0" applyFill="0" applyAlignment="0" applyProtection="0"/>
    <xf numFmtId="0" fontId="78" fillId="0" borderId="56" applyNumberFormat="0" applyFill="0" applyAlignment="0" applyProtection="0"/>
    <xf numFmtId="0" fontId="203" fillId="0" borderId="57" applyNumberFormat="0" applyFill="0" applyProtection="0">
      <alignment horizontal="center"/>
    </xf>
    <xf numFmtId="0" fontId="203" fillId="0" borderId="0" applyNumberFormat="0" applyFill="0" applyBorder="0" applyProtection="0">
      <alignment horizontal="left"/>
    </xf>
    <xf numFmtId="0" fontId="204" fillId="0" borderId="0" applyNumberFormat="0" applyFill="0" applyBorder="0" applyProtection="0">
      <alignment horizontal="centerContinuous"/>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5" fillId="129" borderId="0" applyNumberFormat="0" applyBorder="0" applyAlignment="0" applyProtection="0"/>
    <xf numFmtId="0" fontId="75" fillId="127"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5" fillId="129" borderId="0" applyNumberFormat="0" applyBorder="0" applyAlignment="0" applyProtection="0"/>
    <xf numFmtId="0" fontId="75" fillId="10"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84" fillId="104" borderId="0" applyNumberFormat="0" applyFont="0" applyBorder="0"/>
    <xf numFmtId="0" fontId="91" fillId="127" borderId="31" applyNumberFormat="0" applyAlignment="0" applyProtection="0"/>
    <xf numFmtId="0" fontId="91" fillId="127" borderId="31" applyNumberFormat="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7" fontId="100" fillId="0" borderId="0" applyFont="0" applyFill="0" applyBorder="0" applyProtection="0"/>
    <xf numFmtId="0" fontId="69" fillId="108" borderId="13" applyNumberFormat="0" applyFont="0" applyBorder="0" applyProtection="0"/>
    <xf numFmtId="0" fontId="69" fillId="108" borderId="13" applyNumberFormat="0" applyFont="0" applyBorder="0" applyProtection="0"/>
    <xf numFmtId="0" fontId="137" fillId="129" borderId="0" applyNumberFormat="0" applyBorder="0" applyAlignment="0" applyProtection="0"/>
    <xf numFmtId="0" fontId="92" fillId="129" borderId="31" applyNumberFormat="0" applyAlignment="0" applyProtection="0"/>
    <xf numFmtId="0" fontId="92" fillId="129" borderId="31" applyNumberFormat="0" applyAlignment="0" applyProtection="0"/>
    <xf numFmtId="0" fontId="158" fillId="9" borderId="31" applyNumberFormat="0" applyAlignment="0" applyProtection="0"/>
    <xf numFmtId="0" fontId="92" fillId="116" borderId="30" applyNumberFormat="0" applyAlignment="0" applyProtection="0"/>
    <xf numFmtId="0" fontId="159" fillId="0" borderId="4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39" fillId="0" borderId="0" applyFont="0" applyFill="0" applyBorder="0" applyAlignment="0" applyProtection="0"/>
    <xf numFmtId="43" fontId="114" fillId="0" borderId="0" applyFont="0" applyFill="0" applyBorder="0" applyAlignment="0" applyProtection="0"/>
    <xf numFmtId="0" fontId="75" fillId="129" borderId="41" applyNumberFormat="0" applyFont="0" applyAlignment="0" applyProtection="0"/>
    <xf numFmtId="0" fontId="75" fillId="129" borderId="41" applyNumberFormat="0" applyFont="0" applyAlignment="0" applyProtection="0"/>
    <xf numFmtId="0" fontId="75" fillId="129" borderId="41" applyNumberFormat="0" applyFont="0" applyAlignment="0" applyProtection="0"/>
    <xf numFmtId="0" fontId="75"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75" fillId="0" borderId="0"/>
    <xf numFmtId="0" fontId="75" fillId="0" borderId="0"/>
    <xf numFmtId="0" fontId="78" fillId="0" borderId="0"/>
    <xf numFmtId="0" fontId="78" fillId="0" borderId="0"/>
    <xf numFmtId="0" fontId="205" fillId="0" borderId="0"/>
    <xf numFmtId="0" fontId="78" fillId="0" borderId="0"/>
    <xf numFmtId="0" fontId="78" fillId="0" borderId="0"/>
    <xf numFmtId="0" fontId="78" fillId="0" borderId="0"/>
    <xf numFmtId="0" fontId="78" fillId="0" borderId="0"/>
    <xf numFmtId="0" fontId="78" fillId="0" borderId="0"/>
    <xf numFmtId="0" fontId="6" fillId="76" borderId="0" applyNumberFormat="0" applyFont="0" applyAlignment="0" applyProtection="0"/>
    <xf numFmtId="0" fontId="6" fillId="76" borderId="0" applyNumberFormat="0" applyFont="0" applyAlignment="0" applyProtection="0"/>
    <xf numFmtId="175" fontId="6" fillId="0" borderId="0"/>
    <xf numFmtId="175" fontId="6" fillId="0" borderId="0"/>
    <xf numFmtId="0" fontId="75" fillId="65" borderId="0" applyNumberFormat="0" applyBorder="0" applyAlignment="0" applyProtection="0"/>
    <xf numFmtId="0" fontId="75" fillId="66" borderId="0" applyNumberFormat="0" applyBorder="0" applyAlignment="0" applyProtection="0"/>
    <xf numFmtId="0" fontId="75" fillId="59" borderId="0" applyNumberFormat="0" applyBorder="0" applyAlignment="0" applyProtection="0"/>
    <xf numFmtId="0" fontId="75" fillId="57" borderId="0" applyNumberFormat="0" applyBorder="0" applyAlignment="0" applyProtection="0"/>
    <xf numFmtId="0" fontId="75" fillId="63" borderId="0" applyNumberFormat="0" applyBorder="0" applyAlignment="0" applyProtection="0"/>
    <xf numFmtId="0" fontId="75" fillId="59" borderId="0" applyNumberFormat="0" applyBorder="0" applyAlignment="0" applyProtection="0"/>
    <xf numFmtId="232" fontId="75" fillId="68" borderId="0" applyNumberFormat="0" applyBorder="0" applyAlignment="0" applyProtection="0"/>
    <xf numFmtId="0" fontId="78" fillId="68" borderId="0" applyNumberFormat="0" applyBorder="0" applyAlignment="0" applyProtection="0"/>
    <xf numFmtId="232" fontId="75" fillId="68" borderId="0" applyNumberFormat="0" applyBorder="0" applyAlignment="0" applyProtection="0"/>
    <xf numFmtId="0" fontId="78" fillId="68" borderId="0" applyNumberFormat="0" applyBorder="0" applyAlignment="0" applyProtection="0"/>
    <xf numFmtId="232" fontId="75" fillId="68" borderId="0" applyNumberFormat="0" applyBorder="0" applyAlignment="0" applyProtection="0"/>
    <xf numFmtId="232"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232"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232"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66"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77" fillId="66" borderId="0" applyNumberFormat="0" applyBorder="0" applyAlignment="0" applyProtection="0"/>
    <xf numFmtId="232" fontId="75" fillId="66" borderId="0" applyNumberFormat="0" applyBorder="0" applyAlignment="0" applyProtection="0"/>
    <xf numFmtId="232"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232" fontId="77"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9" fontId="1" fillId="0" borderId="0" applyFont="0" applyFill="0" applyBorder="0" applyAlignment="0" applyProtection="0"/>
    <xf numFmtId="0" fontId="27" fillId="9" borderId="15" applyNumberFormat="0" applyFill="0" applyBorder="0" applyAlignment="0" applyProtection="0">
      <alignment horizontal="left"/>
    </xf>
    <xf numFmtId="0" fontId="6" fillId="0" borderId="0">
      <alignment vertical="center"/>
    </xf>
    <xf numFmtId="0" fontId="7" fillId="0" borderId="0" applyNumberFormat="0" applyFill="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11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149" fillId="0" borderId="29" applyNumberFormat="0" applyFill="0" applyAlignment="0" applyProtection="0"/>
    <xf numFmtId="0" fontId="149" fillId="0" borderId="0" applyNumberFormat="0" applyFill="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73" borderId="0" applyNumberFormat="0" applyBorder="0" applyAlignment="0" applyProtection="0"/>
    <xf numFmtId="0" fontId="75" fillId="116" borderId="0" applyNumberFormat="0" applyBorder="0" applyAlignment="0" applyProtection="0"/>
    <xf numFmtId="0" fontId="75" fillId="51"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206" fillId="12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206" fillId="129"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206" fillId="129"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206" fillId="12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206" fillId="12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3" borderId="0" applyNumberFormat="0" applyBorder="0" applyAlignment="0" applyProtection="0"/>
    <xf numFmtId="0" fontId="81" fillId="103" borderId="0" applyNumberFormat="0" applyBorder="0" applyAlignment="0" applyProtection="0"/>
    <xf numFmtId="0" fontId="81" fillId="75" borderId="0" applyNumberFormat="0" applyBorder="0" applyAlignment="0" applyProtection="0"/>
    <xf numFmtId="0" fontId="81" fillId="51" borderId="0" applyNumberFormat="0" applyBorder="0" applyAlignment="0" applyProtection="0"/>
    <xf numFmtId="0" fontId="81" fillId="53" borderId="0" applyNumberFormat="0" applyBorder="0" applyAlignment="0" applyProtection="0"/>
    <xf numFmtId="0" fontId="81" fillId="73" borderId="0" applyNumberFormat="0" applyBorder="0" applyAlignment="0" applyProtection="0"/>
    <xf numFmtId="0" fontId="81" fillId="128" borderId="0" applyNumberFormat="0" applyBorder="0" applyAlignment="0" applyProtection="0"/>
    <xf numFmtId="0" fontId="81" fillId="129" borderId="0" applyNumberFormat="0" applyBorder="0" applyAlignment="0" applyProtection="0"/>
    <xf numFmtId="0" fontId="81" fillId="129" borderId="0" applyNumberFormat="0" applyBorder="0" applyAlignment="0" applyProtection="0"/>
    <xf numFmtId="0" fontId="81" fillId="10" borderId="0" applyNumberFormat="0" applyBorder="0" applyAlignment="0" applyProtection="0"/>
    <xf numFmtId="0" fontId="81" fillId="128" borderId="0" applyNumberFormat="0" applyBorder="0" applyAlignment="0" applyProtection="0"/>
    <xf numFmtId="0" fontId="81" fillId="129" borderId="0" applyNumberFormat="0" applyBorder="0" applyAlignment="0" applyProtection="0"/>
    <xf numFmtId="0" fontId="206" fillId="131"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206" fillId="133"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206" fillId="113"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97"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206" fillId="131"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206" fillId="135"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4" fillId="104" borderId="0" applyNumberFormat="0" applyFont="0" applyBorder="0"/>
    <xf numFmtId="0" fontId="207" fillId="0" borderId="0"/>
    <xf numFmtId="0" fontId="127" fillId="0" borderId="0" applyNumberFormat="0" applyFill="0" applyBorder="0" applyAlignment="0" applyProtection="0"/>
    <xf numFmtId="0" fontId="209" fillId="107"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210" fillId="0" borderId="0" applyNumberFormat="0" applyFill="0" applyBorder="0">
      <alignment horizontal="left"/>
    </xf>
    <xf numFmtId="0" fontId="123" fillId="52" borderId="0" applyNumberFormat="0" applyBorder="0" applyAlignment="0" applyProtection="0"/>
    <xf numFmtId="0" fontId="211" fillId="127" borderId="31" applyNumberFormat="0" applyAlignment="0" applyProtection="0"/>
    <xf numFmtId="0" fontId="213" fillId="10"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43" fontId="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0" fontId="212" fillId="129" borderId="0">
      <alignment vertical="center"/>
    </xf>
    <xf numFmtId="197" fontId="100" fillId="0" borderId="0" applyFont="0" applyFill="0" applyBorder="0" applyProtection="0"/>
    <xf numFmtId="0" fontId="208" fillId="107" borderId="0" applyNumberFormat="0" applyBorder="0" applyAlignment="0" applyProtection="0"/>
    <xf numFmtId="0" fontId="215" fillId="0" borderId="0" applyNumberFormat="0" applyFill="0" applyBorder="0" applyAlignment="0" applyProtection="0"/>
    <xf numFmtId="0" fontId="130" fillId="0" borderId="0" applyNumberFormat="0" applyFill="0" applyBorder="0">
      <protection locked="0"/>
    </xf>
    <xf numFmtId="0" fontId="214" fillId="0" borderId="0" applyNumberFormat="0" applyFill="0" applyBorder="0" applyAlignment="0" applyProtection="0"/>
    <xf numFmtId="0" fontId="99" fillId="53" borderId="0" applyNumberFormat="0" applyBorder="0" applyAlignment="0" applyProtection="0"/>
    <xf numFmtId="0" fontId="137" fillId="129" borderId="0" applyNumberFormat="0" applyBorder="0" applyAlignment="0" applyProtection="0"/>
    <xf numFmtId="0" fontId="216" fillId="129" borderId="0" applyNumberFormat="0" applyBorder="0" applyAlignment="0" applyProtection="0"/>
    <xf numFmtId="0" fontId="217" fillId="0" borderId="58" applyNumberFormat="0" applyFill="0" applyAlignment="0" applyProtection="0"/>
    <xf numFmtId="0" fontId="218" fillId="0" borderId="59" applyNumberFormat="0" applyFill="0" applyAlignment="0" applyProtection="0"/>
    <xf numFmtId="0" fontId="219" fillId="0" borderId="60" applyNumberFormat="0" applyFill="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0" fontId="150" fillId="0" borderId="0" applyNumberFormat="0" applyFill="0" applyBorder="0">
      <protection locked="0"/>
    </xf>
    <xf numFmtId="0" fontId="221" fillId="129" borderId="31" applyNumberFormat="0" applyAlignment="0" applyProtection="0"/>
    <xf numFmtId="0" fontId="129" fillId="0" borderId="0" applyNumberFormat="0" applyFill="0" applyBorder="0" applyAlignment="0" applyProtection="0"/>
    <xf numFmtId="0" fontId="159" fillId="0" borderId="46" applyNumberFormat="0" applyFill="0" applyAlignment="0" applyProtection="0"/>
    <xf numFmtId="0" fontId="222" fillId="0" borderId="2" applyNumberFormat="0" applyFill="0" applyBorder="0">
      <alignment horizontal="center"/>
    </xf>
    <xf numFmtId="43" fontId="114" fillId="0" borderId="0" applyFont="0" applyFill="0" applyBorder="0" applyAlignment="0" applyProtection="0"/>
    <xf numFmtId="43" fontId="75" fillId="0" borderId="0" applyFont="0" applyFill="0" applyBorder="0" applyAlignment="0" applyProtection="0"/>
    <xf numFmtId="0" fontId="102" fillId="10" borderId="33" applyNumberFormat="0" applyAlignment="0" applyProtection="0"/>
    <xf numFmtId="0" fontId="224" fillId="0" borderId="2" applyNumberFormat="0" applyFill="0" applyBorder="0">
      <alignment horizontal="left"/>
    </xf>
    <xf numFmtId="0" fontId="225" fillId="0" borderId="46" applyNumberFormat="0" applyFill="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226" fillId="129"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227" fillId="116" borderId="0" applyNumberFormat="0" applyBorder="0" applyAlignment="0" applyProtection="0"/>
    <xf numFmtId="0" fontId="205" fillId="0" borderId="0"/>
    <xf numFmtId="0" fontId="205" fillId="0" borderId="0"/>
    <xf numFmtId="0" fontId="205" fillId="0" borderId="0"/>
    <xf numFmtId="0" fontId="205" fillId="0" borderId="0"/>
    <xf numFmtId="0" fontId="205" fillId="0" borderId="0"/>
    <xf numFmtId="0" fontId="128"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128" fillId="0" borderId="0"/>
    <xf numFmtId="0" fontId="75" fillId="0" borderId="0"/>
    <xf numFmtId="0" fontId="75" fillId="0" borderId="0"/>
    <xf numFmtId="0" fontId="7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0" fontId="115" fillId="0" borderId="0"/>
    <xf numFmtId="9" fontId="1" fillId="0" borderId="0" applyFont="0" applyFill="0" applyBorder="0" applyAlignment="0" applyProtection="0"/>
    <xf numFmtId="0" fontId="76" fillId="0" borderId="0"/>
    <xf numFmtId="0" fontId="76" fillId="0" borderId="0"/>
    <xf numFmtId="0" fontId="23" fillId="0" borderId="0"/>
    <xf numFmtId="0" fontId="1" fillId="0" borderId="0"/>
    <xf numFmtId="0" fontId="1" fillId="0" borderId="0"/>
    <xf numFmtId="172"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76" fillId="0" borderId="0"/>
    <xf numFmtId="0" fontId="1" fillId="0" borderId="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76" fillId="0" borderId="0"/>
    <xf numFmtId="172" fontId="76" fillId="0" borderId="0" applyFont="0" applyFill="0" applyBorder="0" applyAlignment="0" applyProtection="0"/>
    <xf numFmtId="0" fontId="69" fillId="0" borderId="0"/>
    <xf numFmtId="0" fontId="69" fillId="0" borderId="0"/>
    <xf numFmtId="9" fontId="76" fillId="0" borderId="0" applyFont="0" applyFill="0" applyBorder="0" applyAlignment="0" applyProtection="0"/>
    <xf numFmtId="9" fontId="76" fillId="0" borderId="0" applyFont="0" applyFill="0" applyBorder="0" applyAlignment="0" applyProtection="0"/>
    <xf numFmtId="9" fontId="69"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0" fontId="162" fillId="0" borderId="83" applyNumberFormat="0" applyFill="0" applyBorder="0">
      <alignment horizontal="left"/>
    </xf>
    <xf numFmtId="0" fontId="186" fillId="0" borderId="88" applyNumberFormat="0" applyFill="0" applyProtection="0">
      <alignment horizontal="right"/>
    </xf>
    <xf numFmtId="0" fontId="1"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172" fontId="76" fillId="0" borderId="0" applyFont="0" applyFill="0" applyBorder="0" applyAlignment="0" applyProtection="0"/>
    <xf numFmtId="0" fontId="23"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86" fillId="0" borderId="66" applyNumberFormat="0" applyFill="0" applyProtection="0">
      <alignment horizontal="right"/>
    </xf>
    <xf numFmtId="0" fontId="178" fillId="61" borderId="65" applyNumberFormat="0" applyAlignment="0" applyProtection="0"/>
    <xf numFmtId="0" fontId="158" fillId="10" borderId="68" applyNumberFormat="0" applyAlignment="0" applyProtection="0"/>
    <xf numFmtId="0" fontId="121" fillId="59" borderId="67" applyNumberFormat="0" applyFon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6" fillId="59" borderId="67" applyNumberFormat="0" applyFont="0" applyAlignment="0" applyProtection="0"/>
    <xf numFmtId="0" fontId="6" fillId="114" borderId="67" applyNumberFormat="0" applyFont="0" applyAlignment="0" applyProtection="0"/>
    <xf numFmtId="0" fontId="26" fillId="0" borderId="0"/>
    <xf numFmtId="0" fontId="6" fillId="0" borderId="0"/>
    <xf numFmtId="0" fontId="6" fillId="0" borderId="0"/>
    <xf numFmtId="0" fontId="169" fillId="70" borderId="64" applyFont="0" applyBorder="0"/>
    <xf numFmtId="0" fontId="158" fillId="10" borderId="68" applyNumberFormat="0" applyAlignment="0" applyProtection="0"/>
    <xf numFmtId="0" fontId="6" fillId="114" borderId="67" applyNumberFormat="0" applyFont="0" applyAlignment="0" applyProtection="0"/>
    <xf numFmtId="0" fontId="6" fillId="114" borderId="67" applyNumberFormat="0" applyFont="0" applyAlignment="0" applyProtection="0"/>
    <xf numFmtId="0" fontId="92" fillId="57" borderId="65" applyNumberFormat="0" applyAlignment="0" applyProtection="0"/>
    <xf numFmtId="0" fontId="7" fillId="0" borderId="64">
      <alignment horizontal="left" vertical="center"/>
    </xf>
    <xf numFmtId="0" fontId="139" fillId="0" borderId="67" applyNumberFormat="0" applyFont="0" applyFill="0" applyAlignment="0" applyProtection="0"/>
    <xf numFmtId="199" fontId="69" fillId="108" borderId="66" applyNumberFormat="0" applyFont="0" applyBorder="0" applyAlignment="0" applyProtection="0">
      <alignment horizontal="right"/>
    </xf>
    <xf numFmtId="199" fontId="69" fillId="108" borderId="66" applyNumberFormat="0" applyFont="0" applyBorder="0" applyAlignment="0" applyProtection="0">
      <alignment horizontal="right"/>
    </xf>
    <xf numFmtId="0" fontId="92" fillId="54" borderId="65" applyNumberFormat="0" applyAlignment="0" applyProtection="0"/>
    <xf numFmtId="0" fontId="90" fillId="10" borderId="65" applyNumberFormat="0" applyAlignment="0" applyProtection="0"/>
    <xf numFmtId="0" fontId="90" fillId="61" borderId="65" applyNumberFormat="0" applyAlignment="0" applyProtection="0"/>
    <xf numFmtId="0" fontId="92" fillId="54" borderId="65" applyNumberFormat="0" applyAlignment="0" applyProtection="0"/>
    <xf numFmtId="0" fontId="90" fillId="78" borderId="65" applyNumberFormat="0" applyAlignment="0" applyProtection="0"/>
    <xf numFmtId="182" fontId="85" fillId="104" borderId="64" applyFont="0">
      <alignment horizontal="right"/>
    </xf>
    <xf numFmtId="182" fontId="85" fillId="104" borderId="64" applyFont="0">
      <alignment horizontal="right"/>
    </xf>
    <xf numFmtId="43" fontId="6" fillId="0" borderId="0" applyFont="0" applyFill="0" applyBorder="0" applyAlignment="0" applyProtection="0"/>
    <xf numFmtId="43" fontId="113" fillId="0" borderId="0" applyFont="0" applyFill="0" applyBorder="0" applyAlignment="0" applyProtection="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26" fillId="0" borderId="0"/>
    <xf numFmtId="0" fontId="6" fillId="0" borderId="0"/>
    <xf numFmtId="0" fontId="26" fillId="0" borderId="0"/>
    <xf numFmtId="0" fontId="6" fillId="0" borderId="0"/>
    <xf numFmtId="0" fontId="77" fillId="0" borderId="0"/>
    <xf numFmtId="0" fontId="6" fillId="0" borderId="0"/>
    <xf numFmtId="0" fontId="77" fillId="0" borderId="0"/>
    <xf numFmtId="9" fontId="6"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1" fillId="0" borderId="0" applyFont="0" applyFill="0" applyBorder="0" applyAlignment="0" applyProtection="0"/>
    <xf numFmtId="0" fontId="1" fillId="0" borderId="0"/>
    <xf numFmtId="9" fontId="69" fillId="0" borderId="0" applyFont="0" applyFill="0" applyBorder="0" applyAlignment="0" applyProtection="0"/>
    <xf numFmtId="9" fontId="76" fillId="0" borderId="0" applyFont="0" applyFill="0" applyBorder="0" applyAlignment="0" applyProtection="0"/>
    <xf numFmtId="0" fontId="69" fillId="0" borderId="0"/>
    <xf numFmtId="0" fontId="76" fillId="0" borderId="0"/>
    <xf numFmtId="43" fontId="69" fillId="0" borderId="0" applyFont="0" applyFill="0" applyBorder="0" applyAlignment="0" applyProtection="0"/>
    <xf numFmtId="43"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xf numFmtId="0" fontId="76" fillId="0" borderId="0"/>
    <xf numFmtId="0" fontId="1" fillId="0" borderId="0"/>
    <xf numFmtId="0" fontId="1" fillId="0" borderId="0"/>
    <xf numFmtId="9" fontId="23" fillId="0" borderId="0" applyFont="0" applyFill="0" applyBorder="0" applyAlignment="0" applyProtection="0"/>
    <xf numFmtId="0" fontId="1" fillId="0" borderId="0"/>
    <xf numFmtId="0" fontId="1" fillId="0" borderId="0"/>
    <xf numFmtId="0" fontId="1" fillId="0" borderId="0"/>
    <xf numFmtId="0" fontId="23" fillId="0" borderId="0"/>
    <xf numFmtId="0" fontId="76" fillId="0" borderId="0"/>
    <xf numFmtId="9" fontId="76" fillId="0" borderId="0" applyFont="0" applyFill="0" applyBorder="0" applyAlignment="0" applyProtection="0"/>
    <xf numFmtId="0" fontId="23" fillId="0" borderId="0"/>
    <xf numFmtId="172"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1" fillId="0" borderId="0" applyFont="0" applyFill="0" applyBorder="0" applyAlignment="0" applyProtection="0"/>
    <xf numFmtId="0" fontId="76" fillId="0" borderId="0"/>
    <xf numFmtId="0" fontId="6" fillId="0" borderId="0" applyNumberFormat="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0" fontId="228" fillId="0" borderId="0" applyNumberFormat="0" applyBorder="0" applyAlignment="0"/>
    <xf numFmtId="0" fontId="76" fillId="0" borderId="0"/>
    <xf numFmtId="172" fontId="76" fillId="0" borderId="0" applyFont="0" applyFill="0" applyBorder="0" applyAlignment="0" applyProtection="0"/>
    <xf numFmtId="0" fontId="23" fillId="0" borderId="0"/>
    <xf numFmtId="172" fontId="23" fillId="0" borderId="0" applyFont="0" applyFill="0" applyBorder="0" applyAlignment="0" applyProtection="0"/>
    <xf numFmtId="0" fontId="23" fillId="0" borderId="0"/>
    <xf numFmtId="0" fontId="69" fillId="0" borderId="0"/>
    <xf numFmtId="0" fontId="69" fillId="0" borderId="0"/>
    <xf numFmtId="0" fontId="69" fillId="0" borderId="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172" fontId="23" fillId="0" borderId="0" applyFont="0" applyFill="0" applyBorder="0" applyAlignment="0" applyProtection="0"/>
    <xf numFmtId="0" fontId="69" fillId="0" borderId="0"/>
    <xf numFmtId="0" fontId="23" fillId="0" borderId="0"/>
    <xf numFmtId="172" fontId="23" fillId="0" borderId="0" applyFont="0" applyFill="0" applyBorder="0" applyAlignment="0" applyProtection="0"/>
    <xf numFmtId="0" fontId="69" fillId="0" borderId="0"/>
    <xf numFmtId="172" fontId="23" fillId="0" borderId="0" applyFont="0" applyFill="0" applyBorder="0" applyAlignment="0" applyProtection="0"/>
    <xf numFmtId="0" fontId="1" fillId="0" borderId="0"/>
    <xf numFmtId="172" fontId="1" fillId="0" borderId="0" applyFont="0" applyFill="0" applyBorder="0" applyAlignment="0" applyProtection="0"/>
    <xf numFmtId="0" fontId="23" fillId="0" borderId="0"/>
    <xf numFmtId="0" fontId="76" fillId="0" borderId="0"/>
    <xf numFmtId="0" fontId="76"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76" fillId="0" borderId="0"/>
    <xf numFmtId="0" fontId="76" fillId="0" borderId="0"/>
    <xf numFmtId="0" fontId="76" fillId="0" borderId="0"/>
    <xf numFmtId="0" fontId="76" fillId="0" borderId="0"/>
    <xf numFmtId="0" fontId="23" fillId="0" borderId="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41" fillId="29" borderId="0" applyNumberFormat="0" applyBorder="0" applyAlignment="0" applyProtection="0"/>
    <xf numFmtId="0" fontId="41" fillId="33" borderId="0" applyNumberFormat="0" applyBorder="0" applyAlignment="0" applyProtection="0"/>
    <xf numFmtId="0" fontId="41" fillId="37" borderId="0" applyNumberFormat="0" applyBorder="0" applyAlignment="0" applyProtection="0"/>
    <xf numFmtId="0" fontId="41" fillId="41" borderId="0" applyNumberFormat="0" applyBorder="0" applyAlignment="0" applyProtection="0"/>
    <xf numFmtId="0" fontId="41" fillId="45" borderId="0" applyNumberFormat="0" applyBorder="0" applyAlignment="0" applyProtection="0"/>
    <xf numFmtId="0" fontId="41" fillId="49" borderId="0" applyNumberFormat="0" applyBorder="0" applyAlignment="0" applyProtection="0"/>
    <xf numFmtId="0" fontId="63" fillId="24" borderId="22" applyNumberFormat="0" applyAlignment="0" applyProtection="0"/>
    <xf numFmtId="0" fontId="60" fillId="21" borderId="0" applyNumberFormat="0" applyBorder="0" applyAlignment="0" applyProtection="0"/>
    <xf numFmtId="0" fontId="65" fillId="0" borderId="0" applyNumberFormat="0" applyFill="0" applyBorder="0" applyAlignment="0" applyProtection="0"/>
    <xf numFmtId="0" fontId="59" fillId="20" borderId="0" applyNumberFormat="0" applyBorder="0" applyAlignment="0" applyProtection="0"/>
    <xf numFmtId="0" fontId="61" fillId="23" borderId="22" applyNumberFormat="0" applyAlignment="0" applyProtection="0"/>
    <xf numFmtId="0" fontId="64" fillId="0" borderId="24" applyNumberFormat="0" applyFill="0" applyAlignment="0" applyProtection="0"/>
    <xf numFmtId="0" fontId="50" fillId="25" borderId="25" applyNumberFormat="0" applyAlignment="0" applyProtection="0"/>
    <xf numFmtId="0" fontId="1" fillId="8" borderId="12" applyNumberFormat="0" applyFont="0" applyAlignment="0" applyProtection="0"/>
    <xf numFmtId="0" fontId="67" fillId="22" borderId="0" applyNumberFormat="0" applyBorder="0" applyAlignment="0" applyProtection="0"/>
    <xf numFmtId="0" fontId="56" fillId="0" borderId="19" applyNumberFormat="0" applyFill="0" applyAlignment="0" applyProtection="0"/>
    <xf numFmtId="0" fontId="57" fillId="0" borderId="20"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66" fillId="0" borderId="0" applyNumberFormat="0" applyFill="0" applyBorder="0" applyAlignment="0" applyProtection="0"/>
    <xf numFmtId="0" fontId="2" fillId="0" borderId="26" applyNumberFormat="0" applyFill="0" applyAlignment="0" applyProtection="0"/>
    <xf numFmtId="0" fontId="62" fillId="24" borderId="23" applyNumberFormat="0" applyAlignment="0" applyProtection="0"/>
    <xf numFmtId="0" fontId="41" fillId="26" borderId="0" applyNumberFormat="0" applyBorder="0" applyAlignment="0" applyProtection="0"/>
    <xf numFmtId="0" fontId="41" fillId="30" borderId="0" applyNumberFormat="0" applyBorder="0" applyAlignment="0" applyProtection="0"/>
    <xf numFmtId="0" fontId="41" fillId="34" borderId="0" applyNumberFormat="0" applyBorder="0" applyAlignment="0" applyProtection="0"/>
    <xf numFmtId="0" fontId="41" fillId="38" borderId="0" applyNumberFormat="0" applyBorder="0" applyAlignment="0" applyProtection="0"/>
    <xf numFmtId="0" fontId="41" fillId="42" borderId="0" applyNumberFormat="0" applyBorder="0" applyAlignment="0" applyProtection="0"/>
    <xf numFmtId="0" fontId="41" fillId="46" borderId="0" applyNumberFormat="0" applyBorder="0" applyAlignment="0" applyProtection="0"/>
    <xf numFmtId="0" fontId="15" fillId="0" borderId="0" applyNumberForma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0" fontId="23" fillId="0" borderId="0"/>
    <xf numFmtId="0" fontId="23" fillId="0" borderId="0"/>
    <xf numFmtId="0" fontId="1" fillId="36" borderId="0" applyNumberFormat="0" applyBorder="0" applyAlignment="0" applyProtection="0"/>
    <xf numFmtId="43" fontId="76" fillId="0" borderId="0" applyFont="0" applyFill="0" applyBorder="0" applyAlignment="0" applyProtection="0"/>
    <xf numFmtId="0" fontId="23"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229" fillId="0" borderId="0" applyNumberFormat="0" applyFill="0" applyBorder="0" applyAlignment="0" applyProtection="0"/>
    <xf numFmtId="43" fontId="76" fillId="0" borderId="0" applyFont="0" applyFill="0" applyBorder="0" applyAlignment="0" applyProtection="0"/>
    <xf numFmtId="0" fontId="1" fillId="47"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8" fillId="0" borderId="0" applyNumberFormat="0" applyBorder="0" applyAlignment="0"/>
    <xf numFmtId="9" fontId="228" fillId="0" borderId="0" applyFont="0" applyFill="0" applyBorder="0" applyAlignment="0" applyProtection="0"/>
    <xf numFmtId="0" fontId="1" fillId="0" borderId="0"/>
    <xf numFmtId="0" fontId="1" fillId="40" borderId="0" applyNumberFormat="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1" fillId="31" borderId="0" applyNumberFormat="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1" fillId="43"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9" fillId="0" borderId="0" applyNumberFormat="0" applyFill="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76" fillId="0" borderId="0"/>
    <xf numFmtId="0" fontId="23" fillId="0" borderId="0"/>
    <xf numFmtId="0" fontId="1" fillId="35" borderId="0" applyNumberFormat="0" applyBorder="0" applyAlignment="0" applyProtection="0"/>
    <xf numFmtId="0" fontId="23" fillId="0" borderId="0"/>
    <xf numFmtId="0" fontId="1" fillId="48" borderId="0" applyNumberFormat="0" applyBorder="0" applyAlignment="0" applyProtection="0"/>
    <xf numFmtId="0" fontId="1" fillId="32" borderId="0" applyNumberFormat="0" applyBorder="0" applyAlignment="0" applyProtection="0"/>
    <xf numFmtId="0" fontId="76" fillId="0" borderId="0"/>
    <xf numFmtId="0" fontId="1" fillId="44" borderId="0" applyNumberFormat="0" applyBorder="0" applyAlignment="0" applyProtection="0"/>
    <xf numFmtId="0" fontId="1" fillId="28" borderId="0" applyNumberFormat="0" applyBorder="0" applyAlignment="0" applyProtection="0"/>
    <xf numFmtId="0" fontId="1" fillId="39" borderId="0" applyNumberFormat="0" applyBorder="0" applyAlignment="0" applyProtection="0"/>
    <xf numFmtId="0" fontId="76" fillId="0" borderId="0"/>
    <xf numFmtId="0" fontId="1" fillId="27" borderId="0" applyNumberFormat="0" applyBorder="0" applyAlignment="0" applyProtection="0"/>
    <xf numFmtId="0" fontId="229" fillId="0" borderId="0" applyNumberFormat="0" applyFill="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86" fillId="0" borderId="66" applyNumberFormat="0" applyFill="0" applyProtection="0">
      <alignment horizontal="right"/>
    </xf>
    <xf numFmtId="0" fontId="1" fillId="0" borderId="0"/>
    <xf numFmtId="172" fontId="1" fillId="0" borderId="0" applyFont="0" applyFill="0" applyBorder="0" applyAlignment="0" applyProtection="0"/>
    <xf numFmtId="9" fontId="1" fillId="0" borderId="0" applyFont="0" applyFill="0" applyBorder="0" applyAlignment="0" applyProtection="0"/>
    <xf numFmtId="0" fontId="161" fillId="0" borderId="83" applyNumberFormat="0" applyFill="0" applyBorder="0">
      <alignment horizontal="center"/>
    </xf>
    <xf numFmtId="0" fontId="23"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9" fontId="76" fillId="0" borderId="0" applyFont="0" applyFill="0" applyBorder="0" applyAlignment="0" applyProtection="0"/>
    <xf numFmtId="0" fontId="76" fillId="0" borderId="0"/>
    <xf numFmtId="0" fontId="76" fillId="0" borderId="0"/>
    <xf numFmtId="0" fontId="23" fillId="0" borderId="0"/>
    <xf numFmtId="0" fontId="23" fillId="0" borderId="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0" fontId="196" fillId="0" borderId="71" applyNumberFormat="0" applyFill="0" applyAlignment="0" applyProtection="0"/>
    <xf numFmtId="0" fontId="158" fillId="78" borderId="68" applyNumberFormat="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62" fillId="0" borderId="61" applyNumberFormat="0" applyFill="0" applyBorder="0">
      <alignment horizontal="left"/>
    </xf>
    <xf numFmtId="0" fontId="161" fillId="0" borderId="61" applyNumberFormat="0" applyFill="0" applyBorder="0">
      <alignment horizontal="center"/>
    </xf>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78" fillId="59" borderId="67" applyNumberFormat="0" applyFont="0" applyAlignment="0" applyProtection="0"/>
    <xf numFmtId="0" fontId="6" fillId="114" borderId="67" applyNumberFormat="0" applyFont="0" applyAlignment="0" applyProtection="0"/>
    <xf numFmtId="0" fontId="6" fillId="59" borderId="67" applyNumberFormat="0" applyFont="0" applyAlignment="0" applyProtection="0"/>
    <xf numFmtId="0" fontId="156" fillId="61" borderId="68" applyNumberFormat="0" applyAlignment="0" applyProtection="0"/>
    <xf numFmtId="0" fontId="157" fillId="76" borderId="65" applyNumberFormat="0" applyAlignment="0" applyProtection="0"/>
    <xf numFmtId="0" fontId="92" fillId="57" borderId="65" applyNumberFormat="0" applyAlignment="0" applyProtection="0"/>
    <xf numFmtId="3" fontId="6" fillId="113" borderId="61" applyFont="0">
      <alignment horizontal="right" vertical="center"/>
      <protection locked="0"/>
    </xf>
    <xf numFmtId="182" fontId="85" fillId="104" borderId="64" applyFont="0">
      <alignment horizontal="right"/>
    </xf>
    <xf numFmtId="182" fontId="85" fillId="104" borderId="64" applyFont="0">
      <alignment horizontal="right"/>
    </xf>
    <xf numFmtId="0" fontId="90" fillId="78" borderId="65" applyNumberFormat="0" applyAlignment="0" applyProtection="0"/>
    <xf numFmtId="0" fontId="92" fillId="54" borderId="65" applyNumberFormat="0" applyAlignment="0" applyProtection="0"/>
    <xf numFmtId="3" fontId="6" fillId="54" borderId="61" applyFont="0" applyProtection="0">
      <alignment horizontal="right" vertical="center"/>
    </xf>
    <xf numFmtId="0" fontId="90" fillId="61" borderId="65" applyNumberFormat="0" applyAlignment="0" applyProtection="0"/>
    <xf numFmtId="0" fontId="90" fillId="10" borderId="65" applyNumberFormat="0" applyAlignment="0" applyProtection="0"/>
    <xf numFmtId="3" fontId="69" fillId="0" borderId="61" applyBorder="0">
      <alignment horizontal="right" vertical="center" indent="1"/>
      <protection locked="0"/>
    </xf>
    <xf numFmtId="0" fontId="134" fillId="10" borderId="61">
      <alignment vertical="center"/>
    </xf>
    <xf numFmtId="0" fontId="133" fillId="110" borderId="61">
      <alignment horizontal="center" vertical="center" wrapText="1"/>
    </xf>
    <xf numFmtId="0" fontId="133" fillId="100" borderId="61">
      <alignment horizontal="center" vertical="center" wrapText="1"/>
    </xf>
    <xf numFmtId="3" fontId="69" fillId="3" borderId="61">
      <alignment horizontal="right" vertical="center" indent="1"/>
    </xf>
    <xf numFmtId="0" fontId="92" fillId="54" borderId="65" applyNumberFormat="0" applyAlignment="0" applyProtection="0"/>
    <xf numFmtId="199" fontId="69" fillId="108" borderId="66" applyNumberFormat="0" applyFont="0" applyBorder="0" applyAlignment="0" applyProtection="0">
      <alignment horizontal="right"/>
    </xf>
    <xf numFmtId="199" fontId="69" fillId="108" borderId="66" applyNumberFormat="0" applyFont="0" applyBorder="0" applyAlignment="0" applyProtection="0">
      <alignment horizontal="right"/>
    </xf>
    <xf numFmtId="0" fontId="139" fillId="0" borderId="67" applyNumberFormat="0" applyFont="0" applyFill="0" applyAlignment="0" applyProtection="0"/>
    <xf numFmtId="0" fontId="7" fillId="0" borderId="64">
      <alignment horizontal="left" vertical="center"/>
    </xf>
    <xf numFmtId="0" fontId="104" fillId="64" borderId="62" applyBorder="0"/>
    <xf numFmtId="0" fontId="6" fillId="54" borderId="63" applyNumberFormat="0" applyFont="0" applyBorder="0" applyProtection="0">
      <alignment horizontal="left" vertical="center"/>
    </xf>
    <xf numFmtId="0" fontId="92" fillId="57" borderId="65" applyNumberFormat="0" applyAlignment="0" applyProtection="0"/>
    <xf numFmtId="0" fontId="92" fillId="57" borderId="65" applyNumberFormat="0" applyAlignment="0" applyProtection="0"/>
    <xf numFmtId="0" fontId="156" fillId="61" borderId="68" applyNumberFormat="0" applyAlignment="0" applyProtection="0"/>
    <xf numFmtId="0" fontId="157" fillId="76" borderId="65" applyNumberFormat="0" applyAlignment="0" applyProtection="0"/>
    <xf numFmtId="0" fontId="6" fillId="114" borderId="67" applyNumberFormat="0" applyFont="0" applyAlignment="0" applyProtection="0"/>
    <xf numFmtId="0" fontId="158" fillId="10" borderId="68" applyNumberFormat="0" applyAlignment="0" applyProtection="0"/>
    <xf numFmtId="3" fontId="69" fillId="3" borderId="61">
      <alignment horizontal="right" vertical="center" indent="1"/>
    </xf>
    <xf numFmtId="0" fontId="133" fillId="100" borderId="61">
      <alignment horizontal="center" vertical="center" wrapText="1"/>
    </xf>
    <xf numFmtId="0" fontId="133" fillId="110" borderId="61">
      <alignment horizontal="center" vertical="center" wrapText="1"/>
    </xf>
    <xf numFmtId="0" fontId="134" fillId="10" borderId="61">
      <alignment vertical="center"/>
    </xf>
    <xf numFmtId="3" fontId="69" fillId="0" borderId="61" applyBorder="0">
      <alignment horizontal="right" vertical="center" indent="1"/>
      <protection locked="0"/>
    </xf>
    <xf numFmtId="0" fontId="6" fillId="10" borderId="61" applyNumberFormat="0" applyFont="0" applyBorder="0" applyProtection="0">
      <alignment horizontal="center" vertical="center"/>
    </xf>
    <xf numFmtId="0" fontId="6" fillId="59" borderId="67" applyNumberFormat="0" applyFont="0" applyAlignment="0" applyProtection="0"/>
    <xf numFmtId="3" fontId="6" fillId="54" borderId="61" applyFont="0" applyProtection="0">
      <alignment horizontal="right" vertical="center"/>
    </xf>
    <xf numFmtId="0" fontId="169" fillId="70" borderId="64" applyFont="0" applyBorder="0"/>
    <xf numFmtId="3" fontId="6" fillId="113" borderId="61" applyFont="0">
      <alignment horizontal="right" vertical="center"/>
      <protection locked="0"/>
    </xf>
    <xf numFmtId="0" fontId="161" fillId="0" borderId="61" applyNumberFormat="0" applyFill="0" applyBorder="0">
      <alignment horizontal="center"/>
    </xf>
    <xf numFmtId="172" fontId="1" fillId="0" borderId="0" applyFont="0" applyFill="0" applyBorder="0" applyAlignment="0" applyProtection="0"/>
    <xf numFmtId="0" fontId="162" fillId="0" borderId="61" applyNumberFormat="0" applyFill="0" applyBorder="0">
      <alignment horizontal="left"/>
    </xf>
    <xf numFmtId="0" fontId="6" fillId="114" borderId="67" applyNumberFormat="0" applyFont="0" applyAlignment="0" applyProtection="0"/>
    <xf numFmtId="0" fontId="6" fillId="114" borderId="67" applyNumberFormat="0" applyFont="0" applyAlignment="0" applyProtection="0"/>
    <xf numFmtId="0" fontId="6" fillId="59" borderId="67" applyNumberFormat="0" applyFont="0" applyAlignment="0" applyProtection="0"/>
    <xf numFmtId="0" fontId="78" fillId="59" borderId="67" applyNumberFormat="0" applyFon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21" fillId="59" borderId="67" applyNumberFormat="0" applyFont="0" applyAlignment="0" applyProtection="0"/>
    <xf numFmtId="0" fontId="158" fillId="10" borderId="68" applyNumberFormat="0" applyAlignment="0" applyProtection="0"/>
    <xf numFmtId="0" fontId="178" fillId="61" borderId="65" applyNumberFormat="0" applyAlignment="0" applyProtection="0"/>
    <xf numFmtId="0" fontId="1" fillId="35" borderId="0" applyNumberFormat="0" applyBorder="0" applyAlignment="0" applyProtection="0"/>
    <xf numFmtId="0" fontId="1" fillId="39"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1" applyNumberFormat="0" applyFill="0" applyAlignment="0" applyProtection="0"/>
    <xf numFmtId="3" fontId="6" fillId="9" borderId="61" applyFont="0">
      <alignment horizontal="right" vertical="center"/>
    </xf>
    <xf numFmtId="0" fontId="158" fillId="78" borderId="68" applyNumberFormat="0" applyAlignment="0" applyProtection="0"/>
    <xf numFmtId="0" fontId="1"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86" fillId="0" borderId="53" applyNumberFormat="0" applyProtection="0">
      <alignment horizontal="right"/>
    </xf>
    <xf numFmtId="0" fontId="186" fillId="0" borderId="53" applyNumberFormat="0" applyProtection="0">
      <alignment horizontal="right"/>
    </xf>
    <xf numFmtId="0" fontId="69" fillId="0" borderId="0"/>
    <xf numFmtId="0" fontId="1" fillId="0" borderId="0"/>
    <xf numFmtId="0" fontId="76" fillId="0" borderId="0"/>
    <xf numFmtId="0" fontId="23" fillId="0" borderId="0"/>
    <xf numFmtId="0" fontId="76" fillId="0" borderId="0"/>
    <xf numFmtId="0" fontId="1" fillId="0" borderId="0"/>
    <xf numFmtId="0" fontId="196" fillId="0" borderId="70" applyNumberFormat="0" applyFill="0" applyAlignment="0" applyProtection="0"/>
    <xf numFmtId="9" fontId="1" fillId="0" borderId="0" applyFont="0" applyFill="0" applyBorder="0" applyAlignment="0" applyProtection="0"/>
    <xf numFmtId="0" fontId="1" fillId="0" borderId="0"/>
    <xf numFmtId="172"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6" fillId="10" borderId="61" applyNumberFormat="0" applyFont="0" applyBorder="0" applyProtection="0">
      <alignment horizontal="center" vertical="center"/>
    </xf>
    <xf numFmtId="0" fontId="6" fillId="114" borderId="67"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27"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47" borderId="0" applyNumberFormat="0" applyBorder="0" applyAlignment="0" applyProtection="0"/>
    <xf numFmtId="0" fontId="1" fillId="0" borderId="0"/>
    <xf numFmtId="0" fontId="1" fillId="40"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35" borderId="0" applyNumberFormat="0" applyBorder="0" applyAlignment="0" applyProtection="0"/>
    <xf numFmtId="0" fontId="1" fillId="31"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28"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1" fillId="47" borderId="0" applyNumberFormat="0" applyBorder="0" applyAlignment="0" applyProtection="0"/>
    <xf numFmtId="0" fontId="1" fillId="43" borderId="0" applyNumberFormat="0" applyBorder="0" applyAlignment="0" applyProtection="0"/>
    <xf numFmtId="3" fontId="6" fillId="9" borderId="61" applyFont="0">
      <alignment horizontal="right" vertical="center"/>
    </xf>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96" fillId="0" borderId="70" applyNumberFormat="0" applyFill="0" applyAlignment="0" applyProtection="0"/>
    <xf numFmtId="3" fontId="6" fillId="113" borderId="83" applyFont="0">
      <alignment horizontal="right" vertical="center"/>
      <protection locked="0"/>
    </xf>
    <xf numFmtId="182" fontId="85" fillId="104" borderId="86" applyFont="0">
      <alignment horizontal="right"/>
    </xf>
    <xf numFmtId="182" fontId="85" fillId="104" borderId="86" applyFont="0">
      <alignment horizontal="right"/>
    </xf>
    <xf numFmtId="0" fontId="90" fillId="78" borderId="87" applyNumberFormat="0" applyAlignment="0" applyProtection="0"/>
    <xf numFmtId="0" fontId="92" fillId="54" borderId="87" applyNumberFormat="0" applyAlignment="0" applyProtection="0"/>
    <xf numFmtId="3" fontId="6" fillId="54" borderId="83" applyFont="0" applyProtection="0">
      <alignment horizontal="right" vertical="center"/>
    </xf>
    <xf numFmtId="0" fontId="90" fillId="61" borderId="87" applyNumberFormat="0" applyAlignment="0" applyProtection="0"/>
    <xf numFmtId="0" fontId="90" fillId="10" borderId="87" applyNumberFormat="0" applyAlignment="0" applyProtection="0"/>
    <xf numFmtId="3" fontId="69" fillId="0" borderId="83" applyBorder="0">
      <alignment horizontal="right" vertical="center" indent="1"/>
      <protection locked="0"/>
    </xf>
    <xf numFmtId="0" fontId="134" fillId="10" borderId="83">
      <alignment vertical="center"/>
    </xf>
    <xf numFmtId="0" fontId="133" fillId="110" borderId="83">
      <alignment horizontal="center" vertical="center" wrapText="1"/>
    </xf>
    <xf numFmtId="0" fontId="133" fillId="100" borderId="83">
      <alignment horizontal="center" vertical="center" wrapText="1"/>
    </xf>
    <xf numFmtId="3" fontId="69" fillId="3" borderId="83">
      <alignment horizontal="right" vertical="center" indent="1"/>
    </xf>
    <xf numFmtId="182" fontId="85" fillId="104" borderId="75" applyFont="0">
      <alignment horizontal="right"/>
    </xf>
    <xf numFmtId="182" fontId="85" fillId="104" borderId="75" applyFont="0">
      <alignment horizontal="right"/>
    </xf>
    <xf numFmtId="0" fontId="90" fillId="78" borderId="76" applyNumberFormat="0" applyAlignment="0" applyProtection="0"/>
    <xf numFmtId="0" fontId="92" fillId="54" borderId="76" applyNumberFormat="0" applyAlignment="0" applyProtection="0"/>
    <xf numFmtId="0" fontId="90" fillId="61" borderId="76" applyNumberFormat="0" applyAlignment="0" applyProtection="0"/>
    <xf numFmtId="0" fontId="90" fillId="10" borderId="76" applyNumberFormat="0" applyAlignment="0" applyProtection="0"/>
    <xf numFmtId="0" fontId="104" fillId="64" borderId="73" applyBorder="0"/>
    <xf numFmtId="0" fontId="92" fillId="54" borderId="87" applyNumberFormat="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139" fillId="0" borderId="89" applyNumberFormat="0" applyFont="0" applyFill="0" applyAlignment="0" applyProtection="0"/>
    <xf numFmtId="0" fontId="7" fillId="0" borderId="86">
      <alignment horizontal="left" vertical="center"/>
    </xf>
    <xf numFmtId="0" fontId="104" fillId="64" borderId="84" applyBorder="0"/>
    <xf numFmtId="0" fontId="6" fillId="54" borderId="85" applyNumberFormat="0" applyFont="0" applyBorder="0" applyProtection="0">
      <alignment horizontal="left" vertical="center"/>
    </xf>
    <xf numFmtId="0" fontId="92" fillId="57" borderId="87" applyNumberFormat="0" applyAlignment="0" applyProtection="0"/>
    <xf numFmtId="0" fontId="92" fillId="57" borderId="87" applyNumberFormat="0" applyAlignment="0" applyProtection="0"/>
    <xf numFmtId="0" fontId="156" fillId="61" borderId="90" applyNumberFormat="0" applyAlignment="0" applyProtection="0"/>
    <xf numFmtId="0" fontId="157" fillId="76" borderId="87" applyNumberFormat="0" applyAlignment="0" applyProtection="0"/>
    <xf numFmtId="0" fontId="6" fillId="114" borderId="89" applyNumberFormat="0" applyFont="0" applyAlignment="0" applyProtection="0"/>
    <xf numFmtId="0" fontId="158" fillId="10" borderId="90" applyNumberFormat="0" applyAlignment="0" applyProtection="0"/>
    <xf numFmtId="0" fontId="92" fillId="54" borderId="76" applyNumberFormat="0" applyAlignment="0" applyProtection="0"/>
    <xf numFmtId="199" fontId="69" fillId="108" borderId="77" applyNumberFormat="0" applyFont="0" applyBorder="0" applyAlignment="0" applyProtection="0">
      <alignment horizontal="right"/>
    </xf>
    <xf numFmtId="199" fontId="69" fillId="108" borderId="77" applyNumberFormat="0" applyFont="0" applyBorder="0" applyAlignment="0" applyProtection="0">
      <alignment horizontal="right"/>
    </xf>
    <xf numFmtId="3" fontId="69" fillId="3" borderId="72">
      <alignment horizontal="right" vertical="center" indent="1"/>
    </xf>
    <xf numFmtId="0" fontId="133" fillId="100" borderId="72">
      <alignment horizontal="center" vertical="center" wrapText="1"/>
    </xf>
    <xf numFmtId="0" fontId="133" fillId="110" borderId="72">
      <alignment horizontal="center" vertical="center" wrapText="1"/>
    </xf>
    <xf numFmtId="0" fontId="134" fillId="10" borderId="72">
      <alignment vertical="center"/>
    </xf>
    <xf numFmtId="3" fontId="69" fillId="0" borderId="72" applyBorder="0">
      <alignment horizontal="right" vertical="center" indent="1"/>
      <protection locked="0"/>
    </xf>
    <xf numFmtId="0" fontId="6" fillId="10" borderId="72" applyNumberFormat="0" applyFont="0" applyBorder="0" applyProtection="0">
      <alignment horizontal="center" vertical="center"/>
    </xf>
    <xf numFmtId="0" fontId="139" fillId="0" borderId="78" applyNumberFormat="0" applyFont="0" applyFill="0" applyAlignment="0" applyProtection="0"/>
    <xf numFmtId="0" fontId="7" fillId="0" borderId="75">
      <alignment horizontal="left" vertical="center"/>
    </xf>
    <xf numFmtId="0" fontId="6" fillId="59" borderId="89" applyNumberFormat="0" applyFont="0" applyAlignment="0" applyProtection="0"/>
    <xf numFmtId="3" fontId="6" fillId="54" borderId="72" applyFont="0" applyProtection="0">
      <alignment horizontal="right" vertical="center"/>
    </xf>
    <xf numFmtId="0" fontId="6" fillId="54" borderId="74" applyNumberFormat="0" applyFont="0" applyBorder="0" applyProtection="0">
      <alignment horizontal="left" vertical="center"/>
    </xf>
    <xf numFmtId="0" fontId="169" fillId="70" borderId="86" applyFont="0" applyBorder="0"/>
    <xf numFmtId="0" fontId="92" fillId="57" borderId="76" applyNumberFormat="0" applyAlignment="0" applyProtection="0"/>
    <xf numFmtId="0" fontId="92" fillId="57" borderId="76" applyNumberFormat="0" applyAlignment="0" applyProtection="0"/>
    <xf numFmtId="3" fontId="6" fillId="113" borderId="72" applyFont="0">
      <alignment horizontal="right" vertical="center"/>
      <protection locked="0"/>
    </xf>
    <xf numFmtId="0" fontId="156" fillId="61" borderId="79" applyNumberFormat="0" applyAlignment="0" applyProtection="0"/>
    <xf numFmtId="0" fontId="157" fillId="76" borderId="76" applyNumberFormat="0" applyAlignment="0" applyProtection="0"/>
    <xf numFmtId="0" fontId="6" fillId="114" borderId="78" applyNumberFormat="0" applyFont="0" applyAlignment="0" applyProtection="0"/>
    <xf numFmtId="0" fontId="6" fillId="114" borderId="78" applyNumberFormat="0" applyFont="0" applyAlignment="0" applyProtection="0"/>
    <xf numFmtId="0" fontId="158" fillId="10" borderId="79" applyNumberFormat="0" applyAlignment="0" applyProtection="0"/>
    <xf numFmtId="0" fontId="161" fillId="0" borderId="72" applyNumberFormat="0" applyFill="0" applyBorder="0">
      <alignment horizontal="center"/>
    </xf>
    <xf numFmtId="0" fontId="162" fillId="0" borderId="72" applyNumberFormat="0" applyFill="0" applyBorder="0">
      <alignment horizontal="left"/>
    </xf>
    <xf numFmtId="0" fontId="6" fillId="59" borderId="78" applyNumberFormat="0" applyFont="0" applyAlignment="0" applyProtection="0"/>
    <xf numFmtId="0" fontId="169" fillId="70" borderId="75" applyFont="0" applyBorder="0"/>
    <xf numFmtId="0" fontId="6" fillId="114" borderId="89" applyNumberFormat="0" applyFont="0" applyAlignment="0" applyProtection="0"/>
    <xf numFmtId="0" fontId="6" fillId="114" borderId="89" applyNumberFormat="0" applyFont="0" applyAlignment="0" applyProtection="0"/>
    <xf numFmtId="0" fontId="6" fillId="59" borderId="89" applyNumberFormat="0" applyFont="0" applyAlignment="0" applyProtection="0"/>
    <xf numFmtId="0" fontId="78" fillId="59" borderId="89" applyNumberFormat="0" applyFon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21" fillId="59" borderId="89" applyNumberFormat="0" applyFont="0" applyAlignment="0" applyProtection="0"/>
    <xf numFmtId="0" fontId="158" fillId="10" borderId="90" applyNumberFormat="0" applyAlignment="0" applyProtection="0"/>
    <xf numFmtId="0" fontId="178" fillId="61" borderId="87" applyNumberFormat="0" applyAlignment="0" applyProtection="0"/>
    <xf numFmtId="0" fontId="6" fillId="114" borderId="78" applyNumberFormat="0" applyFont="0" applyAlignment="0" applyProtection="0"/>
    <xf numFmtId="0" fontId="6" fillId="114" borderId="78" applyNumberFormat="0" applyFont="0" applyAlignment="0" applyProtection="0"/>
    <xf numFmtId="0" fontId="6" fillId="59" borderId="78" applyNumberFormat="0" applyFont="0" applyAlignment="0" applyProtection="0"/>
    <xf numFmtId="0" fontId="78" fillId="59" borderId="78" applyNumberFormat="0" applyFon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21" fillId="59" borderId="78" applyNumberFormat="0" applyFont="0" applyAlignment="0" applyProtection="0"/>
    <xf numFmtId="0" fontId="90" fillId="10" borderId="87" applyNumberFormat="0" applyAlignment="0" applyProtection="0"/>
    <xf numFmtId="0" fontId="186" fillId="0" borderId="88" applyNumberFormat="0" applyFill="0" applyProtection="0">
      <alignment horizontal="right"/>
    </xf>
    <xf numFmtId="0" fontId="187" fillId="0" borderId="91"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0" fontId="158" fillId="10" borderId="79" applyNumberFormat="0" applyAlignment="0" applyProtection="0"/>
    <xf numFmtId="3" fontId="6" fillId="9" borderId="72" applyFont="0">
      <alignment horizontal="right" vertical="center"/>
    </xf>
    <xf numFmtId="0" fontId="178" fillId="61" borderId="76" applyNumberFormat="0" applyAlignment="0" applyProtection="0"/>
    <xf numFmtId="0" fontId="158" fillId="78" borderId="90" applyNumberFormat="0" applyAlignment="0" applyProtection="0"/>
    <xf numFmtId="1" fontId="198" fillId="0" borderId="86" applyFill="0" applyProtection="0">
      <alignment horizontal="right"/>
    </xf>
    <xf numFmtId="1" fontId="198" fillId="0" borderId="86" applyFill="0" applyProtection="0">
      <alignment horizontal="right"/>
    </xf>
    <xf numFmtId="0" fontId="196" fillId="0" borderId="93" applyNumberFormat="0" applyFill="0" applyAlignment="0" applyProtection="0"/>
    <xf numFmtId="0" fontId="186" fillId="0" borderId="77" applyNumberFormat="0" applyFill="0" applyProtection="0">
      <alignment horizontal="right"/>
    </xf>
    <xf numFmtId="0" fontId="186" fillId="0" borderId="77" applyNumberFormat="0" applyFill="0" applyProtection="0">
      <alignment horizontal="right"/>
    </xf>
    <xf numFmtId="0" fontId="187" fillId="0" borderId="80" applyNumberFormat="0" applyFill="0" applyAlignment="0" applyProtection="0"/>
    <xf numFmtId="0" fontId="90" fillId="10" borderId="76" applyNumberFormat="0" applyAlignment="0" applyProtection="0"/>
    <xf numFmtId="0" fontId="186" fillId="0" borderId="53" applyNumberFormat="0" applyProtection="0">
      <alignment horizontal="right"/>
    </xf>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2" applyNumberFormat="0" applyFill="0" applyAlignment="0" applyProtection="0"/>
    <xf numFmtId="0" fontId="158" fillId="78" borderId="79" applyNumberFormat="0" applyAlignment="0" applyProtection="0"/>
    <xf numFmtId="1" fontId="198" fillId="0" borderId="75" applyFill="0" applyProtection="0">
      <alignment horizontal="right"/>
    </xf>
    <xf numFmtId="1" fontId="198" fillId="0" borderId="75" applyFill="0" applyProtection="0">
      <alignment horizontal="right"/>
    </xf>
    <xf numFmtId="0" fontId="196" fillId="0" borderId="82" applyNumberFormat="0" applyFill="0" applyAlignment="0" applyProtection="0"/>
    <xf numFmtId="0" fontId="196" fillId="0" borderId="92" applyNumberFormat="0" applyFill="0" applyAlignment="0" applyProtection="0"/>
    <xf numFmtId="0" fontId="6" fillId="10" borderId="83" applyNumberFormat="0" applyFont="0" applyBorder="0" applyProtection="0">
      <alignment horizontal="center" vertical="center"/>
    </xf>
    <xf numFmtId="0" fontId="6" fillId="114" borderId="89" applyNumberFormat="0" applyFont="0" applyAlignment="0" applyProtection="0"/>
    <xf numFmtId="3" fontId="6" fillId="9" borderId="83" applyFont="0">
      <alignment horizontal="right" vertical="center"/>
    </xf>
    <xf numFmtId="0" fontId="196" fillId="0" borderId="92" applyNumberFormat="0" applyFill="0" applyAlignment="0" applyProtection="0"/>
    <xf numFmtId="0" fontId="6" fillId="0" borderId="0"/>
    <xf numFmtId="0" fontId="23" fillId="0" borderId="0"/>
    <xf numFmtId="9" fontId="23" fillId="0" borderId="0" applyFont="0" applyFill="0" applyBorder="0" applyAlignment="0" applyProtection="0"/>
    <xf numFmtId="172" fontId="23" fillId="0" borderId="0" applyFont="0" applyFill="0" applyBorder="0" applyAlignment="0" applyProtection="0"/>
    <xf numFmtId="0" fontId="69" fillId="0" borderId="0"/>
    <xf numFmtId="0" fontId="23" fillId="0" borderId="0"/>
    <xf numFmtId="0" fontId="76" fillId="27" borderId="0" applyNumberFormat="0" applyBorder="0" applyAlignment="0" applyProtection="0"/>
    <xf numFmtId="182" fontId="85" fillId="104" borderId="64" applyFont="0">
      <alignment horizontal="right"/>
    </xf>
    <xf numFmtId="182" fontId="85" fillId="104" borderId="64" applyFont="0">
      <alignment horizontal="right"/>
    </xf>
    <xf numFmtId="0" fontId="90" fillId="78" borderId="8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148" fillId="0" borderId="21" applyNumberFormat="0" applyFill="0" applyAlignment="0" applyProtection="0"/>
    <xf numFmtId="0" fontId="92" fillId="57" borderId="87" applyNumberFormat="0" applyAlignment="0" applyProtection="0"/>
    <xf numFmtId="0" fontId="156" fillId="61" borderId="90" applyNumberFormat="0" applyAlignment="0" applyProtection="0"/>
    <xf numFmtId="0" fontId="157" fillId="76" borderId="87" applyNumberFormat="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13" fillId="0" borderId="0" applyFont="0" applyFill="0" applyBorder="0" applyAlignment="0" applyProtection="0"/>
    <xf numFmtId="172" fontId="23"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 fillId="59" borderId="89" applyNumberFormat="0" applyFont="0" applyAlignment="0" applyProtection="0"/>
    <xf numFmtId="0" fontId="6" fillId="0" borderId="0"/>
    <xf numFmtId="0" fontId="1" fillId="0" borderId="0"/>
    <xf numFmtId="0" fontId="1" fillId="0" borderId="0"/>
    <xf numFmtId="0" fontId="1" fillId="0" borderId="0"/>
    <xf numFmtId="0" fontId="1" fillId="0" borderId="0"/>
    <xf numFmtId="0" fontId="25" fillId="0" borderId="0"/>
    <xf numFmtId="0" fontId="6" fillId="0" borderId="0"/>
    <xf numFmtId="0" fontId="112" fillId="0" borderId="0"/>
    <xf numFmtId="0" fontId="113" fillId="0" borderId="0"/>
    <xf numFmtId="0" fontId="69"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3" fillId="0" borderId="0"/>
    <xf numFmtId="0" fontId="76" fillId="0" borderId="0"/>
    <xf numFmtId="0" fontId="25"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23" fillId="0" borderId="0"/>
    <xf numFmtId="0" fontId="113" fillId="0" borderId="0"/>
    <xf numFmtId="0" fontId="76" fillId="0" borderId="0"/>
    <xf numFmtId="0" fontId="1" fillId="0" borderId="0"/>
    <xf numFmtId="0" fontId="1" fillId="0" borderId="0"/>
    <xf numFmtId="0" fontId="76" fillId="8" borderId="12" applyNumberFormat="0" applyFont="0" applyAlignment="0" applyProtection="0"/>
    <xf numFmtId="0" fontId="76" fillId="8" borderId="12" applyNumberFormat="0" applyFont="0" applyAlignment="0" applyProtection="0"/>
    <xf numFmtId="0" fontId="78" fillId="59" borderId="89" applyNumberFormat="0" applyFon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21" fillId="59" borderId="89" applyNumberFormat="0" applyFont="0" applyAlignment="0" applyProtection="0"/>
    <xf numFmtId="9" fontId="112" fillId="0" borderId="0" applyFont="0" applyFill="0" applyBorder="0" applyAlignment="0" applyProtection="0"/>
    <xf numFmtId="9" fontId="23" fillId="0" borderId="0" applyFont="0" applyFill="0" applyBorder="0" applyAlignment="0" applyProtection="0"/>
    <xf numFmtId="9" fontId="7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78" fillId="61" borderId="87" applyNumberFormat="0" applyAlignment="0" applyProtection="0"/>
    <xf numFmtId="0" fontId="6" fillId="0" borderId="0"/>
    <xf numFmtId="0" fontId="186" fillId="0" borderId="88" applyNumberFormat="0" applyFill="0" applyProtection="0">
      <alignment horizontal="right"/>
    </xf>
    <xf numFmtId="0" fontId="186" fillId="0" borderId="88" applyNumberFormat="0" applyFill="0" applyProtection="0">
      <alignment horizontal="right"/>
    </xf>
    <xf numFmtId="0" fontId="187" fillId="0" borderId="91" applyNumberFormat="0" applyFill="0" applyAlignment="0" applyProtection="0"/>
    <xf numFmtId="0" fontId="188" fillId="0" borderId="3" applyNumberFormat="0" applyFill="0" applyBorder="0">
      <alignment horizontal="left"/>
    </xf>
    <xf numFmtId="0" fontId="189" fillId="0" borderId="3" applyNumberFormat="0" applyFill="0" applyProtection="0"/>
    <xf numFmtId="0" fontId="189" fillId="0" borderId="3" applyNumberFormat="0" applyFill="0" applyProtection="0"/>
    <xf numFmtId="0" fontId="66" fillId="0" borderId="0" applyNumberFormat="0" applyFill="0" applyBorder="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0" fontId="158" fillId="78" borderId="90" applyNumberFormat="0" applyAlignment="0" applyProtection="0"/>
    <xf numFmtId="1" fontId="198" fillId="0" borderId="64" applyFill="0" applyProtection="0">
      <alignment horizontal="right"/>
    </xf>
    <xf numFmtId="1" fontId="198" fillId="0" borderId="64" applyFill="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xf numFmtId="175" fontId="6" fillId="0" borderId="0"/>
    <xf numFmtId="175" fontId="6" fillId="0" borderId="0"/>
    <xf numFmtId="0" fontId="75" fillId="56" borderId="0" applyNumberFormat="0" applyBorder="0" applyAlignment="0" applyProtection="0"/>
    <xf numFmtId="0" fontId="75" fillId="73" borderId="0" applyNumberFormat="0" applyBorder="0" applyAlignment="0" applyProtection="0"/>
    <xf numFmtId="0" fontId="75" fillId="11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75" fillId="68" borderId="0" applyNumberFormat="0" applyBorder="0" applyAlignment="0" applyProtection="0"/>
    <xf numFmtId="0" fontId="75" fillId="60" borderId="0" applyNumberFormat="0" applyBorder="0" applyAlignment="0" applyProtection="0"/>
    <xf numFmtId="0" fontId="75" fillId="62" borderId="0" applyNumberFormat="0" applyBorder="0" applyAlignment="0" applyProtection="0"/>
    <xf numFmtId="0" fontId="75" fillId="63" borderId="0" applyNumberFormat="0" applyBorder="0" applyAlignment="0" applyProtection="0"/>
    <xf numFmtId="0" fontId="230" fillId="50" borderId="0" applyNumberFormat="0" applyBorder="0" applyAlignment="0" applyProtection="0"/>
    <xf numFmtId="0" fontId="230" fillId="51" borderId="0" applyNumberFormat="0" applyBorder="0" applyAlignment="0" applyProtection="0"/>
    <xf numFmtId="0" fontId="230" fillId="3" borderId="0" applyNumberFormat="0" applyBorder="0" applyAlignment="0" applyProtection="0"/>
    <xf numFmtId="0" fontId="230" fillId="52" borderId="0" applyNumberFormat="0" applyBorder="0" applyAlignment="0" applyProtection="0"/>
    <xf numFmtId="0" fontId="230" fillId="53" borderId="0" applyNumberFormat="0" applyBorder="0" applyAlignment="0" applyProtection="0"/>
    <xf numFmtId="0" fontId="230"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8" fillId="51"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8"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3"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2"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78"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5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5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54"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65" borderId="0" applyNumberFormat="0" applyBorder="0" applyAlignment="0" applyProtection="0"/>
    <xf numFmtId="0" fontId="75" fillId="66" borderId="0" applyNumberFormat="0" applyBorder="0" applyAlignment="0" applyProtection="0"/>
    <xf numFmtId="0" fontId="75" fillId="77" borderId="0" applyNumberFormat="0" applyBorder="0" applyAlignment="0" applyProtection="0"/>
    <xf numFmtId="0" fontId="75" fillId="62" borderId="0" applyNumberFormat="0" applyBorder="0" applyAlignment="0" applyProtection="0"/>
    <xf numFmtId="0" fontId="75" fillId="65" borderId="0" applyNumberFormat="0" applyBorder="0" applyAlignment="0" applyProtection="0"/>
    <xf numFmtId="0" fontId="75" fillId="79"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8" fillId="74" borderId="0" applyNumberFormat="0" applyBorder="0" applyAlignment="0" applyProtection="0"/>
    <xf numFmtId="0" fontId="75" fillId="74" borderId="0" applyNumberFormat="0" applyBorder="0" applyAlignment="0" applyProtection="0"/>
    <xf numFmtId="0" fontId="78"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8" fillId="75" borderId="0" applyNumberFormat="0" applyBorder="0" applyAlignment="0" applyProtection="0"/>
    <xf numFmtId="0" fontId="75" fillId="75" borderId="0" applyNumberFormat="0" applyBorder="0" applyAlignment="0" applyProtection="0"/>
    <xf numFmtId="0" fontId="78"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81" fillId="93" borderId="0" applyNumberFormat="0" applyBorder="0" applyAlignment="0" applyProtection="0"/>
    <xf numFmtId="0" fontId="81" fillId="77" borderId="0" applyNumberFormat="0" applyBorder="0" applyAlignment="0" applyProtection="0"/>
    <xf numFmtId="0" fontId="81" fillId="94" borderId="0" applyNumberFormat="0" applyBorder="0" applyAlignment="0" applyProtection="0"/>
    <xf numFmtId="0" fontId="81" fillId="95"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73" borderId="0" applyNumberFormat="0" applyBorder="0" applyAlignment="0" applyProtection="0"/>
    <xf numFmtId="0" fontId="206" fillId="73" borderId="0" applyNumberFormat="0" applyBorder="0" applyAlignment="0" applyProtection="0"/>
    <xf numFmtId="0" fontId="81" fillId="73" borderId="0" applyNumberFormat="0" applyBorder="0" applyAlignment="0" applyProtection="0"/>
    <xf numFmtId="0" fontId="206" fillId="73" borderId="0" applyNumberFormat="0" applyBorder="0" applyAlignment="0" applyProtection="0"/>
    <xf numFmtId="0" fontId="81" fillId="74" borderId="0" applyNumberFormat="0" applyBorder="0" applyAlignment="0" applyProtection="0"/>
    <xf numFmtId="0" fontId="206" fillId="74" borderId="0" applyNumberFormat="0" applyBorder="0" applyAlignment="0" applyProtection="0"/>
    <xf numFmtId="0" fontId="81" fillId="74" borderId="0" applyNumberFormat="0" applyBorder="0" applyAlignment="0" applyProtection="0"/>
    <xf numFmtId="0" fontId="206" fillId="74"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9" borderId="0" applyNumberFormat="0" applyBorder="0" applyAlignment="0" applyProtection="0"/>
    <xf numFmtId="0" fontId="206" fillId="89" borderId="0" applyNumberFormat="0" applyBorder="0" applyAlignment="0" applyProtection="0"/>
    <xf numFmtId="0" fontId="81" fillId="89" borderId="0" applyNumberFormat="0" applyBorder="0" applyAlignment="0" applyProtection="0"/>
    <xf numFmtId="0" fontId="206" fillId="89" borderId="0" applyNumberFormat="0" applyBorder="0" applyAlignment="0" applyProtection="0"/>
    <xf numFmtId="0" fontId="81" fillId="102" borderId="0" applyNumberFormat="0" applyBorder="0" applyAlignment="0" applyProtection="0"/>
    <xf numFmtId="0" fontId="81" fillId="119" borderId="0" applyNumberFormat="0" applyBorder="0" applyAlignment="0" applyProtection="0"/>
    <xf numFmtId="0" fontId="81" fillId="126"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231" fillId="0" borderId="0"/>
    <xf numFmtId="0" fontId="6" fillId="0" borderId="0"/>
    <xf numFmtId="0" fontId="232" fillId="0" borderId="0" applyNumberFormat="0" applyFill="0" applyBorder="0">
      <protection locked="0"/>
    </xf>
    <xf numFmtId="0" fontId="90" fillId="10" borderId="87" applyNumberFormat="0" applyAlignment="0" applyProtection="0"/>
    <xf numFmtId="0" fontId="233" fillId="10" borderId="87" applyNumberFormat="0" applyAlignment="0" applyProtection="0"/>
    <xf numFmtId="0" fontId="90" fillId="10" borderId="87" applyNumberFormat="0" applyAlignment="0" applyProtection="0"/>
    <xf numFmtId="0" fontId="233" fillId="10" borderId="87" applyNumberFormat="0" applyAlignment="0" applyProtection="0"/>
    <xf numFmtId="0" fontId="90" fillId="78" borderId="87" applyNumberFormat="0" applyAlignment="0" applyProtection="0"/>
    <xf numFmtId="0" fontId="102" fillId="105" borderId="33" applyNumberFormat="0" applyAlignment="0" applyProtection="0"/>
    <xf numFmtId="41"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3" fontId="121" fillId="0" borderId="0" applyFont="0" applyFill="0" applyBorder="0" applyAlignment="0" applyProtection="0"/>
    <xf numFmtId="0" fontId="75" fillId="0" borderId="0" applyNumberFormat="0" applyFont="0" applyFill="0" applyBorder="0" applyAlignment="0" applyProtection="0"/>
    <xf numFmtId="233" fontId="75" fillId="0" borderId="0" applyFont="0" applyFill="0" applyBorder="0" applyAlignment="0" applyProtection="0"/>
    <xf numFmtId="4" fontId="121" fillId="0" borderId="0"/>
    <xf numFmtId="4" fontId="121" fillId="0" borderId="0"/>
    <xf numFmtId="0" fontId="75" fillId="0" borderId="0" applyNumberFormat="0" applyFont="0" applyFill="0" applyBorder="0" applyAlignment="0" applyProtection="0"/>
    <xf numFmtId="204" fontId="121" fillId="0" borderId="0"/>
    <xf numFmtId="204" fontId="121" fillId="0" borderId="0"/>
    <xf numFmtId="0" fontId="123" fillId="51" borderId="0" applyNumberFormat="0" applyBorder="0" applyAlignment="0" applyProtection="0"/>
    <xf numFmtId="0" fontId="234" fillId="51" borderId="0" applyNumberFormat="0" applyBorder="0" applyAlignment="0" applyProtection="0"/>
    <xf numFmtId="0" fontId="235" fillId="51" borderId="0" applyNumberFormat="0" applyBorder="0" applyAlignment="0" applyProtection="0"/>
    <xf numFmtId="0" fontId="123" fillId="51" borderId="0" applyNumberFormat="0" applyBorder="0" applyAlignment="0" applyProtection="0"/>
    <xf numFmtId="0" fontId="235" fillId="51" borderId="0" applyNumberFormat="0" applyBorder="0" applyAlignment="0" applyProtection="0"/>
    <xf numFmtId="0" fontId="234" fillId="51" borderId="0" applyNumberFormat="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99" fillId="3" borderId="0" applyNumberFormat="0" applyBorder="0" applyAlignment="0" applyProtection="0"/>
    <xf numFmtId="0" fontId="237" fillId="3" borderId="0" applyNumberFormat="0" applyBorder="0" applyAlignment="0" applyProtection="0"/>
    <xf numFmtId="0" fontId="238" fillId="3" borderId="0" applyNumberFormat="0" applyBorder="0" applyAlignment="0" applyProtection="0"/>
    <xf numFmtId="0" fontId="99" fillId="3" borderId="0" applyNumberFormat="0" applyBorder="0" applyAlignment="0" applyProtection="0"/>
    <xf numFmtId="0" fontId="238" fillId="3" borderId="0" applyNumberFormat="0" applyBorder="0" applyAlignment="0" applyProtection="0"/>
    <xf numFmtId="0" fontId="237" fillId="3" borderId="0" applyNumberFormat="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92" fillId="54" borderId="87" applyNumberFormat="0" applyAlignment="0" applyProtection="0"/>
    <xf numFmtId="0" fontId="221" fillId="54" borderId="87" applyNumberFormat="0" applyAlignment="0" applyProtection="0"/>
    <xf numFmtId="0" fontId="92" fillId="54" borderId="87" applyNumberFormat="0" applyAlignment="0" applyProtection="0"/>
    <xf numFmtId="0" fontId="221" fillId="54" borderId="87" applyNumberFormat="0" applyAlignment="0" applyProtection="0"/>
    <xf numFmtId="0" fontId="92" fillId="57" borderId="87" applyNumberFormat="0" applyAlignment="0" applyProtection="0"/>
    <xf numFmtId="0" fontId="75" fillId="0" borderId="0" applyNumberFormat="0" applyFont="0" applyFill="0" applyBorder="0" applyAlignment="0" applyProtection="0"/>
    <xf numFmtId="0" fontId="103" fillId="0" borderId="34" applyNumberFormat="0" applyFill="0" applyAlignment="0" applyProtection="0"/>
    <xf numFmtId="0" fontId="239" fillId="0" borderId="34" applyNumberFormat="0" applyFill="0" applyAlignment="0" applyProtection="0"/>
    <xf numFmtId="0" fontId="103" fillId="0" borderId="34" applyNumberFormat="0" applyFill="0" applyAlignment="0" applyProtection="0"/>
    <xf numFmtId="0" fontId="239" fillId="0" borderId="34" applyNumberFormat="0" applyFill="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0" fontId="102" fillId="107" borderId="33" applyNumberFormat="0" applyAlignment="0" applyProtection="0"/>
    <xf numFmtId="0" fontId="213" fillId="107" borderId="33" applyNumberFormat="0" applyAlignment="0" applyProtection="0"/>
    <xf numFmtId="0" fontId="102" fillId="107" borderId="33" applyNumberFormat="0" applyAlignment="0" applyProtection="0"/>
    <xf numFmtId="0" fontId="213" fillId="107" borderId="33" applyNumberFormat="0" applyAlignment="0" applyProtection="0"/>
    <xf numFmtId="0" fontId="75" fillId="114" borderId="89" applyNumberFormat="0" applyFont="0" applyAlignment="0" applyProtection="0"/>
    <xf numFmtId="0" fontId="6" fillId="114" borderId="89" applyNumberFormat="0" applyFont="0" applyAlignment="0" applyProtection="0"/>
    <xf numFmtId="0" fontId="6" fillId="114" borderId="89" applyNumberFormat="0" applyFont="0" applyAlignment="0" applyProtection="0"/>
    <xf numFmtId="0" fontId="75" fillId="114" borderId="89" applyNumberFormat="0" applyFont="0" applyAlignment="0" applyProtection="0"/>
    <xf numFmtId="0" fontId="78" fillId="114" borderId="89" applyNumberFormat="0" applyFont="0" applyAlignment="0" applyProtection="0"/>
    <xf numFmtId="0" fontId="75" fillId="114" borderId="89" applyNumberFormat="0" applyFont="0" applyAlignment="0" applyProtection="0"/>
    <xf numFmtId="0" fontId="75" fillId="114" borderId="89" applyNumberFormat="0" applyFont="0" applyAlignment="0" applyProtection="0"/>
    <xf numFmtId="0" fontId="6" fillId="0" borderId="0"/>
    <xf numFmtId="0" fontId="121"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78" fillId="0" borderId="0"/>
    <xf numFmtId="0" fontId="75" fillId="0" borderId="0"/>
    <xf numFmtId="0" fontId="6" fillId="59" borderId="89" applyNumberFormat="0" applyFont="0" applyAlignment="0" applyProtection="0"/>
    <xf numFmtId="0" fontId="167" fillId="116" borderId="0" applyNumberFormat="0" applyBorder="0" applyAlignment="0" applyProtection="0"/>
    <xf numFmtId="0" fontId="240" fillId="116" borderId="0" applyNumberFormat="0" applyBorder="0" applyAlignment="0" applyProtection="0"/>
    <xf numFmtId="0" fontId="167" fillId="116" borderId="0" applyNumberFormat="0" applyBorder="0" applyAlignment="0" applyProtection="0"/>
    <xf numFmtId="0" fontId="240" fillId="116" borderId="0" applyNumberFormat="0" applyBorder="0" applyAlignment="0" applyProtection="0"/>
    <xf numFmtId="0" fontId="158" fillId="78" borderId="90" applyNumberFormat="0" applyAlignment="0" applyProtection="0"/>
    <xf numFmtId="0" fontId="108" fillId="0" borderId="35" applyNumberFormat="0" applyFill="0" applyAlignment="0" applyProtection="0"/>
    <xf numFmtId="0" fontId="241" fillId="0" borderId="35" applyNumberFormat="0" applyFill="0" applyAlignment="0" applyProtection="0"/>
    <xf numFmtId="0" fontId="108" fillId="0" borderId="35" applyNumberFormat="0" applyFill="0" applyAlignment="0" applyProtection="0"/>
    <xf numFmtId="0" fontId="241" fillId="0" borderId="35"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6"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107" fillId="0" borderId="0" applyNumberFormat="0" applyFill="0" applyBorder="0" applyAlignment="0" applyProtection="0"/>
    <xf numFmtId="0" fontId="196"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43" fontId="6" fillId="0" borderId="0" applyFon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8"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22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3"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7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10" borderId="90" applyNumberFormat="0" applyAlignment="0" applyProtection="0"/>
    <xf numFmtId="0" fontId="245" fillId="10" borderId="90" applyNumberFormat="0" applyAlignment="0" applyProtection="0"/>
    <xf numFmtId="0" fontId="158" fillId="10" borderId="90" applyNumberFormat="0" applyAlignment="0" applyProtection="0"/>
    <xf numFmtId="0" fontId="245" fillId="10" borderId="90" applyNumberFormat="0" applyAlignment="0" applyProtection="0"/>
    <xf numFmtId="0" fontId="81" fillId="97" borderId="0" applyNumberFormat="0" applyBorder="0" applyAlignment="0" applyProtection="0"/>
    <xf numFmtId="0" fontId="206" fillId="97" borderId="0" applyNumberFormat="0" applyBorder="0" applyAlignment="0" applyProtection="0"/>
    <xf numFmtId="0" fontId="81" fillId="97" borderId="0" applyNumberFormat="0" applyBorder="0" applyAlignment="0" applyProtection="0"/>
    <xf numFmtId="0" fontId="206" fillId="97" borderId="0" applyNumberFormat="0" applyBorder="0" applyAlignment="0" applyProtection="0"/>
    <xf numFmtId="0" fontId="81" fillId="99" borderId="0" applyNumberFormat="0" applyBorder="0" applyAlignment="0" applyProtection="0"/>
    <xf numFmtId="0" fontId="206" fillId="99" borderId="0" applyNumberFormat="0" applyBorder="0" applyAlignment="0" applyProtection="0"/>
    <xf numFmtId="0" fontId="81" fillId="99" borderId="0" applyNumberFormat="0" applyBorder="0" applyAlignment="0" applyProtection="0"/>
    <xf numFmtId="0" fontId="206" fillId="99" borderId="0" applyNumberFormat="0" applyBorder="0" applyAlignment="0" applyProtection="0"/>
    <xf numFmtId="0" fontId="81" fillId="100" borderId="0" applyNumberFormat="0" applyBorder="0" applyAlignment="0" applyProtection="0"/>
    <xf numFmtId="0" fontId="206" fillId="100" borderId="0" applyNumberFormat="0" applyBorder="0" applyAlignment="0" applyProtection="0"/>
    <xf numFmtId="0" fontId="81" fillId="100" borderId="0" applyNumberFormat="0" applyBorder="0" applyAlignment="0" applyProtection="0"/>
    <xf numFmtId="0" fontId="206" fillId="100"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103" borderId="0" applyNumberFormat="0" applyBorder="0" applyAlignment="0" applyProtection="0"/>
    <xf numFmtId="0" fontId="206" fillId="103" borderId="0" applyNumberFormat="0" applyBorder="0" applyAlignment="0" applyProtection="0"/>
    <xf numFmtId="0" fontId="81" fillId="103" borderId="0" applyNumberFormat="0" applyBorder="0" applyAlignment="0" applyProtection="0"/>
    <xf numFmtId="0" fontId="206" fillId="103" borderId="0" applyNumberFormat="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234" fontId="75" fillId="0" borderId="0" applyFont="0" applyFill="0" applyBorder="0" applyAlignment="0" applyProtection="0"/>
    <xf numFmtId="0" fontId="247" fillId="57" borderId="87" applyNumberFormat="0" applyAlignment="0" applyProtection="0"/>
    <xf numFmtId="0" fontId="75" fillId="0" borderId="0"/>
    <xf numFmtId="235" fontId="75" fillId="0" borderId="0" applyFont="0" applyFill="0" applyBorder="0" applyAlignment="0" applyProtection="0"/>
    <xf numFmtId="43" fontId="69" fillId="0" borderId="0" applyFont="0" applyFill="0" applyBorder="0" applyAlignment="0" applyProtection="0"/>
    <xf numFmtId="172" fontId="1"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6" fillId="0" borderId="0" applyFont="0" applyFill="0" applyBorder="0" applyAlignment="0" applyProtection="0"/>
    <xf numFmtId="0" fontId="6" fillId="0" borderId="0"/>
    <xf numFmtId="198" fontId="6" fillId="0" borderId="0"/>
    <xf numFmtId="198" fontId="6" fillId="0" borderId="0"/>
    <xf numFmtId="0" fontId="6" fillId="0" borderId="0"/>
    <xf numFmtId="0" fontId="6" fillId="0" borderId="0"/>
    <xf numFmtId="198" fontId="6" fillId="0" borderId="0"/>
    <xf numFmtId="198"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Font="0" applyFill="0" applyBorder="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6" fillId="27"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6" fillId="27"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55" borderId="0" applyNumberFormat="0" applyBorder="0" applyAlignment="0" applyProtection="0"/>
    <xf numFmtId="0" fontId="79"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5" fillId="58" borderId="0" applyNumberFormat="0" applyBorder="0" applyAlignment="0" applyProtection="0"/>
    <xf numFmtId="0" fontId="76" fillId="31" borderId="0" applyNumberFormat="0" applyBorder="0" applyAlignment="0" applyProtection="0"/>
    <xf numFmtId="0" fontId="75" fillId="66" borderId="0" applyNumberFormat="0" applyBorder="0" applyAlignment="0" applyProtection="0"/>
    <xf numFmtId="0" fontId="78" fillId="58" borderId="0" applyNumberFormat="0" applyBorder="0" applyAlignment="0" applyProtection="0"/>
    <xf numFmtId="0" fontId="248" fillId="54" borderId="0" applyNumberFormat="0" applyBorder="0" applyAlignment="0" applyProtection="0"/>
    <xf numFmtId="0" fontId="248" fillId="53" borderId="0" applyNumberFormat="0" applyBorder="0" applyAlignment="0" applyProtection="0"/>
    <xf numFmtId="0" fontId="76" fillId="31" borderId="0" applyNumberFormat="0" applyBorder="0" applyAlignment="0" applyProtection="0"/>
    <xf numFmtId="0" fontId="75" fillId="58" borderId="0" applyNumberFormat="0" applyBorder="0" applyAlignment="0" applyProtection="0"/>
    <xf numFmtId="0" fontId="75" fillId="66" borderId="0" applyNumberFormat="0" applyBorder="0" applyAlignment="0" applyProtection="0"/>
    <xf numFmtId="0" fontId="75" fillId="57" borderId="0" applyNumberFormat="0" applyBorder="0" applyAlignment="0" applyProtection="0"/>
    <xf numFmtId="0" fontId="1" fillId="31" borderId="0" applyNumberFormat="0" applyBorder="0" applyAlignment="0" applyProtection="0"/>
    <xf numFmtId="0" fontId="75" fillId="57" borderId="0" applyNumberFormat="0" applyBorder="0" applyAlignment="0" applyProtection="0"/>
    <xf numFmtId="0" fontId="79" fillId="60" borderId="0" applyNumberFormat="0" applyBorder="0" applyAlignment="0" applyProtection="0"/>
    <xf numFmtId="0" fontId="76" fillId="35" borderId="0" applyNumberFormat="0" applyBorder="0" applyAlignment="0" applyProtection="0"/>
    <xf numFmtId="0" fontId="75" fillId="59" borderId="0" applyNumberFormat="0" applyBorder="0" applyAlignment="0" applyProtection="0"/>
    <xf numFmtId="0" fontId="78" fillId="60" borderId="0" applyNumberFormat="0" applyBorder="0" applyAlignment="0" applyProtection="0"/>
    <xf numFmtId="0" fontId="248" fillId="114" borderId="0" applyNumberFormat="0" applyBorder="0" applyAlignment="0" applyProtection="0"/>
    <xf numFmtId="0" fontId="248" fillId="52" borderId="0" applyNumberFormat="0" applyBorder="0" applyAlignment="0" applyProtection="0"/>
    <xf numFmtId="0" fontId="76" fillId="35" borderId="0" applyNumberFormat="0" applyBorder="0" applyAlignment="0" applyProtection="0"/>
    <xf numFmtId="0" fontId="75" fillId="60"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35" borderId="0" applyNumberFormat="0" applyBorder="0" applyAlignment="0" applyProtection="0"/>
    <xf numFmtId="0" fontId="75" fillId="59" borderId="0" applyNumberFormat="0" applyBorder="0" applyAlignment="0" applyProtection="0"/>
    <xf numFmtId="0" fontId="79" fillId="62" borderId="0" applyNumberFormat="0" applyBorder="0" applyAlignment="0" applyProtection="0"/>
    <xf numFmtId="0" fontId="76" fillId="39" borderId="0" applyNumberFormat="0" applyBorder="0" applyAlignment="0" applyProtection="0"/>
    <xf numFmtId="0" fontId="75" fillId="57" borderId="0" applyNumberFormat="0" applyBorder="0" applyAlignment="0" applyProtection="0"/>
    <xf numFmtId="0" fontId="78" fillId="62" borderId="0" applyNumberFormat="0" applyBorder="0" applyAlignment="0" applyProtection="0"/>
    <xf numFmtId="0" fontId="248" fillId="136" borderId="0" applyNumberFormat="0" applyBorder="0" applyAlignment="0" applyProtection="0"/>
    <xf numFmtId="0" fontId="248" fillId="53" borderId="0" applyNumberFormat="0" applyBorder="0" applyAlignment="0" applyProtection="0"/>
    <xf numFmtId="0" fontId="76" fillId="39" borderId="0" applyNumberFormat="0" applyBorder="0" applyAlignment="0" applyProtection="0"/>
    <xf numFmtId="0" fontId="75" fillId="62" borderId="0" applyNumberFormat="0" applyBorder="0" applyAlignment="0" applyProtection="0"/>
    <xf numFmtId="0" fontId="75" fillId="61" borderId="0" applyNumberFormat="0" applyBorder="0" applyAlignment="0" applyProtection="0"/>
    <xf numFmtId="0" fontId="1" fillId="39" borderId="0" applyNumberFormat="0" applyBorder="0" applyAlignment="0" applyProtection="0"/>
    <xf numFmtId="0" fontId="75" fillId="61" borderId="0" applyNumberFormat="0" applyBorder="0" applyAlignment="0" applyProtection="0"/>
    <xf numFmtId="0" fontId="79" fillId="63" borderId="0" applyNumberFormat="0" applyBorder="0" applyAlignment="0" applyProtection="0"/>
    <xf numFmtId="0" fontId="6" fillId="0" borderId="0"/>
    <xf numFmtId="0" fontId="1" fillId="43" borderId="0" applyNumberFormat="0" applyBorder="0" applyAlignment="0" applyProtection="0"/>
    <xf numFmtId="0" fontId="76" fillId="43"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6" fillId="0" borderId="0"/>
    <xf numFmtId="0" fontId="1" fillId="47" borderId="0" applyNumberFormat="0" applyBorder="0" applyAlignment="0" applyProtection="0"/>
    <xf numFmtId="0" fontId="1" fillId="64" borderId="0" applyNumberFormat="0" applyBorder="0" applyAlignment="0" applyProtection="0"/>
    <xf numFmtId="0" fontId="76" fillId="47" borderId="0" applyNumberFormat="0" applyBorder="0" applyAlignment="0" applyProtection="0"/>
    <xf numFmtId="0" fontId="75" fillId="57"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6" fillId="0" borderId="0"/>
    <xf numFmtId="0" fontId="1" fillId="27" borderId="0" applyNumberFormat="0" applyBorder="0" applyAlignment="0" applyProtection="0"/>
    <xf numFmtId="0" fontId="6" fillId="0" borderId="0"/>
    <xf numFmtId="0" fontId="1" fillId="67"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249" fillId="61"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8" borderId="0" applyNumberFormat="0" applyBorder="0" applyAlignment="0" applyProtection="0"/>
    <xf numFmtId="0" fontId="114" fillId="61" borderId="0" applyNumberFormat="0" applyBorder="0" applyAlignment="0" applyProtection="0"/>
    <xf numFmtId="0" fontId="1" fillId="27" borderId="0" applyNumberFormat="0" applyBorder="0" applyAlignment="0" applyProtection="0"/>
    <xf numFmtId="0" fontId="6" fillId="0" borderId="0"/>
    <xf numFmtId="0" fontId="78" fillId="68" borderId="0" applyNumberFormat="0" applyBorder="0" applyAlignment="0" applyProtection="0"/>
    <xf numFmtId="0" fontId="114" fillId="61" borderId="0" applyNumberFormat="0" applyBorder="0" applyAlignment="0" applyProtection="0"/>
    <xf numFmtId="0" fontId="75"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67" borderId="0" applyNumberFormat="0" applyBorder="0" applyAlignment="0" applyProtection="0"/>
    <xf numFmtId="0" fontId="1" fillId="6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1" fillId="67"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68" borderId="0" applyNumberFormat="0" applyBorder="0" applyAlignment="0" applyProtection="0"/>
    <xf numFmtId="0" fontId="114" fillId="61"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 fillId="0" borderId="0"/>
    <xf numFmtId="0" fontId="1" fillId="31" borderId="0" applyNumberFormat="0" applyBorder="0" applyAlignment="0" applyProtection="0"/>
    <xf numFmtId="0" fontId="6" fillId="0" borderId="0"/>
    <xf numFmtId="0" fontId="1" fillId="69"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3" borderId="0" applyNumberFormat="0" applyBorder="0" applyAlignment="0" applyProtection="0"/>
    <xf numFmtId="0" fontId="1" fillId="31" borderId="0" applyNumberFormat="0" applyBorder="0" applyAlignment="0" applyProtection="0"/>
    <xf numFmtId="0" fontId="6" fillId="0" borderId="0"/>
    <xf numFmtId="0" fontId="78" fillId="58" borderId="0" applyNumberFormat="0" applyBorder="0" applyAlignment="0" applyProtection="0"/>
    <xf numFmtId="0" fontId="114" fillId="63" borderId="0" applyNumberFormat="0" applyBorder="0" applyAlignment="0" applyProtection="0"/>
    <xf numFmtId="0" fontId="75"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69" borderId="0" applyNumberFormat="0" applyBorder="0" applyAlignment="0" applyProtection="0"/>
    <xf numFmtId="0" fontId="1" fillId="69"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1" fillId="69"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58" borderId="0" applyNumberFormat="0" applyBorder="0" applyAlignment="0" applyProtection="0"/>
    <xf numFmtId="0" fontId="114" fillId="63"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6" fillId="0" borderId="0"/>
    <xf numFmtId="0" fontId="1" fillId="35" borderId="0" applyNumberFormat="0" applyBorder="0" applyAlignment="0" applyProtection="0"/>
    <xf numFmtId="0" fontId="6" fillId="0" borderId="0"/>
    <xf numFmtId="0" fontId="1" fillId="7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2" borderId="0" applyNumberFormat="0" applyBorder="0" applyAlignment="0" applyProtection="0"/>
    <xf numFmtId="0" fontId="1" fillId="35" borderId="0" applyNumberFormat="0" applyBorder="0" applyAlignment="0" applyProtection="0"/>
    <xf numFmtId="0" fontId="6" fillId="0" borderId="0"/>
    <xf numFmtId="0" fontId="78" fillId="60" borderId="0" applyNumberFormat="0" applyBorder="0" applyAlignment="0" applyProtection="0"/>
    <xf numFmtId="0" fontId="114" fillId="62" borderId="0" applyNumberFormat="0" applyBorder="0" applyAlignment="0" applyProtection="0"/>
    <xf numFmtId="0" fontId="75"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70" borderId="0" applyNumberFormat="0" applyBorder="0" applyAlignment="0" applyProtection="0"/>
    <xf numFmtId="0" fontId="1" fillId="70"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1" fillId="7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75"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75" fillId="60" borderId="0" applyNumberFormat="0" applyBorder="0" applyAlignment="0" applyProtection="0"/>
    <xf numFmtId="0" fontId="114"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6" fillId="0" borderId="0"/>
    <xf numFmtId="0" fontId="1" fillId="39" borderId="0" applyNumberFormat="0" applyBorder="0" applyAlignment="0" applyProtection="0"/>
    <xf numFmtId="0" fontId="6" fillId="0" borderId="0"/>
    <xf numFmtId="0" fontId="1" fillId="71"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62" borderId="0" applyNumberFormat="0" applyBorder="0" applyAlignment="0" applyProtection="0"/>
    <xf numFmtId="0" fontId="114" fillId="63" borderId="0" applyNumberFormat="0" applyBorder="0" applyAlignment="0" applyProtection="0"/>
    <xf numFmtId="0" fontId="1" fillId="39" borderId="0" applyNumberFormat="0" applyBorder="0" applyAlignment="0" applyProtection="0"/>
    <xf numFmtId="0" fontId="6" fillId="0" borderId="0"/>
    <xf numFmtId="0" fontId="78" fillId="62" borderId="0" applyNumberFormat="0" applyBorder="0" applyAlignment="0" applyProtection="0"/>
    <xf numFmtId="0" fontId="114" fillId="63" borderId="0" applyNumberFormat="0" applyBorder="0" applyAlignment="0" applyProtection="0"/>
    <xf numFmtId="0" fontId="75"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71" borderId="0" applyNumberFormat="0" applyBorder="0" applyAlignment="0" applyProtection="0"/>
    <xf numFmtId="0" fontId="1" fillId="71"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1" fillId="71"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62" borderId="0" applyNumberFormat="0" applyBorder="0" applyAlignment="0" applyProtection="0"/>
    <xf numFmtId="0" fontId="114" fillId="63" borderId="0" applyNumberFormat="0" applyBorder="0" applyAlignment="0" applyProtection="0"/>
    <xf numFmtId="0" fontId="1" fillId="72"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6" fillId="0" borderId="0"/>
    <xf numFmtId="0" fontId="1" fillId="43" borderId="0" applyNumberFormat="0" applyBorder="0" applyAlignment="0" applyProtection="0"/>
    <xf numFmtId="0" fontId="6" fillId="0" borderId="0"/>
    <xf numFmtId="0" fontId="1" fillId="72"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75" fillId="63" borderId="0" applyNumberFormat="0" applyBorder="0" applyAlignment="0" applyProtection="0"/>
    <xf numFmtId="0" fontId="6"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7" borderId="0" applyNumberFormat="0" applyBorder="0" applyAlignment="0" applyProtection="0"/>
    <xf numFmtId="0" fontId="1" fillId="43" borderId="0" applyNumberFormat="0" applyBorder="0" applyAlignment="0" applyProtection="0"/>
    <xf numFmtId="0" fontId="6" fillId="0" borderId="0"/>
    <xf numFmtId="0" fontId="78" fillId="63" borderId="0" applyNumberFormat="0" applyBorder="0" applyAlignment="0" applyProtection="0"/>
    <xf numFmtId="0" fontId="114" fillId="57" borderId="0" applyNumberFormat="0" applyBorder="0" applyAlignment="0" applyProtection="0"/>
    <xf numFmtId="0" fontId="75"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72"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 fillId="72"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75" fillId="63"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75"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72" borderId="0" applyNumberFormat="0" applyBorder="0" applyAlignment="0" applyProtection="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75" fillId="6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1" fillId="72"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6" fillId="0" borderId="0"/>
    <xf numFmtId="0" fontId="1" fillId="47" borderId="0" applyNumberFormat="0" applyBorder="0" applyAlignment="0" applyProtection="0"/>
    <xf numFmtId="0" fontId="6" fillId="0" borderId="0"/>
    <xf numFmtId="0" fontId="1" fillId="64"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78" fillId="57" borderId="0" applyNumberFormat="0" applyBorder="0" applyAlignment="0" applyProtection="0"/>
    <xf numFmtId="0" fontId="114" fillId="58" borderId="0" applyNumberFormat="0" applyBorder="0" applyAlignment="0" applyProtection="0"/>
    <xf numFmtId="0" fontId="1" fillId="47" borderId="0" applyNumberFormat="0" applyBorder="0" applyAlignment="0" applyProtection="0"/>
    <xf numFmtId="0" fontId="6" fillId="0" borderId="0"/>
    <xf numFmtId="0" fontId="78" fillId="57" borderId="0" applyNumberFormat="0" applyBorder="0" applyAlignment="0" applyProtection="0"/>
    <xf numFmtId="0" fontId="114" fillId="58" borderId="0" applyNumberFormat="0" applyBorder="0" applyAlignment="0" applyProtection="0"/>
    <xf numFmtId="0" fontId="75"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64" borderId="0" applyNumberFormat="0" applyBorder="0" applyAlignment="0" applyProtection="0"/>
    <xf numFmtId="0" fontId="1" fillId="64"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64"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8" borderId="0" applyNumberFormat="0" applyBorder="0" applyAlignment="0" applyProtection="0"/>
    <xf numFmtId="0" fontId="75" fillId="57" borderId="0" applyNumberFormat="0" applyBorder="0" applyAlignment="0" applyProtection="0"/>
    <xf numFmtId="0" fontId="75"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75" fillId="57" borderId="0" applyNumberFormat="0" applyBorder="0" applyAlignment="0" applyProtection="0"/>
    <xf numFmtId="0" fontId="6" fillId="0" borderId="0"/>
    <xf numFmtId="0" fontId="1" fillId="64" borderId="0" applyNumberFormat="0" applyBorder="0" applyAlignment="0" applyProtection="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9" fillId="65" borderId="0" applyNumberFormat="0" applyBorder="0" applyAlignment="0" applyProtection="0"/>
    <xf numFmtId="0" fontId="1" fillId="28" borderId="0" applyNumberFormat="0" applyBorder="0" applyAlignment="0" applyProtection="0"/>
    <xf numFmtId="0" fontId="76" fillId="28" borderId="0" applyNumberFormat="0" applyBorder="0" applyAlignment="0" applyProtection="0"/>
    <xf numFmtId="0" fontId="75" fillId="63" borderId="0" applyNumberFormat="0" applyBorder="0" applyAlignment="0" applyProtection="0"/>
    <xf numFmtId="0" fontId="75" fillId="0" borderId="0"/>
    <xf numFmtId="0" fontId="248" fillId="10" borderId="0" applyNumberFormat="0" applyBorder="0" applyAlignment="0" applyProtection="0"/>
    <xf numFmtId="0" fontId="248" fillId="9" borderId="0" applyNumberFormat="0" applyBorder="0" applyAlignment="0" applyProtection="0"/>
    <xf numFmtId="0" fontId="76" fillId="28" borderId="0" applyNumberFormat="0" applyBorder="0" applyAlignment="0" applyProtection="0"/>
    <xf numFmtId="0" fontId="75" fillId="6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66" borderId="0" applyNumberFormat="0" applyBorder="0" applyAlignment="0" applyProtection="0"/>
    <xf numFmtId="0" fontId="6" fillId="0" borderId="0"/>
    <xf numFmtId="0" fontId="1" fillId="32" borderId="0" applyNumberFormat="0" applyBorder="0" applyAlignment="0" applyProtection="0"/>
    <xf numFmtId="0" fontId="76" fillId="32"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9" fillId="77" borderId="0" applyNumberFormat="0" applyBorder="0" applyAlignment="0" applyProtection="0"/>
    <xf numFmtId="0" fontId="76" fillId="36" borderId="0" applyNumberFormat="0" applyBorder="0" applyAlignment="0" applyProtection="0"/>
    <xf numFmtId="0" fontId="75" fillId="76" borderId="0" applyNumberFormat="0" applyBorder="0" applyAlignment="0" applyProtection="0"/>
    <xf numFmtId="0" fontId="75" fillId="0" borderId="0"/>
    <xf numFmtId="0" fontId="248" fillId="116" borderId="0" applyNumberFormat="0" applyBorder="0" applyAlignment="0" applyProtection="0"/>
    <xf numFmtId="0" fontId="248" fillId="52" borderId="0" applyNumberFormat="0" applyBorder="0" applyAlignment="0" applyProtection="0"/>
    <xf numFmtId="0" fontId="76" fillId="36" borderId="0" applyNumberFormat="0" applyBorder="0" applyAlignment="0" applyProtection="0"/>
    <xf numFmtId="0" fontId="75" fillId="77" borderId="0" applyNumberFormat="0" applyBorder="0" applyAlignment="0" applyProtection="0"/>
    <xf numFmtId="0" fontId="75" fillId="76" borderId="0" applyNumberFormat="0" applyBorder="0" applyAlignment="0" applyProtection="0"/>
    <xf numFmtId="0" fontId="1" fillId="36" borderId="0" applyNumberFormat="0" applyBorder="0" applyAlignment="0" applyProtection="0"/>
    <xf numFmtId="0" fontId="75" fillId="76" borderId="0" applyNumberFormat="0" applyBorder="0" applyAlignment="0" applyProtection="0"/>
    <xf numFmtId="0" fontId="79" fillId="62" borderId="0" applyNumberFormat="0" applyBorder="0" applyAlignment="0" applyProtection="0"/>
    <xf numFmtId="0" fontId="76" fillId="40" borderId="0" applyNumberFormat="0" applyBorder="0" applyAlignment="0" applyProtection="0"/>
    <xf numFmtId="0" fontId="75" fillId="58" borderId="0" applyNumberFormat="0" applyBorder="0" applyAlignment="0" applyProtection="0"/>
    <xf numFmtId="0" fontId="75" fillId="0" borderId="0"/>
    <xf numFmtId="0" fontId="248" fillId="10" borderId="0" applyNumberFormat="0" applyBorder="0" applyAlignment="0" applyProtection="0"/>
    <xf numFmtId="0" fontId="248" fillId="56" borderId="0" applyNumberFormat="0" applyBorder="0" applyAlignment="0" applyProtection="0"/>
    <xf numFmtId="0" fontId="76" fillId="40" borderId="0" applyNumberFormat="0" applyBorder="0" applyAlignment="0" applyProtection="0"/>
    <xf numFmtId="0" fontId="75" fillId="62" borderId="0" applyNumberFormat="0" applyBorder="0" applyAlignment="0" applyProtection="0"/>
    <xf numFmtId="0" fontId="75" fillId="78" borderId="0" applyNumberFormat="0" applyBorder="0" applyAlignment="0" applyProtection="0"/>
    <xf numFmtId="0" fontId="1" fillId="40" borderId="0" applyNumberFormat="0" applyBorder="0" applyAlignment="0" applyProtection="0"/>
    <xf numFmtId="0" fontId="75" fillId="78" borderId="0" applyNumberFormat="0" applyBorder="0" applyAlignment="0" applyProtection="0"/>
    <xf numFmtId="0" fontId="79" fillId="65" borderId="0" applyNumberFormat="0" applyBorder="0" applyAlignment="0" applyProtection="0"/>
    <xf numFmtId="0" fontId="6" fillId="0" borderId="0"/>
    <xf numFmtId="0" fontId="1" fillId="44" borderId="0" applyNumberFormat="0" applyBorder="0" applyAlignment="0" applyProtection="0"/>
    <xf numFmtId="0" fontId="76" fillId="4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79" borderId="0" applyNumberFormat="0" applyBorder="0" applyAlignment="0" applyProtection="0"/>
    <xf numFmtId="0" fontId="76" fillId="48" borderId="0" applyNumberFormat="0" applyBorder="0" applyAlignment="0" applyProtection="0"/>
    <xf numFmtId="0" fontId="75" fillId="59" borderId="0" applyNumberFormat="0" applyBorder="0" applyAlignment="0" applyProtection="0"/>
    <xf numFmtId="0" fontId="75" fillId="0" borderId="0"/>
    <xf numFmtId="0" fontId="248" fillId="54" borderId="0" applyNumberFormat="0" applyBorder="0" applyAlignment="0" applyProtection="0"/>
    <xf numFmtId="0" fontId="248" fillId="51" borderId="0" applyNumberFormat="0" applyBorder="0" applyAlignment="0" applyProtection="0"/>
    <xf numFmtId="0" fontId="76" fillId="48" borderId="0" applyNumberFormat="0" applyBorder="0" applyAlignment="0" applyProtection="0"/>
    <xf numFmtId="0" fontId="75" fillId="79" borderId="0" applyNumberFormat="0" applyBorder="0" applyAlignment="0" applyProtection="0"/>
    <xf numFmtId="0" fontId="75" fillId="57" borderId="0" applyNumberFormat="0" applyBorder="0" applyAlignment="0" applyProtection="0"/>
    <xf numFmtId="0" fontId="1" fillId="48" borderId="0" applyNumberFormat="0" applyBorder="0" applyAlignment="0" applyProtection="0"/>
    <xf numFmtId="0" fontId="75"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5" borderId="0" applyNumberFormat="0" applyBorder="0" applyAlignment="0" applyProtection="0"/>
    <xf numFmtId="0" fontId="77" fillId="65" borderId="0" applyNumberFormat="0" applyBorder="0" applyAlignment="0" applyProtection="0"/>
    <xf numFmtId="0" fontId="6" fillId="0" borderId="0"/>
    <xf numFmtId="0" fontId="1" fillId="28" borderId="0" applyNumberFormat="0" applyBorder="0" applyAlignment="0" applyProtection="0"/>
    <xf numFmtId="0" fontId="6" fillId="0" borderId="0"/>
    <xf numFmtId="0" fontId="1" fillId="80"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61" borderId="0" applyNumberFormat="0" applyBorder="0" applyAlignment="0" applyProtection="0"/>
    <xf numFmtId="0" fontId="1" fillId="28" borderId="0" applyNumberFormat="0" applyBorder="0" applyAlignment="0" applyProtection="0"/>
    <xf numFmtId="0" fontId="6" fillId="0" borderId="0"/>
    <xf numFmtId="0" fontId="78" fillId="65" borderId="0" applyNumberFormat="0" applyBorder="0" applyAlignment="0" applyProtection="0"/>
    <xf numFmtId="0" fontId="114" fillId="61" borderId="0" applyNumberFormat="0" applyBorder="0" applyAlignment="0" applyProtection="0"/>
    <xf numFmtId="0" fontId="75"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1" fillId="80"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1" borderId="0" applyNumberFormat="0" applyBorder="0" applyAlignment="0" applyProtection="0"/>
    <xf numFmtId="0" fontId="75" fillId="65"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80"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65" borderId="0" applyNumberFormat="0" applyBorder="0" applyAlignment="0" applyProtection="0"/>
    <xf numFmtId="0" fontId="6" fillId="0" borderId="0"/>
    <xf numFmtId="0" fontId="1" fillId="80" borderId="0" applyNumberFormat="0" applyBorder="0" applyAlignment="0" applyProtection="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6" borderId="0" applyNumberFormat="0" applyBorder="0" applyAlignment="0" applyProtection="0"/>
    <xf numFmtId="0" fontId="77" fillId="66" borderId="0" applyNumberFormat="0" applyBorder="0" applyAlignment="0" applyProtection="0"/>
    <xf numFmtId="0" fontId="6" fillId="0" borderId="0"/>
    <xf numFmtId="0" fontId="1" fillId="32" borderId="0" applyNumberFormat="0" applyBorder="0" applyAlignment="0" applyProtection="0"/>
    <xf numFmtId="0" fontId="6" fillId="0" borderId="0"/>
    <xf numFmtId="0" fontId="1" fillId="81"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6" borderId="0" applyNumberFormat="0" applyBorder="0" applyAlignment="0" applyProtection="0"/>
    <xf numFmtId="0" fontId="114" fillId="65" borderId="0" applyNumberFormat="0" applyBorder="0" applyAlignment="0" applyProtection="0"/>
    <xf numFmtId="0" fontId="1" fillId="32" borderId="0" applyNumberFormat="0" applyBorder="0" applyAlignment="0" applyProtection="0"/>
    <xf numFmtId="0" fontId="6" fillId="0" borderId="0"/>
    <xf numFmtId="0" fontId="78" fillId="66" borderId="0" applyNumberFormat="0" applyBorder="0" applyAlignment="0" applyProtection="0"/>
    <xf numFmtId="0" fontId="114" fillId="65" borderId="0" applyNumberFormat="0" applyBorder="0" applyAlignment="0" applyProtection="0"/>
    <xf numFmtId="0" fontId="75"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1" fillId="81"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5" borderId="0" applyNumberFormat="0" applyBorder="0" applyAlignment="0" applyProtection="0"/>
    <xf numFmtId="0" fontId="75" fillId="66" borderId="0" applyNumberFormat="0" applyBorder="0" applyAlignment="0" applyProtection="0"/>
    <xf numFmtId="0" fontId="75"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81"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75" fillId="66" borderId="0" applyNumberFormat="0" applyBorder="0" applyAlignment="0" applyProtection="0"/>
    <xf numFmtId="0" fontId="6" fillId="0" borderId="0"/>
    <xf numFmtId="0" fontId="1" fillId="81" borderId="0" applyNumberFormat="0" applyBorder="0" applyAlignment="0" applyProtection="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7" borderId="0" applyNumberFormat="0" applyBorder="0" applyAlignment="0" applyProtection="0"/>
    <xf numFmtId="0" fontId="77" fillId="77" borderId="0" applyNumberFormat="0" applyBorder="0" applyAlignment="0" applyProtection="0"/>
    <xf numFmtId="0" fontId="6" fillId="0" borderId="0"/>
    <xf numFmtId="0" fontId="1" fillId="36" borderId="0" applyNumberFormat="0" applyBorder="0" applyAlignment="0" applyProtection="0"/>
    <xf numFmtId="0" fontId="6" fillId="0" borderId="0"/>
    <xf numFmtId="0" fontId="1" fillId="82"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62" borderId="0" applyNumberFormat="0" applyBorder="0" applyAlignment="0" applyProtection="0"/>
    <xf numFmtId="0" fontId="1" fillId="36" borderId="0" applyNumberFormat="0" applyBorder="0" applyAlignment="0" applyProtection="0"/>
    <xf numFmtId="0" fontId="6" fillId="0" borderId="0"/>
    <xf numFmtId="0" fontId="78" fillId="77" borderId="0" applyNumberFormat="0" applyBorder="0" applyAlignment="0" applyProtection="0"/>
    <xf numFmtId="0" fontId="114" fillId="62" borderId="0" applyNumberFormat="0" applyBorder="0" applyAlignment="0" applyProtection="0"/>
    <xf numFmtId="0" fontId="75"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1" fillId="8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2" borderId="0" applyNumberFormat="0" applyBorder="0" applyAlignment="0" applyProtection="0"/>
    <xf numFmtId="0" fontId="75" fillId="77" borderId="0" applyNumberFormat="0" applyBorder="0" applyAlignment="0" applyProtection="0"/>
    <xf numFmtId="0" fontId="75"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82"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75" fillId="77" borderId="0" applyNumberFormat="0" applyBorder="0" applyAlignment="0" applyProtection="0"/>
    <xf numFmtId="0" fontId="6" fillId="0" borderId="0"/>
    <xf numFmtId="0" fontId="1" fillId="82" borderId="0" applyNumberFormat="0" applyBorder="0" applyAlignment="0" applyProtection="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2" borderId="0" applyNumberFormat="0" applyBorder="0" applyAlignment="0" applyProtection="0"/>
    <xf numFmtId="0" fontId="77" fillId="62" borderId="0" applyNumberFormat="0" applyBorder="0" applyAlignment="0" applyProtection="0"/>
    <xf numFmtId="0" fontId="6" fillId="0" borderId="0"/>
    <xf numFmtId="0" fontId="1" fillId="40" borderId="0" applyNumberFormat="0" applyBorder="0" applyAlignment="0" applyProtection="0"/>
    <xf numFmtId="0" fontId="6" fillId="0" borderId="0"/>
    <xf numFmtId="0" fontId="1" fillId="83"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2" borderId="0" applyNumberFormat="0" applyBorder="0" applyAlignment="0" applyProtection="0"/>
    <xf numFmtId="0" fontId="114" fillId="65" borderId="0" applyNumberFormat="0" applyBorder="0" applyAlignment="0" applyProtection="0"/>
    <xf numFmtId="0" fontId="1" fillId="40" borderId="0" applyNumberFormat="0" applyBorder="0" applyAlignment="0" applyProtection="0"/>
    <xf numFmtId="0" fontId="6" fillId="0" borderId="0"/>
    <xf numFmtId="0" fontId="78" fillId="62" borderId="0" applyNumberFormat="0" applyBorder="0" applyAlignment="0" applyProtection="0"/>
    <xf numFmtId="0" fontId="114" fillId="65" borderId="0" applyNumberFormat="0" applyBorder="0" applyAlignment="0" applyProtection="0"/>
    <xf numFmtId="0" fontId="75"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1" fillId="83"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5" borderId="0" applyNumberFormat="0" applyBorder="0" applyAlignment="0" applyProtection="0"/>
    <xf numFmtId="0" fontId="75" fillId="62" borderId="0" applyNumberFormat="0" applyBorder="0" applyAlignment="0" applyProtection="0"/>
    <xf numFmtId="0" fontId="75"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83"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75" fillId="62" borderId="0" applyNumberFormat="0" applyBorder="0" applyAlignment="0" applyProtection="0"/>
    <xf numFmtId="0" fontId="6" fillId="0" borderId="0"/>
    <xf numFmtId="0" fontId="1" fillId="83" borderId="0" applyNumberFormat="0" applyBorder="0" applyAlignment="0" applyProtection="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5" borderId="0" applyNumberFormat="0" applyBorder="0" applyAlignment="0" applyProtection="0"/>
    <xf numFmtId="0" fontId="77" fillId="65" borderId="0" applyNumberFormat="0" applyBorder="0" applyAlignment="0" applyProtection="0"/>
    <xf numFmtId="0" fontId="6" fillId="0" borderId="0"/>
    <xf numFmtId="0" fontId="1" fillId="44" borderId="0" applyNumberFormat="0" applyBorder="0" applyAlignment="0" applyProtection="0"/>
    <xf numFmtId="0" fontId="6" fillId="0" borderId="0"/>
    <xf numFmtId="0" fontId="1" fillId="84"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57" borderId="0" applyNumberFormat="0" applyBorder="0" applyAlignment="0" applyProtection="0"/>
    <xf numFmtId="0" fontId="1" fillId="44" borderId="0" applyNumberFormat="0" applyBorder="0" applyAlignment="0" applyProtection="0"/>
    <xf numFmtId="0" fontId="6" fillId="0" borderId="0"/>
    <xf numFmtId="0" fontId="78" fillId="65" borderId="0" applyNumberFormat="0" applyBorder="0" applyAlignment="0" applyProtection="0"/>
    <xf numFmtId="0" fontId="114" fillId="57" borderId="0" applyNumberFormat="0" applyBorder="0" applyAlignment="0" applyProtection="0"/>
    <xf numFmtId="0" fontId="75"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4" borderId="0" applyNumberFormat="0" applyBorder="0" applyAlignment="0" applyProtection="0"/>
    <xf numFmtId="0" fontId="1" fillId="8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4"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7" borderId="0" applyNumberFormat="0" applyBorder="0" applyAlignment="0" applyProtection="0"/>
    <xf numFmtId="0" fontId="75" fillId="65" borderId="0" applyNumberFormat="0" applyBorder="0" applyAlignment="0" applyProtection="0"/>
    <xf numFmtId="0" fontId="75"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8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75" fillId="65" borderId="0" applyNumberFormat="0" applyBorder="0" applyAlignment="0" applyProtection="0"/>
    <xf numFmtId="0" fontId="6" fillId="0" borderId="0"/>
    <xf numFmtId="0" fontId="1" fillId="84" borderId="0" applyNumberFormat="0" applyBorder="0" applyAlignment="0" applyProtection="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9" borderId="0" applyNumberFormat="0" applyBorder="0" applyAlignment="0" applyProtection="0"/>
    <xf numFmtId="0" fontId="77" fillId="79" borderId="0" applyNumberFormat="0" applyBorder="0" applyAlignment="0" applyProtection="0"/>
    <xf numFmtId="0" fontId="6" fillId="0" borderId="0"/>
    <xf numFmtId="0" fontId="1" fillId="48" borderId="0" applyNumberFormat="0" applyBorder="0" applyAlignment="0" applyProtection="0"/>
    <xf numFmtId="0" fontId="6" fillId="0" borderId="0"/>
    <xf numFmtId="0" fontId="1" fillId="85"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78" fillId="79" borderId="0" applyNumberFormat="0" applyBorder="0" applyAlignment="0" applyProtection="0"/>
    <xf numFmtId="0" fontId="114" fillId="58" borderId="0" applyNumberFormat="0" applyBorder="0" applyAlignment="0" applyProtection="0"/>
    <xf numFmtId="0" fontId="1" fillId="48" borderId="0" applyNumberFormat="0" applyBorder="0" applyAlignment="0" applyProtection="0"/>
    <xf numFmtId="0" fontId="6" fillId="0" borderId="0"/>
    <xf numFmtId="0" fontId="78" fillId="79" borderId="0" applyNumberFormat="0" applyBorder="0" applyAlignment="0" applyProtection="0"/>
    <xf numFmtId="0" fontId="114" fillId="58" borderId="0" applyNumberFormat="0" applyBorder="0" applyAlignment="0" applyProtection="0"/>
    <xf numFmtId="0" fontId="75"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5" borderId="0" applyNumberFormat="0" applyBorder="0" applyAlignment="0" applyProtection="0"/>
    <xf numFmtId="0" fontId="1" fillId="85"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5"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8" borderId="0" applyNumberFormat="0" applyBorder="0" applyAlignment="0" applyProtection="0"/>
    <xf numFmtId="0" fontId="75" fillId="79" borderId="0" applyNumberFormat="0" applyBorder="0" applyAlignment="0" applyProtection="0"/>
    <xf numFmtId="0" fontId="75"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85"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75" fillId="79" borderId="0" applyNumberFormat="0" applyBorder="0" applyAlignment="0" applyProtection="0"/>
    <xf numFmtId="0" fontId="6" fillId="0" borderId="0"/>
    <xf numFmtId="0" fontId="1" fillId="85" borderId="0" applyNumberFormat="0" applyBorder="0" applyAlignment="0" applyProtection="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83" fillId="93" borderId="0" applyNumberFormat="0" applyBorder="0" applyAlignment="0" applyProtection="0"/>
    <xf numFmtId="0" fontId="41" fillId="29" borderId="0" applyNumberFormat="0" applyBorder="0" applyAlignment="0" applyProtection="0"/>
    <xf numFmtId="0" fontId="82" fillId="29" borderId="0" applyNumberFormat="0" applyBorder="0" applyAlignment="0" applyProtection="0"/>
    <xf numFmtId="0" fontId="81" fillId="63" borderId="0" applyNumberFormat="0" applyBorder="0" applyAlignment="0" applyProtection="0"/>
    <xf numFmtId="0" fontId="75" fillId="0" borderId="0"/>
    <xf numFmtId="0" fontId="6" fillId="0" borderId="0"/>
    <xf numFmtId="0" fontId="250" fillId="10" borderId="0" applyNumberFormat="0" applyBorder="0" applyAlignment="0" applyProtection="0"/>
    <xf numFmtId="0" fontId="81" fillId="93" borderId="0" applyNumberFormat="0" applyBorder="0" applyAlignment="0" applyProtection="0"/>
    <xf numFmtId="0" fontId="81" fillId="63"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2" fillId="33"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3" fillId="77" borderId="0" applyNumberFormat="0" applyBorder="0" applyAlignment="0" applyProtection="0"/>
    <xf numFmtId="0" fontId="41" fillId="37" borderId="0" applyNumberFormat="0" applyBorder="0" applyAlignment="0" applyProtection="0"/>
    <xf numFmtId="0" fontId="82" fillId="37" borderId="0" applyNumberFormat="0" applyBorder="0" applyAlignment="0" applyProtection="0"/>
    <xf numFmtId="0" fontId="81" fillId="79" borderId="0" applyNumberFormat="0" applyBorder="0" applyAlignment="0" applyProtection="0"/>
    <xf numFmtId="0" fontId="75" fillId="0" borderId="0"/>
    <xf numFmtId="0" fontId="6" fillId="0" borderId="0"/>
    <xf numFmtId="0" fontId="250" fillId="137" borderId="0" applyNumberFormat="0" applyBorder="0" applyAlignment="0" applyProtection="0"/>
    <xf numFmtId="0" fontId="81" fillId="77" borderId="0" applyNumberFormat="0" applyBorder="0" applyAlignment="0" applyProtection="0"/>
    <xf numFmtId="0" fontId="81" fillId="79"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3" fillId="94" borderId="0" applyNumberFormat="0" applyBorder="0" applyAlignment="0" applyProtection="0"/>
    <xf numFmtId="0" fontId="41" fillId="41" borderId="0" applyNumberFormat="0" applyBorder="0" applyAlignment="0" applyProtection="0"/>
    <xf numFmtId="0" fontId="82" fillId="41" borderId="0" applyNumberFormat="0" applyBorder="0" applyAlignment="0" applyProtection="0"/>
    <xf numFmtId="0" fontId="81" fillId="58" borderId="0" applyNumberFormat="0" applyBorder="0" applyAlignment="0" applyProtection="0"/>
    <xf numFmtId="0" fontId="75" fillId="0" borderId="0"/>
    <xf numFmtId="0" fontId="6" fillId="0" borderId="0"/>
    <xf numFmtId="0" fontId="250" fillId="56" borderId="0" applyNumberFormat="0" applyBorder="0" applyAlignment="0" applyProtection="0"/>
    <xf numFmtId="0" fontId="81" fillId="94" borderId="0" applyNumberFormat="0" applyBorder="0" applyAlignment="0" applyProtection="0"/>
    <xf numFmtId="0" fontId="81" fillId="5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2" fillId="45"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3" fillId="95" borderId="0" applyNumberFormat="0" applyBorder="0" applyAlignment="0" applyProtection="0"/>
    <xf numFmtId="0" fontId="41" fillId="49" borderId="0" applyNumberFormat="0" applyBorder="0" applyAlignment="0" applyProtection="0"/>
    <xf numFmtId="0" fontId="82" fillId="49"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51" borderId="0" applyNumberFormat="0" applyBorder="0" applyAlignment="0" applyProtection="0"/>
    <xf numFmtId="0" fontId="81" fillId="95" borderId="0" applyNumberFormat="0" applyBorder="0" applyAlignment="0" applyProtection="0"/>
    <xf numFmtId="0" fontId="6" fillId="0" borderId="0" applyNumberFormat="0" applyFont="0" applyFill="0" applyBorder="0" applyAlignment="0" applyProtection="0"/>
    <xf numFmtId="0" fontId="81" fillId="57" borderId="0" applyNumberFormat="0" applyBorder="0" applyAlignment="0" applyProtection="0"/>
    <xf numFmtId="0" fontId="81"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51" fillId="93" borderId="0" applyNumberFormat="0" applyBorder="0" applyAlignment="0" applyProtection="0"/>
    <xf numFmtId="0" fontId="251" fillId="93" borderId="0" applyNumberFormat="0" applyBorder="0" applyAlignment="0" applyProtection="0"/>
    <xf numFmtId="0" fontId="41" fillId="29" borderId="0" applyNumberFormat="0" applyBorder="0" applyAlignment="0" applyProtection="0"/>
    <xf numFmtId="0" fontId="81" fillId="93" borderId="0" applyNumberFormat="0" applyBorder="0" applyAlignment="0" applyProtection="0"/>
    <xf numFmtId="0" fontId="251" fillId="66" borderId="0" applyNumberFormat="0" applyBorder="0" applyAlignment="0" applyProtection="0"/>
    <xf numFmtId="0" fontId="251" fillId="66" borderId="0" applyNumberFormat="0" applyBorder="0" applyAlignment="0" applyProtection="0"/>
    <xf numFmtId="0" fontId="41" fillId="33" borderId="0" applyNumberFormat="0" applyBorder="0" applyAlignment="0" applyProtection="0"/>
    <xf numFmtId="0" fontId="81" fillId="66" borderId="0" applyNumberFormat="0" applyBorder="0" applyAlignment="0" applyProtection="0"/>
    <xf numFmtId="0" fontId="251" fillId="77" borderId="0" applyNumberFormat="0" applyBorder="0" applyAlignment="0" applyProtection="0"/>
    <xf numFmtId="0" fontId="251" fillId="77" borderId="0" applyNumberFormat="0" applyBorder="0" applyAlignment="0" applyProtection="0"/>
    <xf numFmtId="0" fontId="41" fillId="37" borderId="0" applyNumberFormat="0" applyBorder="0" applyAlignment="0" applyProtection="0"/>
    <xf numFmtId="0" fontId="81" fillId="77" borderId="0" applyNumberFormat="0" applyBorder="0" applyAlignment="0" applyProtection="0"/>
    <xf numFmtId="0" fontId="251" fillId="94" borderId="0" applyNumberFormat="0" applyBorder="0" applyAlignment="0" applyProtection="0"/>
    <xf numFmtId="0" fontId="251" fillId="94" borderId="0" applyNumberFormat="0" applyBorder="0" applyAlignment="0" applyProtection="0"/>
    <xf numFmtId="0" fontId="41" fillId="41" borderId="0" applyNumberFormat="0" applyBorder="0" applyAlignment="0" applyProtection="0"/>
    <xf numFmtId="0" fontId="81" fillId="94"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41" fillId="45" borderId="0" applyNumberFormat="0" applyBorder="0" applyAlignment="0" applyProtection="0"/>
    <xf numFmtId="0" fontId="81" fillId="90" borderId="0" applyNumberFormat="0" applyBorder="0" applyAlignment="0" applyProtection="0"/>
    <xf numFmtId="0" fontId="251" fillId="95" borderId="0" applyNumberFormat="0" applyBorder="0" applyAlignment="0" applyProtection="0"/>
    <xf numFmtId="0" fontId="251" fillId="95" borderId="0" applyNumberFormat="0" applyBorder="0" applyAlignment="0" applyProtection="0"/>
    <xf numFmtId="0" fontId="41" fillId="49" borderId="0" applyNumberFormat="0" applyBorder="0" applyAlignment="0" applyProtection="0"/>
    <xf numFmtId="0" fontId="81" fillId="95" borderId="0" applyNumberFormat="0" applyBorder="0" applyAlignment="0" applyProtection="0"/>
    <xf numFmtId="0" fontId="83" fillId="102" borderId="0" applyNumberFormat="0" applyBorder="0" applyAlignment="0" applyProtection="0"/>
    <xf numFmtId="0" fontId="41" fillId="26" borderId="0" applyNumberFormat="0" applyBorder="0" applyAlignment="0" applyProtection="0"/>
    <xf numFmtId="0" fontId="82" fillId="26"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10" borderId="0" applyNumberFormat="0" applyBorder="0" applyAlignment="0" applyProtection="0"/>
    <xf numFmtId="0" fontId="81" fillId="102" borderId="0" applyNumberFormat="0" applyBorder="0" applyAlignment="0" applyProtection="0"/>
    <xf numFmtId="0" fontId="6" fillId="0" borderId="0" applyNumberFormat="0" applyFont="0" applyFill="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3" fillId="119" borderId="0" applyNumberFormat="0" applyBorder="0" applyAlignment="0" applyProtection="0"/>
    <xf numFmtId="0" fontId="41" fillId="30" borderId="0" applyNumberFormat="0" applyBorder="0" applyAlignment="0" applyProtection="0"/>
    <xf numFmtId="0" fontId="82" fillId="30"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3" fillId="126" borderId="0" applyNumberFormat="0" applyBorder="0" applyAlignment="0" applyProtection="0"/>
    <xf numFmtId="0" fontId="41" fillId="34" borderId="0" applyNumberFormat="0" applyBorder="0" applyAlignment="0" applyProtection="0"/>
    <xf numFmtId="0" fontId="82" fillId="34"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3" fillId="94" borderId="0" applyNumberFormat="0" applyBorder="0" applyAlignment="0" applyProtection="0"/>
    <xf numFmtId="0" fontId="41" fillId="38" borderId="0" applyNumberFormat="0" applyBorder="0" applyAlignment="0" applyProtection="0"/>
    <xf numFmtId="0" fontId="82" fillId="38"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88" borderId="0" applyNumberFormat="0" applyBorder="0" applyAlignment="0" applyProtection="0"/>
    <xf numFmtId="0" fontId="81" fillId="94" borderId="0" applyNumberFormat="0" applyBorder="0" applyAlignment="0" applyProtection="0"/>
    <xf numFmtId="0" fontId="6" fillId="0" borderId="0" applyNumberFormat="0" applyFont="0" applyFill="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3" fillId="90" borderId="0" applyNumberFormat="0" applyBorder="0" applyAlignment="0" applyProtection="0"/>
    <xf numFmtId="0" fontId="41" fillId="42" borderId="0" applyNumberFormat="0" applyBorder="0" applyAlignment="0" applyProtection="0"/>
    <xf numFmtId="0" fontId="82" fillId="42"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3" fillId="92" borderId="0" applyNumberFormat="0" applyBorder="0" applyAlignment="0" applyProtection="0"/>
    <xf numFmtId="0" fontId="41" fillId="46" borderId="0" applyNumberFormat="0" applyBorder="0" applyAlignment="0" applyProtection="0"/>
    <xf numFmtId="0" fontId="82" fillId="46"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75" fillId="0" borderId="0"/>
    <xf numFmtId="182" fontId="85" fillId="104" borderId="94" applyFont="0">
      <alignment horizontal="right"/>
    </xf>
    <xf numFmtId="182" fontId="85" fillId="104" borderId="94" applyFont="0">
      <alignment horizontal="right"/>
    </xf>
    <xf numFmtId="0" fontId="75" fillId="0" borderId="0"/>
    <xf numFmtId="182" fontId="85" fillId="104" borderId="94" applyFont="0">
      <alignment horizontal="right"/>
    </xf>
    <xf numFmtId="0" fontId="75" fillId="0" borderId="0"/>
    <xf numFmtId="182" fontId="85" fillId="104" borderId="94" applyFont="0">
      <alignment horizontal="right"/>
    </xf>
    <xf numFmtId="182" fontId="85" fillId="104" borderId="94" applyFont="0">
      <alignment horizontal="right"/>
    </xf>
    <xf numFmtId="182" fontId="85" fillId="104" borderId="94" applyFont="0">
      <alignment horizontal="right"/>
    </xf>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 fillId="0" borderId="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94">
      <alignment horizontal="center" vertical="center"/>
    </xf>
    <xf numFmtId="0" fontId="75" fillId="0" borderId="0"/>
    <xf numFmtId="0" fontId="6" fillId="0" borderId="0"/>
    <xf numFmtId="0" fontId="95" fillId="58" borderId="0" applyNumberFormat="0" applyBorder="0" applyAlignment="0" applyProtection="0"/>
    <xf numFmtId="0" fontId="95" fillId="58" borderId="0" applyNumberFormat="0" applyBorder="0" applyAlignment="0" applyProtection="0"/>
    <xf numFmtId="0" fontId="60" fillId="21" borderId="0" applyNumberFormat="0" applyBorder="0" applyAlignment="0" applyProtection="0"/>
    <xf numFmtId="0" fontId="88" fillId="21"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6" fillId="0" borderId="0"/>
    <xf numFmtId="0" fontId="63" fillId="24" borderId="22" applyNumberFormat="0" applyAlignment="0" applyProtection="0"/>
    <xf numFmtId="0" fontId="93" fillId="0" borderId="0" applyNumberFormat="0" applyFill="0" applyBorder="0" applyAlignment="0"/>
    <xf numFmtId="0" fontId="6" fillId="0" borderId="0"/>
    <xf numFmtId="0" fontId="75" fillId="0" borderId="0"/>
    <xf numFmtId="232" fontId="252" fillId="78" borderId="87" applyNumberFormat="0" applyAlignment="0" applyProtection="0"/>
    <xf numFmtId="0" fontId="75" fillId="0" borderId="0"/>
    <xf numFmtId="0" fontId="6" fillId="0" borderId="0"/>
    <xf numFmtId="0" fontId="192" fillId="105" borderId="33" applyNumberFormat="0" applyAlignment="0" applyProtection="0"/>
    <xf numFmtId="0" fontId="50" fillId="25" borderId="25" applyNumberFormat="0" applyAlignment="0" applyProtection="0"/>
    <xf numFmtId="0" fontId="102" fillId="105" borderId="33" applyNumberFormat="0" applyAlignment="0" applyProtection="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0" fontId="75" fillId="0" borderId="0"/>
    <xf numFmtId="0" fontId="6" fillId="0" borderId="0"/>
    <xf numFmtId="0" fontId="6" fillId="0" borderId="0"/>
    <xf numFmtId="191" fontId="6" fillId="0" borderId="0"/>
    <xf numFmtId="0" fontId="75" fillId="0" borderId="0"/>
    <xf numFmtId="0" fontId="6" fillId="0" borderId="0"/>
    <xf numFmtId="0" fontId="6" fillId="0" borderId="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0" fontId="6" fillId="0" borderId="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75" fillId="0" borderId="0"/>
    <xf numFmtId="0" fontId="75" fillId="0" borderId="0"/>
    <xf numFmtId="172" fontId="115" fillId="0" borderId="0" applyFont="0" applyFill="0" applyBorder="0" applyAlignment="0" applyProtection="0"/>
    <xf numFmtId="0" fontId="75" fillId="0" borderId="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36" fontId="253" fillId="0" borderId="0" applyFont="0" applyFill="0" applyBorder="0" applyAlignment="0" applyProtection="0">
      <alignment horizontal="right"/>
    </xf>
    <xf numFmtId="236" fontId="253" fillId="0" borderId="0" applyFont="0" applyFill="0" applyBorder="0" applyAlignment="0" applyProtection="0">
      <alignment horizontal="right"/>
    </xf>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0" fontId="75" fillId="0" borderId="0"/>
    <xf numFmtId="0" fontId="6" fillId="0" borderId="0"/>
    <xf numFmtId="0" fontId="6" fillId="0" borderId="0"/>
    <xf numFmtId="0" fontId="6" fillId="0" borderId="0"/>
    <xf numFmtId="14" fontId="254" fillId="0" borderId="0">
      <alignment horizontal="left"/>
    </xf>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0" fontId="75" fillId="0" borderId="0"/>
    <xf numFmtId="0" fontId="6" fillId="0" borderId="0"/>
    <xf numFmtId="0" fontId="6" fillId="0" borderId="0"/>
    <xf numFmtId="194" fontId="6" fillId="0" borderId="0"/>
    <xf numFmtId="0" fontId="75" fillId="0" borderId="0"/>
    <xf numFmtId="0" fontId="6" fillId="0" borderId="0"/>
    <xf numFmtId="0" fontId="6" fillId="0" borderId="0"/>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0" fontId="6" fillId="0" borderId="0"/>
    <xf numFmtId="0" fontId="75" fillId="0" borderId="0"/>
    <xf numFmtId="174" fontId="139" fillId="0" borderId="0" applyBorder="0"/>
    <xf numFmtId="174" fontId="139" fillId="0" borderId="15"/>
    <xf numFmtId="0" fontId="255" fillId="58" borderId="0" applyNumberFormat="0" applyBorder="0" applyAlignment="0" applyProtection="0"/>
    <xf numFmtId="0" fontId="60" fillId="21" borderId="0" applyNumberFormat="0" applyBorder="0" applyAlignment="0" applyProtection="0"/>
    <xf numFmtId="0" fontId="123"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applyNumberFormat="0" applyFont="0" applyFill="0" applyBorder="0" applyAlignment="0" applyProtection="0"/>
    <xf numFmtId="0" fontId="75" fillId="0" borderId="0"/>
    <xf numFmtId="237" fontId="6" fillId="0" borderId="0" applyFont="0" applyFill="0" applyBorder="0" applyAlignment="0" applyProtection="0"/>
    <xf numFmtId="0" fontId="75" fillId="0" borderId="0"/>
    <xf numFmtId="238" fontId="6" fillId="0" borderId="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0" fontId="6" fillId="0" borderId="0"/>
    <xf numFmtId="232" fontId="6" fillId="0" borderId="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87"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6" fillId="0" borderId="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75" fillId="0" borderId="0"/>
    <xf numFmtId="0" fontId="75" fillId="0" borderId="0"/>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0" fontId="75" fillId="0" borderId="0"/>
    <xf numFmtId="0" fontId="6" fillId="0" borderId="0"/>
    <xf numFmtId="187" fontId="77" fillId="10" borderId="39">
      <protection locked="0"/>
    </xf>
    <xf numFmtId="187" fontId="77" fillId="10" borderId="39">
      <protection locked="0"/>
    </xf>
    <xf numFmtId="187" fontId="77" fillId="10" borderId="39">
      <protection locked="0"/>
    </xf>
    <xf numFmtId="0" fontId="6" fillId="0" borderId="0"/>
    <xf numFmtId="187" fontId="77" fillId="10" borderId="39">
      <protection locked="0"/>
    </xf>
    <xf numFmtId="187" fontId="77" fillId="10" borderId="39">
      <protection locked="0"/>
    </xf>
    <xf numFmtId="187" fontId="77" fillId="10" borderId="39">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75" fillId="0" borderId="0"/>
    <xf numFmtId="0" fontId="6" fillId="0" borderId="0"/>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75" fillId="0" borderId="0"/>
    <xf numFmtId="0" fontId="6" fillId="0" borderId="0"/>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240" fontId="256" fillId="0" borderId="0">
      <alignment horizontal="left" vertical="top" wrapText="1"/>
    </xf>
    <xf numFmtId="240" fontId="257" fillId="0" borderId="0">
      <alignment horizontal="left"/>
    </xf>
    <xf numFmtId="0" fontId="75" fillId="0" borderId="0"/>
    <xf numFmtId="0" fontId="75" fillId="0" borderId="0"/>
    <xf numFmtId="0" fontId="130" fillId="0" borderId="0" applyNumberFormat="0" applyFill="0" applyBorder="0" applyAlignment="0" applyProtection="0">
      <alignment vertical="top"/>
      <protection locked="0"/>
    </xf>
    <xf numFmtId="0" fontId="75" fillId="0" borderId="0"/>
    <xf numFmtId="1" fontId="69" fillId="0" borderId="0" applyNumberFormat="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65" fillId="0" borderId="0" applyNumberFormat="0" applyFill="0" applyBorder="0" applyAlignment="0" applyProtection="0"/>
    <xf numFmtId="0" fontId="133" fillId="110" borderId="61">
      <alignment horizontal="center" vertical="center" wrapText="1"/>
    </xf>
    <xf numFmtId="3" fontId="69" fillId="0" borderId="61" applyBorder="0">
      <alignment horizontal="right" vertical="center" indent="1"/>
      <protection locked="0"/>
    </xf>
    <xf numFmtId="0" fontId="133" fillId="107" borderId="0">
      <alignment horizontal="left" vertical="center" wrapText="1"/>
    </xf>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99" fillId="60" borderId="0" applyNumberFormat="0" applyBorder="0" applyAlignment="0" applyProtection="0"/>
    <xf numFmtId="0" fontId="6"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49" fontId="140" fillId="0" borderId="0">
      <alignment horizontal="right"/>
    </xf>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49" fontId="140" fillId="0" borderId="0">
      <alignment horizontal="right"/>
    </xf>
    <xf numFmtId="0" fontId="75" fillId="0" borderId="0"/>
    <xf numFmtId="0" fontId="75" fillId="0" borderId="0"/>
    <xf numFmtId="0" fontId="75" fillId="0" borderId="0"/>
    <xf numFmtId="0" fontId="75" fillId="0" borderId="0"/>
    <xf numFmtId="0" fontId="116" fillId="0" borderId="0"/>
    <xf numFmtId="0" fontId="116" fillId="0" borderId="0"/>
    <xf numFmtId="0" fontId="6"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75" fillId="0" borderId="0"/>
    <xf numFmtId="0" fontId="6" fillId="0" borderId="0"/>
    <xf numFmtId="0" fontId="75" fillId="0" borderId="0"/>
    <xf numFmtId="0" fontId="116" fillId="0" borderId="0"/>
    <xf numFmtId="0" fontId="56" fillId="0" borderId="19" applyNumberFormat="0" applyFill="0" applyAlignment="0" applyProtection="0"/>
    <xf numFmtId="0" fontId="145" fillId="0" borderId="43" applyNumberFormat="0" applyFill="0" applyAlignment="0" applyProtection="0"/>
    <xf numFmtId="0" fontId="56" fillId="0" borderId="19" applyNumberFormat="0" applyFill="0" applyAlignment="0" applyProtection="0"/>
    <xf numFmtId="0" fontId="259" fillId="0" borderId="35" applyNumberFormat="0" applyFill="0" applyAlignment="0" applyProtection="0"/>
    <xf numFmtId="0" fontId="75" fillId="0" borderId="0"/>
    <xf numFmtId="0" fontId="116" fillId="0" borderId="0"/>
    <xf numFmtId="0" fontId="6" fillId="0" borderId="0"/>
    <xf numFmtId="0" fontId="260" fillId="0" borderId="36"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260" fillId="0" borderId="36" applyNumberFormat="0" applyFill="0" applyAlignment="0" applyProtection="0"/>
    <xf numFmtId="0" fontId="75" fillId="0" borderId="0"/>
    <xf numFmtId="0" fontId="116" fillId="0" borderId="0"/>
    <xf numFmtId="0" fontId="261" fillId="0" borderId="37" applyNumberFormat="0" applyFill="0" applyAlignment="0" applyProtection="0"/>
    <xf numFmtId="0" fontId="58" fillId="0" borderId="21" applyNumberFormat="0" applyFill="0" applyAlignment="0" applyProtection="0"/>
    <xf numFmtId="0" fontId="261"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262" fillId="0" borderId="16" applyNumberFormat="0" applyFill="0" applyBorder="0" applyAlignment="0">
      <protection locked="0"/>
    </xf>
    <xf numFmtId="0" fontId="6" fillId="0" borderId="0"/>
    <xf numFmtId="0" fontId="150" fillId="0" borderId="0" applyNumberFormat="0" applyFill="0" applyBorder="0">
      <protection locked="0"/>
    </xf>
    <xf numFmtId="0" fontId="263"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45" fillId="0" borderId="0" applyNumberFormat="0" applyFill="0" applyBorder="0" applyAlignment="0" applyProtection="0"/>
    <xf numFmtId="0" fontId="150"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75" fillId="0" borderId="0"/>
    <xf numFmtId="0" fontId="75" fillId="0" borderId="0"/>
    <xf numFmtId="0" fontId="116" fillId="0" borderId="0"/>
    <xf numFmtId="0" fontId="6" fillId="0" borderId="0"/>
    <xf numFmtId="240" fontId="254" fillId="0" borderId="61" applyFill="0" applyBorder="0">
      <protection locked="0"/>
    </xf>
    <xf numFmtId="0" fontId="191" fillId="0" borderId="95" applyNumberFormat="0" applyFill="0" applyBorder="0">
      <alignment horizontal="left"/>
      <protection locked="0"/>
    </xf>
    <xf numFmtId="240" fontId="254" fillId="0" borderId="0" applyProtection="0">
      <alignment horizontal="right"/>
    </xf>
    <xf numFmtId="0" fontId="6" fillId="0" borderId="0"/>
    <xf numFmtId="0" fontId="116" fillId="0" borderId="0"/>
    <xf numFmtId="0" fontId="61" fillId="23" borderId="22" applyNumberFormat="0" applyAlignment="0" applyProtection="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264" fillId="0" borderId="96" applyFill="0" applyBorder="0" applyAlignment="0" applyProtection="0"/>
    <xf numFmtId="0" fontId="11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5" fillId="0" borderId="3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78" fillId="10" borderId="0">
      <alignment horizontal="right"/>
    </xf>
    <xf numFmtId="0" fontId="257" fillId="0" borderId="0" applyBorder="0">
      <alignment horizontal="right"/>
      <protection locked="0"/>
    </xf>
    <xf numFmtId="0" fontId="257" fillId="0" borderId="0">
      <alignment horizontal="right"/>
    </xf>
    <xf numFmtId="0" fontId="116" fillId="0" borderId="0"/>
    <xf numFmtId="172" fontId="114" fillId="0" borderId="0" applyFont="0" applyFill="0" applyBorder="0" applyAlignment="0" applyProtection="0"/>
    <xf numFmtId="172" fontId="69" fillId="0" borderId="0" applyFont="0" applyFill="0" applyBorder="0" applyAlignment="0" applyProtection="0"/>
    <xf numFmtId="172" fontId="121" fillId="0" borderId="0" applyFont="0" applyFill="0" applyBorder="0" applyAlignment="0" applyProtection="0"/>
    <xf numFmtId="0" fontId="6" fillId="0" borderId="0"/>
    <xf numFmtId="172" fontId="1"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43"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23" fillId="0" borderId="0" applyFont="0" applyFill="0" applyBorder="0" applyAlignment="0" applyProtection="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172"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6" fillId="0" borderId="0"/>
    <xf numFmtId="0" fontId="116" fillId="0" borderId="0"/>
    <xf numFmtId="0" fontId="6" fillId="0" borderId="0"/>
    <xf numFmtId="0" fontId="6" fillId="0" borderId="0"/>
    <xf numFmtId="0" fontId="6" fillId="0" borderId="0"/>
    <xf numFmtId="172" fontId="1" fillId="0" borderId="0" applyFont="0" applyFill="0" applyBorder="0" applyAlignment="0" applyProtection="0"/>
    <xf numFmtId="0" fontId="116" fillId="0" borderId="0"/>
    <xf numFmtId="0" fontId="6" fillId="0" borderId="0"/>
    <xf numFmtId="0" fontId="6" fillId="0" borderId="0"/>
    <xf numFmtId="0" fontId="116" fillId="0" borderId="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75" fillId="0" borderId="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116" fillId="0" borderId="0"/>
    <xf numFmtId="172" fontId="23" fillId="0" borderId="0" applyFont="0" applyFill="0" applyBorder="0" applyAlignment="0" applyProtection="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6" fillId="0" borderId="0"/>
    <xf numFmtId="0" fontId="6" fillId="0" borderId="0"/>
    <xf numFmtId="172" fontId="13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0" fontId="116" fillId="0" borderId="0"/>
    <xf numFmtId="0" fontId="116" fillId="0" borderId="0"/>
    <xf numFmtId="0" fontId="75" fillId="0" borderId="0"/>
    <xf numFmtId="0" fontId="75" fillId="0" borderId="0"/>
    <xf numFmtId="0" fontId="75" fillId="0" borderId="0"/>
    <xf numFmtId="172" fontId="114" fillId="0" borderId="0" applyFont="0" applyFill="0" applyBorder="0" applyAlignment="0" applyProtection="0"/>
    <xf numFmtId="0" fontId="6" fillId="0" borderId="0"/>
    <xf numFmtId="0" fontId="116" fillId="0" borderId="0"/>
    <xf numFmtId="0" fontId="6" fillId="0" borderId="0"/>
    <xf numFmtId="172" fontId="1" fillId="0" borderId="0" applyFont="0" applyFill="0" applyBorder="0" applyAlignment="0" applyProtection="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116" fillId="0" borderId="0"/>
    <xf numFmtId="3" fontId="267" fillId="0" borderId="15" applyFill="0" applyBorder="0" applyAlignment="0">
      <protection locked="0"/>
    </xf>
    <xf numFmtId="0" fontId="268" fillId="105" borderId="33" applyNumberFormat="0" applyAlignment="0" applyProtection="0"/>
    <xf numFmtId="0" fontId="268" fillId="105" borderId="33" applyNumberFormat="0" applyAlignment="0" applyProtection="0"/>
    <xf numFmtId="0" fontId="50" fillId="25" borderId="25" applyNumberFormat="0" applyAlignment="0" applyProtection="0"/>
    <xf numFmtId="0" fontId="102" fillId="105" borderId="33" applyNumberFormat="0" applyAlignment="0" applyProtection="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64" fillId="0" borderId="24" applyNumberFormat="0" applyFill="0" applyAlignment="0" applyProtection="0"/>
    <xf numFmtId="0" fontId="103" fillId="0" borderId="34" applyNumberFormat="0" applyFill="0" applyAlignment="0" applyProtection="0"/>
    <xf numFmtId="184" fontId="269" fillId="0" borderId="0"/>
    <xf numFmtId="0" fontId="75" fillId="0" borderId="0"/>
    <xf numFmtId="0" fontId="6" fillId="0" borderId="0"/>
    <xf numFmtId="0" fontId="6" fillId="115"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116" fillId="0" borderId="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6" fillId="0" borderId="0"/>
    <xf numFmtId="0" fontId="6" fillId="0" borderId="0"/>
    <xf numFmtId="0" fontId="6" fillId="115" borderId="12" applyNumberFormat="0" applyFont="0" applyAlignment="0" applyProtection="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 fillId="8" borderId="12" applyNumberFormat="0" applyFont="0" applyAlignment="0" applyProtection="0"/>
    <xf numFmtId="0" fontId="6" fillId="115"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xf numFmtId="0" fontId="6" fillId="115" borderId="12" applyNumberFormat="0" applyFont="0" applyAlignment="0" applyProtection="0"/>
    <xf numFmtId="0" fontId="116" fillId="0" borderId="0"/>
    <xf numFmtId="0" fontId="1" fillId="8" borderId="12" applyNumberFormat="0" applyFont="0" applyAlignment="0" applyProtection="0"/>
    <xf numFmtId="0" fontId="6" fillId="0" borderId="0"/>
    <xf numFmtId="0" fontId="116" fillId="0" borderId="0"/>
    <xf numFmtId="0" fontId="75" fillId="0" borderId="0"/>
    <xf numFmtId="0" fontId="116" fillId="0" borderId="0"/>
    <xf numFmtId="0" fontId="75" fillId="0" borderId="0"/>
    <xf numFmtId="0" fontId="6" fillId="0" borderId="0"/>
    <xf numFmtId="0" fontId="6" fillId="0" borderId="0"/>
    <xf numFmtId="0" fontId="6" fillId="115" borderId="12" applyNumberFormat="0" applyFont="0" applyAlignment="0" applyProtection="0"/>
    <xf numFmtId="0" fontId="116" fillId="0" borderId="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6" fillId="115" borderId="12" applyNumberFormat="0" applyFont="0" applyAlignment="0" applyProtection="0"/>
    <xf numFmtId="0" fontId="116"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75" fillId="0" borderId="0"/>
    <xf numFmtId="241" fontId="139" fillId="0" borderId="0" applyFont="0" applyFill="0" applyBorder="0" applyAlignment="0" applyProtection="0"/>
    <xf numFmtId="0" fontId="116" fillId="0" borderId="0"/>
    <xf numFmtId="0" fontId="75" fillId="0" borderId="0"/>
    <xf numFmtId="0" fontId="75" fillId="0" borderId="0"/>
    <xf numFmtId="0" fontId="116" fillId="0" borderId="0"/>
    <xf numFmtId="209" fontId="6" fillId="0" borderId="0"/>
    <xf numFmtId="0" fontId="75" fillId="0" borderId="0"/>
    <xf numFmtId="0" fontId="116" fillId="0" borderId="0"/>
    <xf numFmtId="241" fontId="139" fillId="0" borderId="0" applyFont="0" applyFill="0" applyBorder="0" applyAlignment="0" applyProtection="0"/>
    <xf numFmtId="0" fontId="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270" fillId="76" borderId="0" applyNumberFormat="0" applyBorder="0" applyAlignment="0" applyProtection="0"/>
    <xf numFmtId="0" fontId="270" fillId="76"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210" fontId="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6" fillId="0" borderId="0"/>
    <xf numFmtId="0" fontId="75" fillId="0" borderId="0"/>
    <xf numFmtId="0" fontId="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2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6" fillId="0" borderId="0"/>
    <xf numFmtId="0" fontId="6" fillId="0" borderId="0"/>
    <xf numFmtId="0" fontId="6" fillId="0" borderId="0"/>
    <xf numFmtId="0" fontId="6" fillId="0" borderId="0"/>
    <xf numFmtId="0" fontId="6" fillId="0" borderId="0"/>
    <xf numFmtId="0" fontId="116" fillId="0" borderId="0"/>
    <xf numFmtId="0" fontId="115" fillId="0" borderId="0"/>
    <xf numFmtId="0" fontId="26" fillId="0" borderId="0"/>
    <xf numFmtId="0" fontId="77" fillId="0" borderId="0"/>
    <xf numFmtId="0" fontId="77" fillId="0" borderId="0"/>
    <xf numFmtId="0" fontId="115" fillId="0" borderId="0"/>
    <xf numFmtId="0" fontId="116" fillId="0" borderId="0"/>
    <xf numFmtId="0" fontId="6" fillId="0" borderId="0"/>
    <xf numFmtId="0" fontId="6" fillId="0" borderId="0"/>
    <xf numFmtId="0" fontId="6" fillId="0" borderId="0"/>
    <xf numFmtId="0" fontId="6" fillId="0" borderId="0"/>
    <xf numFmtId="0" fontId="23" fillId="0" borderId="0"/>
    <xf numFmtId="0" fontId="23" fillId="0" borderId="0"/>
    <xf numFmtId="0" fontId="6" fillId="0" borderId="0"/>
    <xf numFmtId="0" fontId="79" fillId="0" borderId="0"/>
    <xf numFmtId="0" fontId="79"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77" fillId="0" borderId="0"/>
    <xf numFmtId="0" fontId="6" fillId="0" borderId="0"/>
    <xf numFmtId="0" fontId="6" fillId="0" borderId="0"/>
    <xf numFmtId="0" fontId="116" fillId="0" borderId="0"/>
    <xf numFmtId="0" fontId="6" fillId="0" borderId="0"/>
    <xf numFmtId="0" fontId="6" fillId="0" borderId="0"/>
    <xf numFmtId="0" fontId="1" fillId="0" borderId="0"/>
    <xf numFmtId="0" fontId="26" fillId="0" borderId="0"/>
    <xf numFmtId="0" fontId="116" fillId="0" borderId="0"/>
    <xf numFmtId="0" fontId="75" fillId="0" borderId="0"/>
    <xf numFmtId="0" fontId="116" fillId="0" borderId="0"/>
    <xf numFmtId="232" fontId="6" fillId="0" borderId="0"/>
    <xf numFmtId="0" fontId="116" fillId="0" borderId="0"/>
    <xf numFmtId="232" fontId="6" fillId="0" borderId="0"/>
    <xf numFmtId="0" fontId="116" fillId="0" borderId="0"/>
    <xf numFmtId="0" fontId="6" fillId="0" borderId="0"/>
    <xf numFmtId="0" fontId="77" fillId="0" borderId="0"/>
    <xf numFmtId="0" fontId="77" fillId="0" borderId="0"/>
    <xf numFmtId="0" fontId="77" fillId="0" borderId="0"/>
    <xf numFmtId="0" fontId="116" fillId="0" borderId="0"/>
    <xf numFmtId="0" fontId="6" fillId="0" borderId="0"/>
    <xf numFmtId="0" fontId="6" fillId="0" borderId="0"/>
    <xf numFmtId="0" fontId="26" fillId="0" borderId="0"/>
    <xf numFmtId="0" fontId="116" fillId="0" borderId="0"/>
    <xf numFmtId="0" fontId="26" fillId="0" borderId="0"/>
    <xf numFmtId="0" fontId="2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26" fillId="0" borderId="0"/>
    <xf numFmtId="0" fontId="116" fillId="0" borderId="0"/>
    <xf numFmtId="0" fontId="75" fillId="0" borderId="0"/>
    <xf numFmtId="0" fontId="26" fillId="0" borderId="0"/>
    <xf numFmtId="0" fontId="116" fillId="0" borderId="0"/>
    <xf numFmtId="0" fontId="75"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xf numFmtId="0" fontId="116"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116" fillId="0" borderId="0"/>
    <xf numFmtId="0" fontId="75" fillId="0" borderId="0"/>
    <xf numFmtId="0" fontId="69" fillId="0" borderId="0"/>
    <xf numFmtId="0" fontId="116" fillId="0" borderId="0"/>
    <xf numFmtId="0" fontId="75" fillId="0" borderId="0"/>
    <xf numFmtId="232" fontId="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2"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alignment wrapText="1"/>
    </xf>
    <xf numFmtId="0" fontId="6" fillId="0" borderId="0"/>
    <xf numFmtId="0" fontId="6" fillId="0" borderId="0"/>
    <xf numFmtId="0" fontId="6" fillId="0" borderId="0"/>
    <xf numFmtId="0" fontId="26" fillId="0" borderId="0"/>
    <xf numFmtId="0" fontId="116" fillId="0" borderId="0"/>
    <xf numFmtId="0" fontId="6" fillId="0" borderId="0">
      <alignment wrapText="1"/>
    </xf>
    <xf numFmtId="0" fontId="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1" fillId="0" borderId="0"/>
    <xf numFmtId="0" fontId="75" fillId="0" borderId="0"/>
    <xf numFmtId="0" fontId="1" fillId="0" borderId="0"/>
    <xf numFmtId="0" fontId="6" fillId="0" borderId="0"/>
    <xf numFmtId="0" fontId="116" fillId="0" borderId="0"/>
    <xf numFmtId="0" fontId="75" fillId="0" borderId="0"/>
    <xf numFmtId="0" fontId="6" fillId="0" borderId="0"/>
    <xf numFmtId="0" fontId="1" fillId="0" borderId="0"/>
    <xf numFmtId="0" fontId="116" fillId="0" borderId="0"/>
    <xf numFmtId="0" fontId="1" fillId="0" borderId="0"/>
    <xf numFmtId="0" fontId="75" fillId="0" borderId="0"/>
    <xf numFmtId="0" fontId="6" fillId="0" borderId="0"/>
    <xf numFmtId="0" fontId="116" fillId="0" borderId="0"/>
    <xf numFmtId="0" fontId="26" fillId="0" borderId="0"/>
    <xf numFmtId="0" fontId="26" fillId="0" borderId="0"/>
    <xf numFmtId="0" fontId="116" fillId="0" borderId="0"/>
    <xf numFmtId="0" fontId="23" fillId="0" borderId="0"/>
    <xf numFmtId="0" fontId="75" fillId="0" borderId="0"/>
    <xf numFmtId="0" fontId="76" fillId="0" borderId="0"/>
    <xf numFmtId="0" fontId="115" fillId="0" borderId="0"/>
    <xf numFmtId="0" fontId="115" fillId="0" borderId="0"/>
    <xf numFmtId="0" fontId="26" fillId="0" borderId="0"/>
    <xf numFmtId="0" fontId="116" fillId="0" borderId="0"/>
    <xf numFmtId="0" fontId="6" fillId="0" borderId="0">
      <alignment wrapText="1"/>
    </xf>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6" fillId="0" borderId="0"/>
    <xf numFmtId="0" fontId="116" fillId="0" borderId="0"/>
    <xf numFmtId="0" fontId="23" fillId="0" borderId="0"/>
    <xf numFmtId="0" fontId="26" fillId="0" borderId="0"/>
    <xf numFmtId="0" fontId="116" fillId="0" borderId="0"/>
    <xf numFmtId="0" fontId="75" fillId="0" borderId="0"/>
    <xf numFmtId="0" fontId="6" fillId="0" borderId="0"/>
    <xf numFmtId="0" fontId="75" fillId="0" borderId="0"/>
    <xf numFmtId="0" fontId="116" fillId="0" borderId="0"/>
    <xf numFmtId="0" fontId="6" fillId="0" borderId="0" applyBorder="0"/>
    <xf numFmtId="0" fontId="143" fillId="0" borderId="0"/>
    <xf numFmtId="0" fontId="143" fillId="0" borderId="0"/>
    <xf numFmtId="0" fontId="6" fillId="0" borderId="0" applyBorder="0"/>
    <xf numFmtId="0" fontId="23" fillId="0" borderId="0"/>
    <xf numFmtId="0" fontId="113" fillId="0" borderId="0"/>
    <xf numFmtId="0" fontId="116" fillId="0" borderId="0"/>
    <xf numFmtId="0" fontId="6" fillId="0" borderId="0" applyBorder="0"/>
    <xf numFmtId="0" fontId="23" fillId="0" borderId="0"/>
    <xf numFmtId="37" fontId="6" fillId="0" borderId="0"/>
    <xf numFmtId="37" fontId="6" fillId="0" borderId="0"/>
    <xf numFmtId="0" fontId="116" fillId="0" borderId="0"/>
    <xf numFmtId="0" fontId="113" fillId="0" borderId="0"/>
    <xf numFmtId="0" fontId="116" fillId="0" borderId="0"/>
    <xf numFmtId="0" fontId="75" fillId="0" borderId="0"/>
    <xf numFmtId="0" fontId="6" fillId="0" borderId="0"/>
    <xf numFmtId="0" fontId="68" fillId="0" borderId="0"/>
    <xf numFmtId="0" fontId="1" fillId="0" borderId="0"/>
    <xf numFmtId="0" fontId="1" fillId="0" borderId="0"/>
    <xf numFmtId="0" fontId="1" fillId="0" borderId="0"/>
    <xf numFmtId="0" fontId="6" fillId="0" borderId="0"/>
    <xf numFmtId="0" fontId="6" fillId="0" borderId="0"/>
    <xf numFmtId="37" fontId="121" fillId="0" borderId="0"/>
    <xf numFmtId="37" fontId="121" fillId="0" borderId="0"/>
    <xf numFmtId="0" fontId="6" fillId="0" borderId="0"/>
    <xf numFmtId="0" fontId="115" fillId="0" borderId="0"/>
    <xf numFmtId="0" fontId="116" fillId="0" borderId="0"/>
    <xf numFmtId="0" fontId="115"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26" fillId="0" borderId="0"/>
    <xf numFmtId="0" fontId="6" fillId="0" borderId="0"/>
    <xf numFmtId="0" fontId="6" fillId="0" borderId="0"/>
    <xf numFmtId="0" fontId="75" fillId="0" borderId="0"/>
    <xf numFmtId="0" fontId="1" fillId="0" borderId="0"/>
    <xf numFmtId="0" fontId="6" fillId="0" borderId="0"/>
    <xf numFmtId="0" fontId="23" fillId="0" borderId="0"/>
    <xf numFmtId="0" fontId="75" fillId="0" borderId="0"/>
    <xf numFmtId="0" fontId="6" fillId="0" borderId="0" applyBorder="0"/>
    <xf numFmtId="0" fontId="6" fillId="0" borderId="0"/>
    <xf numFmtId="0" fontId="23" fillId="0" borderId="0"/>
    <xf numFmtId="0" fontId="6" fillId="0" borderId="0" applyBorder="0"/>
    <xf numFmtId="0" fontId="75" fillId="0" borderId="0"/>
    <xf numFmtId="0" fontId="6" fillId="0" borderId="0"/>
    <xf numFmtId="0" fontId="6" fillId="0" borderId="0"/>
    <xf numFmtId="0" fontId="75" fillId="0" borderId="0"/>
    <xf numFmtId="0" fontId="6" fillId="0" borderId="0"/>
    <xf numFmtId="0" fontId="23" fillId="0" borderId="0"/>
    <xf numFmtId="0" fontId="75" fillId="0" borderId="0"/>
    <xf numFmtId="0" fontId="6" fillId="0" borderId="0"/>
    <xf numFmtId="0" fontId="23" fillId="0" borderId="0"/>
    <xf numFmtId="0" fontId="75" fillId="0" borderId="0"/>
    <xf numFmtId="0" fontId="6" fillId="0" borderId="0"/>
    <xf numFmtId="0" fontId="75" fillId="0" borderId="0"/>
    <xf numFmtId="0" fontId="6"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5" fillId="0" borderId="0"/>
    <xf numFmtId="0" fontId="6" fillId="0" borderId="0"/>
    <xf numFmtId="0" fontId="6" fillId="0" borderId="0"/>
    <xf numFmtId="0" fontId="77" fillId="0" borderId="0"/>
    <xf numFmtId="0" fontId="6" fillId="0" borderId="0"/>
    <xf numFmtId="0" fontId="77" fillId="0" borderId="0"/>
    <xf numFmtId="0" fontId="77" fillId="0" borderId="0"/>
    <xf numFmtId="0" fontId="77" fillId="0" borderId="0"/>
    <xf numFmtId="0" fontId="77" fillId="0" borderId="0"/>
    <xf numFmtId="0" fontId="76" fillId="0" borderId="0"/>
    <xf numFmtId="0" fontId="75" fillId="0" borderId="0"/>
    <xf numFmtId="0" fontId="6" fillId="0" borderId="0"/>
    <xf numFmtId="0" fontId="6" fillId="0" borderId="0"/>
    <xf numFmtId="0" fontId="75" fillId="0" borderId="0"/>
    <xf numFmtId="0" fontId="75"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75"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6" fillId="0" borderId="0"/>
    <xf numFmtId="0" fontId="75" fillId="0" borderId="0"/>
    <xf numFmtId="0" fontId="75"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 fillId="0" borderId="0"/>
    <xf numFmtId="0" fontId="116" fillId="0" borderId="0"/>
    <xf numFmtId="0" fontId="6" fillId="0" borderId="0"/>
    <xf numFmtId="0" fontId="6" fillId="0" borderId="0"/>
    <xf numFmtId="0" fontId="6"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271" fillId="0" borderId="0"/>
    <xf numFmtId="0" fontId="116" fillId="0" borderId="0"/>
    <xf numFmtId="0" fontId="1"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6" fillId="0" borderId="0"/>
    <xf numFmtId="0" fontId="75" fillId="0" borderId="0"/>
    <xf numFmtId="0" fontId="11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 fillId="0" borderId="0"/>
    <xf numFmtId="0" fontId="1" fillId="0" borderId="0"/>
    <xf numFmtId="0" fontId="6" fillId="0" borderId="0"/>
    <xf numFmtId="232" fontId="75"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1" fillId="0" borderId="0"/>
    <xf numFmtId="0" fontId="6"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6" fillId="0" borderId="0"/>
    <xf numFmtId="0" fontId="116" fillId="0" borderId="0"/>
    <xf numFmtId="0" fontId="76"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6" fillId="0" borderId="0"/>
    <xf numFmtId="0" fontId="6" fillId="0" borderId="0"/>
    <xf numFmtId="232" fontId="272"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1" fillId="0" borderId="0"/>
    <xf numFmtId="0" fontId="6" fillId="0" borderId="0"/>
    <xf numFmtId="0" fontId="6"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116" fillId="0" borderId="0"/>
    <xf numFmtId="0" fontId="6" fillId="0" borderId="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116" fillId="0" borderId="0"/>
    <xf numFmtId="0" fontId="115" fillId="0" borderId="0"/>
    <xf numFmtId="0" fontId="23"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11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116" fillId="0" borderId="0"/>
    <xf numFmtId="0" fontId="75" fillId="0" borderId="0"/>
    <xf numFmtId="0" fontId="116" fillId="0" borderId="0"/>
    <xf numFmtId="0" fontId="116" fillId="0" borderId="0"/>
    <xf numFmtId="0" fontId="116" fillId="0" borderId="0"/>
    <xf numFmtId="240" fontId="254" fillId="10" borderId="0">
      <protection locked="0"/>
    </xf>
    <xf numFmtId="240" fontId="254" fillId="0" borderId="0"/>
    <xf numFmtId="0" fontId="116" fillId="0" borderId="0"/>
    <xf numFmtId="0" fontId="116" fillId="0" borderId="0"/>
    <xf numFmtId="0" fontId="6" fillId="59" borderId="41" applyNumberFormat="0" applyFont="0" applyAlignment="0" applyProtection="0"/>
    <xf numFmtId="0" fontId="6" fillId="8" borderId="12" applyNumberFormat="0" applyFont="0" applyAlignment="0" applyProtection="0"/>
    <xf numFmtId="0" fontId="116" fillId="0" borderId="0"/>
    <xf numFmtId="0" fontId="75" fillId="0" borderId="0"/>
    <xf numFmtId="0" fontId="116" fillId="0" borderId="0"/>
    <xf numFmtId="0" fontId="273" fillId="76" borderId="0" applyNumberFormat="0" applyBorder="0" applyAlignment="0" applyProtection="0"/>
    <xf numFmtId="0" fontId="273" fillId="76"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56" fillId="78" borderId="31" applyNumberFormat="0" applyAlignment="0" applyProtection="0"/>
    <xf numFmtId="0" fontId="62" fillId="24" borderId="23" applyNumberFormat="0" applyAlignment="0" applyProtection="0"/>
    <xf numFmtId="0" fontId="56" fillId="0" borderId="19" applyNumberFormat="0" applyFill="0" applyAlignment="0" applyProtection="0"/>
    <xf numFmtId="0" fontId="108" fillId="0" borderId="35" applyNumberFormat="0" applyFill="0" applyAlignment="0" applyProtection="0"/>
    <xf numFmtId="0" fontId="57" fillId="0" borderId="20"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110" fillId="0" borderId="0" applyNumberFormat="0" applyFill="0" applyBorder="0" applyAlignment="0" applyProtection="0"/>
    <xf numFmtId="0" fontId="75" fillId="0" borderId="0"/>
    <xf numFmtId="0" fontId="116" fillId="0" borderId="0"/>
    <xf numFmtId="0" fontId="116" fillId="0" borderId="0"/>
    <xf numFmtId="0" fontId="116" fillId="0" borderId="0"/>
    <xf numFmtId="0" fontId="116" fillId="0" borderId="0"/>
    <xf numFmtId="0" fontId="116" fillId="0" borderId="0"/>
    <xf numFmtId="0" fontId="116" fillId="0" borderId="0"/>
    <xf numFmtId="9" fontId="23" fillId="0" borderId="0" applyFont="0" applyFill="0" applyBorder="0" applyAlignment="0" applyProtection="0"/>
    <xf numFmtId="9" fontId="23" fillId="0" borderId="0" applyFont="0" applyFill="0" applyBorder="0" applyAlignment="0" applyProtection="0"/>
    <xf numFmtId="242" fontId="274" fillId="0" borderId="0" applyFont="0" applyFill="0" applyBorder="0" applyProtection="0">
      <alignment horizontal="right"/>
    </xf>
    <xf numFmtId="0" fontId="75" fillId="0" borderId="0"/>
    <xf numFmtId="0" fontId="116" fillId="0" borderId="0"/>
    <xf numFmtId="0" fontId="116" fillId="0" borderId="0"/>
    <xf numFmtId="0" fontId="75" fillId="0" borderId="0"/>
    <xf numFmtId="9"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9" fontId="69"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 fillId="0" borderId="0" applyFont="0" applyFill="0" applyBorder="0" applyAlignment="0" applyProtection="0"/>
    <xf numFmtId="9" fontId="6" fillId="0" borderId="0" applyFont="0" applyFill="0" applyBorder="0" applyAlignment="0" applyProtection="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9"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5" fillId="0" borderId="0"/>
    <xf numFmtId="9" fontId="113" fillId="0" borderId="0" applyFont="0" applyFill="0" applyBorder="0" applyAlignment="0" applyProtection="0"/>
    <xf numFmtId="0" fontId="116" fillId="0" borderId="0"/>
    <xf numFmtId="9" fontId="121" fillId="0" borderId="0" applyFont="0" applyFill="0" applyBorder="0" applyAlignment="0" applyProtection="0"/>
    <xf numFmtId="0" fontId="116" fillId="0" borderId="0"/>
    <xf numFmtId="0" fontId="75" fillId="0" borderId="0"/>
    <xf numFmtId="0" fontId="116" fillId="0" borderId="0"/>
    <xf numFmtId="9" fontId="116" fillId="0" borderId="0" applyFont="0" applyFill="0" applyBorder="0" applyAlignment="0" applyProtection="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0" fontId="75" fillId="0" borderId="0"/>
    <xf numFmtId="0" fontId="116" fillId="0" borderId="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75" fillId="0" borderId="0"/>
    <xf numFmtId="0" fontId="116" fillId="0" borderId="0"/>
    <xf numFmtId="0" fontId="275" fillId="0" borderId="0" applyNumberFormat="0" applyFill="0" applyBorder="0">
      <alignment horizontal="left"/>
    </xf>
    <xf numFmtId="0" fontId="254" fillId="0" borderId="0" applyNumberFormat="0" applyFill="0" applyBorder="0">
      <alignment horizontal="left"/>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276" fillId="0" borderId="15" applyNumberFormat="0" applyFill="0" applyBorder="0">
      <alignment horizontal="left"/>
    </xf>
    <xf numFmtId="0" fontId="116" fillId="0" borderId="0"/>
    <xf numFmtId="0" fontId="116" fillId="0" borderId="0"/>
    <xf numFmtId="0" fontId="116" fillId="0" borderId="0"/>
    <xf numFmtId="0" fontId="94" fillId="0" borderId="0" applyNumberFormat="0" applyFill="0" applyBorder="0">
      <alignment horizontal="left"/>
    </xf>
    <xf numFmtId="0" fontId="139" fillId="0" borderId="3">
      <alignment horizontal="center" vertical="center"/>
    </xf>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applyNumberFormat="0" applyFill="0" applyBorder="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5" fontId="6" fillId="0" borderId="0" applyFont="0" applyFill="0" applyBorder="0" applyAlignment="0" applyProtection="0"/>
    <xf numFmtId="0" fontId="75" fillId="0" borderId="0"/>
    <xf numFmtId="215"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6" fontId="6" fillId="0" borderId="0" applyFont="0" applyFill="0" applyBorder="0" applyAlignment="0" applyProtection="0"/>
    <xf numFmtId="0" fontId="75" fillId="0" borderId="0"/>
    <xf numFmtId="216"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7" fontId="6" fillId="0" borderId="0" applyFont="0" applyFill="0" applyBorder="0" applyAlignment="0" applyProtection="0"/>
    <xf numFmtId="0" fontId="75" fillId="0" borderId="0"/>
    <xf numFmtId="217" fontId="6" fillId="0" borderId="0" applyFon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75" fillId="0" borderId="0"/>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116"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277" fillId="0" borderId="0"/>
    <xf numFmtId="0" fontId="116" fillId="0" borderId="0"/>
    <xf numFmtId="240" fontId="254" fillId="0" borderId="97" applyFill="0" applyBorder="0"/>
    <xf numFmtId="0" fontId="116" fillId="0" borderId="0"/>
    <xf numFmtId="3" fontId="254" fillId="0" borderId="13"/>
    <xf numFmtId="0" fontId="26" fillId="9" borderId="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0" fillId="0" borderId="0" applyBorder="0" applyProtection="0">
      <alignment horizontal="left"/>
    </xf>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69" fillId="0" borderId="15" applyFill="0" applyBorder="0" applyProtection="0">
      <alignment horizontal="left" vertical="top"/>
    </xf>
    <xf numFmtId="0" fontId="116" fillId="0" borderId="0"/>
    <xf numFmtId="0" fontId="116" fillId="0" borderId="0"/>
    <xf numFmtId="0" fontId="116" fillId="0" borderId="0"/>
    <xf numFmtId="0" fontId="116" fillId="0" borderId="0"/>
    <xf numFmtId="0" fontId="116" fillId="0" borderId="0"/>
    <xf numFmtId="0" fontId="278" fillId="0" borderId="0"/>
    <xf numFmtId="240" fontId="254" fillId="0" borderId="0">
      <alignment horizontal="right"/>
    </xf>
    <xf numFmtId="0" fontId="254" fillId="0" borderId="0" applyNumberFormat="0" applyFill="0" applyBorder="0">
      <alignment horizontal="left"/>
    </xf>
    <xf numFmtId="0" fontId="116" fillId="0" borderId="0"/>
    <xf numFmtId="0" fontId="161" fillId="0" borderId="0" applyNumberFormat="0" applyFill="0" applyBorder="0">
      <alignment horizontal="left"/>
    </xf>
    <xf numFmtId="0" fontId="279" fillId="0" borderId="0"/>
    <xf numFmtId="0" fontId="66" fillId="0" borderId="0" applyNumberFormat="0" applyFill="0" applyBorder="0" applyAlignment="0" applyProtection="0"/>
    <xf numFmtId="0" fontId="6" fillId="0" borderId="0"/>
    <xf numFmtId="0" fontId="116" fillId="0" borderId="0"/>
    <xf numFmtId="0" fontId="187" fillId="0" borderId="55" applyNumberFormat="0" applyFill="0" applyAlignment="0" applyProtection="0"/>
    <xf numFmtId="0" fontId="2" fillId="0" borderId="26" applyNumberFormat="0" applyFill="0" applyAlignment="0" applyProtection="0"/>
    <xf numFmtId="0" fontId="187" fillId="0" borderId="55" applyNumberFormat="0" applyFill="0" applyAlignment="0" applyProtection="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alignment wrapText="1"/>
    </xf>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0" fontId="116" fillId="0" borderId="0"/>
    <xf numFmtId="0" fontId="116" fillId="0" borderId="0"/>
    <xf numFmtId="43" fontId="6" fillId="0" borderId="0" applyFont="0" applyFill="0" applyBorder="0" applyAlignment="0" applyProtection="0"/>
    <xf numFmtId="43" fontId="6" fillId="0" borderId="0" applyFont="0" applyFill="0" applyBorder="0" applyAlignment="0" applyProtection="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43" fontId="6" fillId="0" borderId="0" applyFont="0" applyFill="0" applyBorder="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172" fontId="114" fillId="0" borderId="0" applyFont="0" applyFill="0" applyBorder="0" applyAlignment="0" applyProtection="0"/>
    <xf numFmtId="0" fontId="11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75" fillId="0" borderId="0"/>
    <xf numFmtId="0" fontId="116" fillId="0" borderId="0"/>
    <xf numFmtId="0" fontId="75" fillId="0" borderId="0"/>
    <xf numFmtId="172" fontId="1" fillId="0" borderId="0" applyFont="0" applyFill="0" applyBorder="0" applyAlignment="0" applyProtection="0"/>
    <xf numFmtId="172" fontId="114" fillId="0" borderId="0" applyFont="0" applyFill="0" applyBorder="0" applyAlignment="0" applyProtection="0"/>
    <xf numFmtId="0" fontId="116" fillId="0" borderId="0"/>
    <xf numFmtId="43" fontId="6" fillId="0" borderId="0" applyFont="0" applyFill="0" applyBorder="0" applyAlignment="0" applyProtection="0"/>
    <xf numFmtId="40" fontId="121" fillId="0" borderId="0" applyFont="0" applyFill="0" applyBorder="0" applyAlignment="0" applyProtection="0"/>
    <xf numFmtId="172" fontId="7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172" fontId="76" fillId="0" borderId="0" applyFont="0" applyFill="0" applyBorder="0" applyAlignment="0" applyProtection="0"/>
    <xf numFmtId="0" fontId="116" fillId="0" borderId="0"/>
    <xf numFmtId="172" fontId="6" fillId="0" borderId="0" applyFont="0" applyFill="0" applyBorder="0" applyAlignment="0" applyProtection="0"/>
    <xf numFmtId="0" fontId="75"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0" fontId="116" fillId="0" borderId="0"/>
    <xf numFmtId="0" fontId="75" fillId="0" borderId="0"/>
    <xf numFmtId="0" fontId="116" fillId="0" borderId="0"/>
    <xf numFmtId="0" fontId="6" fillId="0" borderId="0"/>
    <xf numFmtId="0" fontId="251" fillId="102" borderId="0" applyNumberFormat="0" applyBorder="0" applyAlignment="0" applyProtection="0"/>
    <xf numFmtId="0" fontId="251" fillId="102" borderId="0" applyNumberFormat="0" applyBorder="0" applyAlignment="0" applyProtection="0"/>
    <xf numFmtId="0" fontId="41" fillId="26" borderId="0" applyNumberFormat="0" applyBorder="0" applyAlignment="0" applyProtection="0"/>
    <xf numFmtId="0" fontId="6" fillId="0" borderId="0"/>
    <xf numFmtId="0" fontId="251" fillId="119" borderId="0" applyNumberFormat="0" applyBorder="0" applyAlignment="0" applyProtection="0"/>
    <xf numFmtId="0" fontId="251" fillId="119" borderId="0" applyNumberFormat="0" applyBorder="0" applyAlignment="0" applyProtection="0"/>
    <xf numFmtId="0" fontId="41" fillId="30" borderId="0" applyNumberFormat="0" applyBorder="0" applyAlignment="0" applyProtection="0"/>
    <xf numFmtId="0" fontId="6" fillId="0" borderId="0"/>
    <xf numFmtId="0" fontId="251" fillId="126" borderId="0" applyNumberFormat="0" applyBorder="0" applyAlignment="0" applyProtection="0"/>
    <xf numFmtId="0" fontId="251" fillId="126" borderId="0" applyNumberFormat="0" applyBorder="0" applyAlignment="0" applyProtection="0"/>
    <xf numFmtId="0" fontId="41" fillId="34" borderId="0" applyNumberFormat="0" applyBorder="0" applyAlignment="0" applyProtection="0"/>
    <xf numFmtId="0" fontId="6" fillId="0" borderId="0"/>
    <xf numFmtId="0" fontId="251" fillId="94" borderId="0" applyNumberFormat="0" applyBorder="0" applyAlignment="0" applyProtection="0"/>
    <xf numFmtId="0" fontId="251" fillId="94" borderId="0" applyNumberFormat="0" applyBorder="0" applyAlignment="0" applyProtection="0"/>
    <xf numFmtId="0" fontId="41" fillId="38" borderId="0" applyNumberFormat="0" applyBorder="0" applyAlignment="0" applyProtection="0"/>
    <xf numFmtId="0" fontId="6" fillId="0" borderId="0"/>
    <xf numFmtId="0" fontId="251" fillId="90" borderId="0" applyNumberFormat="0" applyBorder="0" applyAlignment="0" applyProtection="0"/>
    <xf numFmtId="0" fontId="251" fillId="90" borderId="0" applyNumberFormat="0" applyBorder="0" applyAlignment="0" applyProtection="0"/>
    <xf numFmtId="0" fontId="41" fillId="42" borderId="0" applyNumberFormat="0" applyBorder="0" applyAlignment="0" applyProtection="0"/>
    <xf numFmtId="0" fontId="6" fillId="0" borderId="0"/>
    <xf numFmtId="0" fontId="251" fillId="92" borderId="0" applyNumberFormat="0" applyBorder="0" applyAlignment="0" applyProtection="0"/>
    <xf numFmtId="0" fontId="251" fillId="92" borderId="0" applyNumberFormat="0" applyBorder="0" applyAlignment="0" applyProtection="0"/>
    <xf numFmtId="0" fontId="41" fillId="46" borderId="0" applyNumberFormat="0" applyBorder="0" applyAlignment="0" applyProtection="0"/>
    <xf numFmtId="0" fontId="6" fillId="0" borderId="0"/>
    <xf numFmtId="173" fontId="6" fillId="0" borderId="0" applyFont="0" applyFill="0" applyBorder="0" applyAlignment="0" applyProtection="0"/>
    <xf numFmtId="173" fontId="6" fillId="0" borderId="0" applyFont="0" applyFill="0" applyBorder="0" applyAlignment="0" applyProtection="0"/>
    <xf numFmtId="171" fontId="121" fillId="0" borderId="0" applyFont="0" applyFill="0" applyBorder="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6"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6" fillId="0" borderId="0"/>
    <xf numFmtId="0" fontId="75" fillId="0" borderId="0"/>
    <xf numFmtId="0" fontId="129" fillId="0" borderId="0" applyNumberFormat="0" applyFill="0" applyBorder="0" applyAlignment="0" applyProtection="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280" fillId="59" borderId="41" applyNumberFormat="0" applyFont="0" applyAlignment="0" applyProtection="0"/>
    <xf numFmtId="9" fontId="6" fillId="0" borderId="0" applyFont="0" applyFill="0" applyBorder="0" applyAlignment="0" applyProtection="0"/>
    <xf numFmtId="43" fontId="1" fillId="0" borderId="0" applyFont="0" applyFill="0" applyBorder="0" applyAlignment="0" applyProtection="0"/>
    <xf numFmtId="3" fontId="6" fillId="54" borderId="72" applyFont="0" applyProtection="0">
      <alignment horizontal="right" vertical="center"/>
    </xf>
    <xf numFmtId="3" fontId="6" fillId="113" borderId="61" applyFont="0">
      <alignment horizontal="right" vertical="center"/>
      <protection locked="0"/>
    </xf>
    <xf numFmtId="0" fontId="6" fillId="76" borderId="0" applyNumberFormat="0" applyFont="0" applyAlignment="0" applyProtection="0"/>
    <xf numFmtId="0" fontId="6" fillId="76" borderId="0" applyNumberFormat="0" applyFont="0" applyAlignment="0" applyProtection="0"/>
    <xf numFmtId="0" fontId="78" fillId="0" borderId="56" applyNumberFormat="0" applyFill="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76" borderId="0" applyNumberFormat="0" applyFont="0" applyAlignment="0" applyProtection="0"/>
    <xf numFmtId="0" fontId="6" fillId="76" borderId="0" applyNumberFormat="0" applyFont="0" applyAlignment="0" applyProtection="0"/>
    <xf numFmtId="0" fontId="78" fillId="0" borderId="56" applyNumberFormat="0" applyFill="0" applyAlignment="0" applyProtection="0"/>
    <xf numFmtId="232" fontId="72" fillId="0" borderId="0">
      <alignment vertical="center"/>
    </xf>
    <xf numFmtId="232" fontId="72" fillId="0" borderId="0">
      <alignment vertical="center"/>
    </xf>
    <xf numFmtId="232" fontId="72" fillId="0" borderId="0">
      <alignment vertical="center"/>
    </xf>
    <xf numFmtId="0" fontId="75" fillId="68" borderId="0" applyNumberFormat="0" applyBorder="0" applyAlignment="0" applyProtection="0"/>
    <xf numFmtId="0" fontId="75" fillId="58" borderId="0" applyNumberFormat="0" applyBorder="0" applyAlignment="0" applyProtection="0"/>
    <xf numFmtId="0" fontId="75" fillId="60" borderId="0" applyNumberFormat="0" applyBorder="0" applyAlignment="0" applyProtection="0"/>
    <xf numFmtId="0" fontId="75" fillId="62" borderId="0" applyNumberFormat="0" applyBorder="0" applyAlignment="0" applyProtection="0"/>
    <xf numFmtId="0" fontId="75" fillId="63" borderId="0" applyNumberFormat="0" applyBorder="0" applyAlignment="0" applyProtection="0"/>
    <xf numFmtId="0" fontId="75" fillId="57"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1" borderId="0" applyNumberFormat="0" applyBorder="0" applyAlignment="0" applyProtection="0"/>
    <xf numFmtId="0" fontId="75" fillId="68" borderId="0" applyNumberFormat="0" applyBorder="0" applyAlignment="0" applyProtection="0"/>
    <xf numFmtId="0" fontId="75" fillId="61"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1"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6"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144" borderId="22" applyNumberFormat="0" applyAlignment="0" applyProtection="0"/>
    <xf numFmtId="44" fontId="1" fillId="0" borderId="0" applyFont="0" applyFill="0" applyBorder="0" applyAlignment="0" applyProtection="0"/>
    <xf numFmtId="0" fontId="92" fillId="54" borderId="76" applyNumberFormat="0" applyAlignment="0" applyProtection="0"/>
    <xf numFmtId="3" fontId="77" fillId="10" borderId="39">
      <alignment wrapText="1"/>
      <protection locked="0"/>
    </xf>
    <xf numFmtId="0" fontId="128" fillId="109" borderId="40">
      <alignment horizontal="center" vertical="center"/>
    </xf>
    <xf numFmtId="0" fontId="133" fillId="100" borderId="2">
      <alignment horizontal="center" vertical="center" wrapText="1"/>
    </xf>
    <xf numFmtId="0" fontId="59" fillId="145" borderId="0" applyNumberFormat="0" applyBorder="0" applyAlignment="0" applyProtection="0"/>
    <xf numFmtId="0" fontId="6" fillId="114" borderId="78" applyNumberFormat="0" applyFont="0" applyAlignment="0" applyProtection="0"/>
    <xf numFmtId="0" fontId="158" fillId="10" borderId="68" applyNumberFormat="0" applyAlignment="0" applyProtection="0"/>
    <xf numFmtId="0" fontId="64" fillId="0" borderId="24" applyNumberFormat="0" applyFill="0" applyAlignment="0" applyProtection="0"/>
    <xf numFmtId="0" fontId="6" fillId="115"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 fillId="114" borderId="78" applyNumberFormat="0" applyFont="0" applyAlignment="0" applyProtection="0"/>
    <xf numFmtId="0" fontId="116" fillId="115" borderId="12" applyNumberFormat="0" applyFont="0" applyAlignment="0" applyProtection="0"/>
    <xf numFmtId="0" fontId="116" fillId="115" borderId="12" applyNumberFormat="0" applyFont="0" applyAlignment="0" applyProtection="0"/>
    <xf numFmtId="0" fontId="116" fillId="115" borderId="12" applyNumberFormat="0" applyFont="0" applyAlignment="0" applyProtection="0"/>
    <xf numFmtId="0" fontId="78" fillId="114" borderId="78" applyNumberFormat="0" applyFont="0" applyAlignment="0" applyProtection="0"/>
    <xf numFmtId="0" fontId="67" fillId="146" borderId="0" applyNumberFormat="0" applyBorder="0" applyAlignment="0" applyProtection="0"/>
    <xf numFmtId="0" fontId="173" fillId="144" borderId="23"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56" fillId="0" borderId="19" applyNumberFormat="0" applyFill="0" applyAlignment="0" applyProtection="0"/>
    <xf numFmtId="0" fontId="57" fillId="0" borderId="98"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81" fillId="147" borderId="0" applyNumberFormat="0" applyBorder="0" applyAlignment="0" applyProtection="0"/>
    <xf numFmtId="0" fontId="81" fillId="103" borderId="0" applyNumberFormat="0" applyBorder="0" applyAlignment="0" applyProtection="0"/>
    <xf numFmtId="0" fontId="81" fillId="75" borderId="0" applyNumberFormat="0" applyBorder="0" applyAlignment="0" applyProtection="0"/>
    <xf numFmtId="0" fontId="81" fillId="148" borderId="0" applyNumberFormat="0" applyBorder="0" applyAlignment="0" applyProtection="0"/>
    <xf numFmtId="0" fontId="81" fillId="88" borderId="0" applyNumberFormat="0" applyBorder="0" applyAlignment="0" applyProtection="0"/>
    <xf numFmtId="0" fontId="81" fillId="99" borderId="0" applyNumberFormat="0" applyBorder="0" applyAlignment="0" applyProtection="0"/>
    <xf numFmtId="0" fontId="193" fillId="0" borderId="0" applyNumberFormat="0" applyFill="0" applyBorder="0" applyAlignment="0" applyProtection="0"/>
    <xf numFmtId="0" fontId="281" fillId="0" borderId="0"/>
    <xf numFmtId="0" fontId="158" fillId="10" borderId="68" applyNumberFormat="0" applyAlignment="0" applyProtection="0"/>
    <xf numFmtId="0" fontId="282" fillId="9" borderId="76" applyNumberFormat="0" applyAlignment="0" applyProtection="0"/>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0" fontId="283" fillId="0" borderId="0" applyNumberFormat="0" applyFill="0" applyBorder="0" applyProtection="0"/>
    <xf numFmtId="0" fontId="185" fillId="0" borderId="0" applyNumberFormat="0" applyFill="0" applyBorder="0" applyAlignment="0">
      <protection locked="0"/>
    </xf>
    <xf numFmtId="0" fontId="129" fillId="0" borderId="52" applyNumberFormat="0" applyFill="0" applyAlignment="0" applyProtection="0"/>
    <xf numFmtId="0" fontId="90" fillId="10" borderId="76" applyNumberFormat="0" applyAlignment="0" applyProtection="0"/>
    <xf numFmtId="0" fontId="102" fillId="107" borderId="33" applyNumberFormat="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2" fillId="0" borderId="2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0" fontId="62" fillId="144" borderId="23" applyNumberFormat="0" applyAlignment="0" applyProtection="0"/>
    <xf numFmtId="0" fontId="41" fillId="138" borderId="0" applyNumberFormat="0" applyBorder="0" applyAlignment="0" applyProtection="0"/>
    <xf numFmtId="0" fontId="41" fillId="139" borderId="0" applyNumberFormat="0" applyBorder="0" applyAlignment="0" applyProtection="0"/>
    <xf numFmtId="0" fontId="41" fillId="140" borderId="0" applyNumberFormat="0" applyBorder="0" applyAlignment="0" applyProtection="0"/>
    <xf numFmtId="0" fontId="41" fillId="141" borderId="0" applyNumberFormat="0" applyBorder="0" applyAlignment="0" applyProtection="0"/>
    <xf numFmtId="0" fontId="41" fillId="142" borderId="0" applyNumberFormat="0" applyBorder="0" applyAlignment="0" applyProtection="0"/>
    <xf numFmtId="0" fontId="41" fillId="143" borderId="0" applyNumberForma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96" fillId="0" borderId="82" applyNumberFormat="0" applyFill="0" applyAlignment="0" applyProtection="0"/>
    <xf numFmtId="0" fontId="26" fillId="9" borderId="5" applyFont="0" applyBorder="0">
      <alignment horizontal="center" wrapText="1"/>
    </xf>
    <xf numFmtId="3" fontId="6" fillId="3" borderId="2" applyFont="0">
      <alignment horizontal="right" vertical="center"/>
      <protection locked="0"/>
    </xf>
    <xf numFmtId="0" fontId="26" fillId="9" borderId="5" applyFont="0" applyBorder="0">
      <alignment horizontal="center" wrapText="1"/>
    </xf>
    <xf numFmtId="0" fontId="26" fillId="9" borderId="5" applyFont="0" applyBorder="0">
      <alignment horizontal="center" wrapText="1"/>
    </xf>
    <xf numFmtId="43" fontId="1" fillId="0" borderId="0" applyFont="0" applyFill="0" applyBorder="0" applyAlignment="0" applyProtection="0"/>
    <xf numFmtId="3" fontId="6" fillId="3" borderId="2" applyFont="0">
      <alignment horizontal="right" vertical="center"/>
      <protection locked="0"/>
    </xf>
    <xf numFmtId="9" fontId="6" fillId="0" borderId="0" applyFont="0" applyFill="0" applyBorder="0" applyAlignment="0" applyProtection="0"/>
  </cellStyleXfs>
  <cellXfs count="761">
    <xf numFmtId="0" fontId="0" fillId="0" borderId="0" xfId="0"/>
    <xf numFmtId="0" fontId="0" fillId="0" borderId="0" xfId="0" applyAlignment="1">
      <alignment horizontal="center"/>
    </xf>
    <xf numFmtId="0" fontId="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3" fillId="0" borderId="0" xfId="0" applyFont="1" applyAlignment="1">
      <alignment horizontal="center" vertical="center" wrapText="1"/>
    </xf>
    <xf numFmtId="0" fontId="0" fillId="0" borderId="0" xfId="0" applyAlignment="1">
      <alignment wrapText="1"/>
    </xf>
    <xf numFmtId="0" fontId="0" fillId="0" borderId="0" xfId="0" applyAlignment="1">
      <alignment horizontal="right"/>
    </xf>
    <xf numFmtId="14" fontId="0" fillId="0" borderId="0" xfId="0" applyNumberFormat="1"/>
    <xf numFmtId="0" fontId="0" fillId="0" borderId="2" xfId="0" applyBorder="1" applyAlignment="1">
      <alignment horizontal="center" vertical="center" wrapText="1"/>
    </xf>
    <xf numFmtId="165" fontId="0" fillId="0" borderId="0" xfId="1" applyNumberFormat="1" applyFont="1"/>
    <xf numFmtId="0" fontId="3" fillId="0" borderId="5" xfId="0" applyFont="1" applyBorder="1" applyAlignment="1">
      <alignment horizontal="left" vertical="center" wrapText="1"/>
    </xf>
    <xf numFmtId="0" fontId="2" fillId="0" borderId="0" xfId="0" applyFont="1"/>
    <xf numFmtId="0" fontId="0" fillId="0" borderId="2" xfId="0" applyBorder="1" applyAlignment="1">
      <alignment horizontal="center"/>
    </xf>
    <xf numFmtId="0" fontId="4" fillId="0" borderId="2" xfId="3" quotePrefix="1"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0" fillId="4" borderId="2" xfId="0" applyFill="1" applyBorder="1" applyAlignment="1">
      <alignment horizontal="center" vertical="center" wrapText="1"/>
    </xf>
    <xf numFmtId="0" fontId="0" fillId="0" borderId="0" xfId="0" applyAlignment="1">
      <alignment horizontal="center" vertical="center"/>
    </xf>
    <xf numFmtId="49" fontId="2" fillId="0" borderId="2" xfId="0" applyNumberFormat="1" applyFont="1" applyBorder="1" applyAlignment="1">
      <alignment horizontal="center" vertical="center"/>
    </xf>
    <xf numFmtId="0" fontId="2" fillId="4" borderId="2" xfId="0" applyFont="1" applyFill="1" applyBorder="1" applyAlignment="1">
      <alignment vertical="center" wrapText="1"/>
    </xf>
    <xf numFmtId="0" fontId="2" fillId="0" borderId="2" xfId="0" applyFont="1" applyBorder="1" applyAlignment="1">
      <alignment horizontal="center" vertical="center"/>
    </xf>
    <xf numFmtId="0" fontId="9" fillId="0" borderId="0" xfId="0" applyFont="1" applyAlignment="1">
      <alignment vertical="center"/>
    </xf>
    <xf numFmtId="0" fontId="4" fillId="4"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10" fillId="4" borderId="2" xfId="0" applyFont="1" applyFill="1" applyBorder="1" applyAlignment="1">
      <alignment vertical="center" wrapText="1"/>
    </xf>
    <xf numFmtId="0" fontId="0" fillId="0" borderId="2" xfId="0" applyBorder="1" applyAlignment="1">
      <alignment vertical="top" wrapText="1"/>
    </xf>
    <xf numFmtId="0" fontId="10" fillId="0" borderId="2" xfId="0" applyFont="1" applyBorder="1" applyAlignment="1">
      <alignment horizontal="left" vertical="center"/>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0" xfId="0" applyFont="1" applyAlignment="1">
      <alignment horizontal="left" vertical="center"/>
    </xf>
    <xf numFmtId="0" fontId="4" fillId="0" borderId="0" xfId="0" applyFont="1"/>
    <xf numFmtId="0" fontId="12" fillId="0" borderId="0" xfId="0" applyFont="1"/>
    <xf numFmtId="0" fontId="8" fillId="0" borderId="0" xfId="0" applyFont="1"/>
    <xf numFmtId="0" fontId="18" fillId="0" borderId="2" xfId="0" applyFont="1" applyBorder="1" applyAlignment="1">
      <alignment horizontal="center" vertical="center" wrapText="1"/>
    </xf>
    <xf numFmtId="0" fontId="3" fillId="0" borderId="2" xfId="0" applyFont="1" applyBorder="1" applyAlignment="1">
      <alignment vertical="center" wrapText="1"/>
    </xf>
    <xf numFmtId="0" fontId="18" fillId="0" borderId="2" xfId="0" applyFont="1" applyBorder="1" applyAlignment="1">
      <alignment vertical="center" wrapText="1"/>
    </xf>
    <xf numFmtId="164" fontId="13" fillId="0" borderId="2" xfId="1" applyNumberFormat="1" applyFont="1" applyFill="1" applyBorder="1" applyAlignment="1">
      <alignment horizontal="center" vertical="center" wrapText="1"/>
    </xf>
    <xf numFmtId="166" fontId="23" fillId="0" borderId="0" xfId="1" applyNumberFormat="1" applyFont="1"/>
    <xf numFmtId="164" fontId="0" fillId="0" borderId="0" xfId="1" applyNumberFormat="1" applyFont="1" applyAlignment="1">
      <alignment horizontal="center"/>
    </xf>
    <xf numFmtId="0" fontId="18" fillId="0" borderId="0" xfId="0" applyFont="1" applyAlignment="1">
      <alignment vertical="center" wrapText="1"/>
    </xf>
    <xf numFmtId="3" fontId="0" fillId="0" borderId="2" xfId="0" applyNumberFormat="1" applyBorder="1" applyAlignment="1">
      <alignment vertical="center"/>
    </xf>
    <xf numFmtId="3" fontId="2" fillId="0" borderId="2" xfId="0" applyNumberFormat="1" applyFont="1" applyBorder="1" applyAlignment="1">
      <alignment vertical="center"/>
    </xf>
    <xf numFmtId="0" fontId="4" fillId="0" borderId="2" xfId="0" applyFont="1" applyBorder="1" applyAlignment="1">
      <alignment horizontal="center" vertical="center"/>
    </xf>
    <xf numFmtId="0" fontId="3" fillId="0" borderId="2" xfId="0" applyFont="1" applyBorder="1" applyAlignment="1">
      <alignment vertical="center"/>
    </xf>
    <xf numFmtId="0" fontId="4" fillId="0" borderId="2" xfId="0" applyFont="1" applyBorder="1" applyAlignment="1">
      <alignment vertical="center"/>
    </xf>
    <xf numFmtId="0" fontId="3" fillId="0" borderId="2" xfId="0" applyFont="1" applyBorder="1" applyAlignment="1">
      <alignment horizontal="center" vertical="center"/>
    </xf>
    <xf numFmtId="3" fontId="4" fillId="0" borderId="2" xfId="6" applyFont="1" applyFill="1" applyAlignment="1">
      <alignment horizontal="center" vertical="center" wrapText="1"/>
      <protection locked="0"/>
    </xf>
    <xf numFmtId="0" fontId="0" fillId="0" borderId="2" xfId="0" applyBorder="1"/>
    <xf numFmtId="0" fontId="17" fillId="0" borderId="0" xfId="0" applyFont="1"/>
    <xf numFmtId="0" fontId="17" fillId="0" borderId="0" xfId="0" applyFont="1" applyAlignment="1">
      <alignment vertical="center" wrapText="1"/>
    </xf>
    <xf numFmtId="0" fontId="2" fillId="0" borderId="6" xfId="0" applyFont="1" applyBorder="1" applyAlignment="1">
      <alignment horizontal="center" vertical="center"/>
    </xf>
    <xf numFmtId="0" fontId="3" fillId="0" borderId="11" xfId="0" applyFont="1" applyBorder="1" applyAlignment="1">
      <alignment horizontal="center" vertical="center" wrapText="1"/>
    </xf>
    <xf numFmtId="0" fontId="4" fillId="0" borderId="2" xfId="0" quotePrefix="1" applyFont="1" applyBorder="1"/>
    <xf numFmtId="0" fontId="0" fillId="0" borderId="2" xfId="0" quotePrefix="1" applyBorder="1" applyAlignment="1">
      <alignment wrapText="1"/>
    </xf>
    <xf numFmtId="0" fontId="4" fillId="0" borderId="2" xfId="0" quotePrefix="1" applyFont="1" applyBorder="1" applyAlignment="1">
      <alignment wrapText="1"/>
    </xf>
    <xf numFmtId="0" fontId="0" fillId="0" borderId="2" xfId="0" quotePrefix="1" applyBorder="1"/>
    <xf numFmtId="167" fontId="4" fillId="0" borderId="2" xfId="1" quotePrefix="1" applyNumberFormat="1" applyFont="1" applyBorder="1"/>
    <xf numFmtId="167" fontId="0" fillId="0" borderId="2" xfId="1" quotePrefix="1" applyNumberFormat="1" applyFont="1" applyBorder="1" applyAlignment="1">
      <alignment wrapText="1"/>
    </xf>
    <xf numFmtId="167" fontId="15" fillId="0" borderId="2" xfId="1" quotePrefix="1" applyNumberFormat="1" applyFont="1" applyBorder="1" applyAlignment="1">
      <alignment wrapText="1"/>
    </xf>
    <xf numFmtId="167" fontId="4" fillId="0" borderId="2" xfId="1" quotePrefix="1" applyNumberFormat="1" applyFont="1" applyBorder="1" applyAlignment="1">
      <alignment wrapText="1"/>
    </xf>
    <xf numFmtId="167" fontId="0" fillId="0" borderId="2" xfId="1" applyNumberFormat="1" applyFont="1" applyBorder="1"/>
    <xf numFmtId="167" fontId="0" fillId="0" borderId="2" xfId="1" quotePrefix="1" applyNumberFormat="1" applyFont="1" applyBorder="1"/>
    <xf numFmtId="0" fontId="0" fillId="0" borderId="1" xfId="0" applyBorder="1"/>
    <xf numFmtId="0" fontId="3" fillId="4" borderId="2" xfId="0" applyFont="1" applyFill="1" applyBorder="1" applyAlignment="1">
      <alignment vertical="center" wrapText="1"/>
    </xf>
    <xf numFmtId="0" fontId="3" fillId="4" borderId="2" xfId="0" applyFont="1" applyFill="1" applyBorder="1" applyAlignment="1">
      <alignment horizontal="center" vertical="center" wrapText="1"/>
    </xf>
    <xf numFmtId="0" fontId="4" fillId="0" borderId="2" xfId="0" applyFont="1" applyBorder="1"/>
    <xf numFmtId="0" fontId="4" fillId="0" borderId="2" xfId="0" applyFont="1" applyBorder="1" applyAlignment="1">
      <alignment horizontal="justify" vertical="center"/>
    </xf>
    <xf numFmtId="0" fontId="13" fillId="0" borderId="2" xfId="0" applyFont="1" applyBorder="1" applyAlignment="1">
      <alignment vertical="center"/>
    </xf>
    <xf numFmtId="0" fontId="18" fillId="4" borderId="2" xfId="0" applyFont="1" applyFill="1" applyBorder="1" applyAlignment="1">
      <alignment vertical="center" wrapText="1"/>
    </xf>
    <xf numFmtId="0" fontId="2" fillId="0" borderId="2" xfId="0" applyFont="1" applyBorder="1" applyAlignment="1">
      <alignment horizontal="center"/>
    </xf>
    <xf numFmtId="0" fontId="17" fillId="0" borderId="0" xfId="0" applyFont="1" applyAlignment="1">
      <alignment vertical="center"/>
    </xf>
    <xf numFmtId="0" fontId="24" fillId="0" borderId="0" xfId="0" applyFont="1" applyAlignment="1">
      <alignment vertical="center"/>
    </xf>
    <xf numFmtId="0" fontId="2" fillId="0" borderId="0" xfId="0" applyFont="1" applyAlignment="1">
      <alignment vertical="center"/>
    </xf>
    <xf numFmtId="0" fontId="19" fillId="4" borderId="2" xfId="0" applyFont="1" applyFill="1" applyBorder="1" applyAlignment="1">
      <alignment vertical="center" wrapText="1"/>
    </xf>
    <xf numFmtId="0" fontId="19" fillId="4" borderId="2" xfId="0" applyFont="1" applyFill="1" applyBorder="1" applyAlignment="1">
      <alignment horizontal="left" vertical="center" wrapText="1" indent="2"/>
    </xf>
    <xf numFmtId="0" fontId="0" fillId="0" borderId="0" xfId="0" applyAlignment="1">
      <alignment vertical="center"/>
    </xf>
    <xf numFmtId="0" fontId="24" fillId="0" borderId="0" xfId="0" applyFont="1"/>
    <xf numFmtId="0" fontId="4" fillId="0" borderId="2" xfId="0" applyFont="1" applyBorder="1" applyAlignment="1">
      <alignment wrapText="1"/>
    </xf>
    <xf numFmtId="0" fontId="33" fillId="0" borderId="2" xfId="0" applyFont="1" applyBorder="1" applyAlignment="1">
      <alignment horizontal="center" vertical="center"/>
    </xf>
    <xf numFmtId="0" fontId="33" fillId="0" borderId="2" xfId="0" applyFont="1" applyBorder="1" applyAlignment="1">
      <alignment wrapText="1"/>
    </xf>
    <xf numFmtId="0" fontId="13" fillId="0" borderId="0" xfId="0" applyFont="1" applyAlignment="1">
      <alignment vertical="center"/>
    </xf>
    <xf numFmtId="0" fontId="34" fillId="0" borderId="0" xfId="0" applyFont="1" applyAlignment="1">
      <alignment vertical="center"/>
    </xf>
    <xf numFmtId="0" fontId="0" fillId="0" borderId="0" xfId="0" applyAlignment="1">
      <alignment vertical="center" wrapText="1"/>
    </xf>
    <xf numFmtId="0" fontId="0" fillId="0" borderId="8" xfId="0" applyBorder="1" applyAlignment="1">
      <alignment horizontal="center" vertical="center" wrapText="1"/>
    </xf>
    <xf numFmtId="0" fontId="18" fillId="6" borderId="7" xfId="0" applyFont="1" applyFill="1" applyBorder="1" applyAlignment="1">
      <alignment vertical="center" wrapText="1"/>
    </xf>
    <xf numFmtId="0" fontId="18" fillId="6" borderId="6" xfId="0" applyFont="1" applyFill="1" applyBorder="1" applyAlignment="1">
      <alignment vertical="center" wrapText="1"/>
    </xf>
    <xf numFmtId="0" fontId="18" fillId="6" borderId="6"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3" fillId="0" borderId="5" xfId="0" applyFont="1" applyBorder="1" applyAlignment="1">
      <alignment horizontal="center" vertical="center" wrapText="1"/>
    </xf>
    <xf numFmtId="0" fontId="29" fillId="0" borderId="2" xfId="0" applyFont="1" applyBorder="1" applyAlignment="1">
      <alignment horizontal="left" vertical="center" wrapText="1" indent="2"/>
    </xf>
    <xf numFmtId="0" fontId="29" fillId="0" borderId="2" xfId="0" applyFont="1" applyBorder="1" applyAlignment="1">
      <alignment horizontal="left" vertical="center" wrapText="1" indent="4"/>
    </xf>
    <xf numFmtId="0" fontId="2" fillId="0" borderId="2" xfId="0" applyFont="1" applyBorder="1" applyAlignment="1">
      <alignment vertical="center" wrapText="1"/>
    </xf>
    <xf numFmtId="0" fontId="0" fillId="0" borderId="2" xfId="0" applyBorder="1" applyAlignment="1">
      <alignment horizontal="left" vertical="center" wrapText="1"/>
    </xf>
    <xf numFmtId="0" fontId="2" fillId="0" borderId="0" xfId="0" applyFont="1" applyAlignment="1">
      <alignment vertical="center" wrapText="1"/>
    </xf>
    <xf numFmtId="0" fontId="0" fillId="0" borderId="0" xfId="0" applyAlignment="1">
      <alignment horizontal="center" vertical="center" wrapText="1"/>
    </xf>
    <xf numFmtId="0" fontId="0" fillId="0" borderId="6" xfId="0" applyBorder="1" applyAlignment="1">
      <alignment horizontal="center" vertical="center"/>
    </xf>
    <xf numFmtId="0" fontId="13" fillId="0" borderId="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9" fontId="2" fillId="0" borderId="6" xfId="0" applyNumberFormat="1" applyFont="1" applyBorder="1" applyAlignment="1">
      <alignment horizontal="center" vertical="center" wrapText="1"/>
    </xf>
    <xf numFmtId="9" fontId="2" fillId="0" borderId="2" xfId="0" applyNumberFormat="1" applyFont="1" applyBorder="1" applyAlignment="1">
      <alignment horizontal="center" vertical="center" wrapText="1"/>
    </xf>
    <xf numFmtId="0" fontId="4" fillId="0" borderId="2" xfId="0" applyFont="1" applyBorder="1" applyAlignment="1">
      <alignment horizontal="left" vertical="center" wrapText="1"/>
    </xf>
    <xf numFmtId="9" fontId="13" fillId="0" borderId="2" xfId="0" applyNumberFormat="1" applyFont="1" applyBorder="1" applyAlignment="1">
      <alignment horizontal="center" vertical="center" wrapText="1"/>
    </xf>
    <xf numFmtId="0" fontId="4" fillId="0" borderId="6" xfId="0" applyFont="1" applyBorder="1" applyAlignment="1">
      <alignment horizontal="center" vertical="center"/>
    </xf>
    <xf numFmtId="0" fontId="4" fillId="0" borderId="0" xfId="3" applyFont="1">
      <alignment vertical="center"/>
    </xf>
    <xf numFmtId="0" fontId="0" fillId="4" borderId="2" xfId="0" applyFill="1" applyBorder="1" applyAlignment="1">
      <alignment vertical="center" wrapText="1"/>
    </xf>
    <xf numFmtId="0" fontId="4" fillId="0" borderId="2" xfId="0" applyFont="1" applyBorder="1" applyAlignment="1">
      <alignment horizontal="right" vertical="center" wrapText="1"/>
    </xf>
    <xf numFmtId="0" fontId="37" fillId="0" borderId="2" xfId="0" applyFont="1" applyBorder="1" applyAlignment="1">
      <alignment vertical="center" wrapText="1"/>
    </xf>
    <xf numFmtId="0" fontId="13" fillId="0" borderId="2" xfId="0" applyFont="1" applyBorder="1" applyAlignment="1">
      <alignment vertical="center" wrapText="1"/>
    </xf>
    <xf numFmtId="0" fontId="28" fillId="0" borderId="0" xfId="0" applyFont="1" applyAlignment="1">
      <alignment horizontal="center" vertical="center"/>
    </xf>
    <xf numFmtId="0" fontId="13" fillId="0" borderId="0" xfId="0" applyFont="1"/>
    <xf numFmtId="0" fontId="0" fillId="0" borderId="1" xfId="0" applyBorder="1" applyAlignment="1">
      <alignment horizontal="center" vertical="center" wrapText="1"/>
    </xf>
    <xf numFmtId="0" fontId="4" fillId="0" borderId="16" xfId="0" applyFont="1" applyBorder="1" applyAlignment="1">
      <alignment vertical="center" wrapText="1"/>
    </xf>
    <xf numFmtId="0" fontId="0" fillId="0" borderId="4" xfId="0" applyBorder="1" applyAlignment="1">
      <alignment horizontal="center" vertical="center" wrapText="1"/>
    </xf>
    <xf numFmtId="9" fontId="0" fillId="0" borderId="2" xfId="0" applyNumberFormat="1" applyBorder="1" applyAlignment="1">
      <alignment horizontal="center" vertical="center" wrapText="1"/>
    </xf>
    <xf numFmtId="0" fontId="0" fillId="0" borderId="2" xfId="0" applyBorder="1" applyAlignment="1">
      <alignment vertical="center"/>
    </xf>
    <xf numFmtId="0" fontId="4" fillId="0" borderId="2" xfId="0" applyFont="1" applyBorder="1" applyAlignment="1">
      <alignment horizontal="center"/>
    </xf>
    <xf numFmtId="0" fontId="0" fillId="7" borderId="2" xfId="0" applyFill="1" applyBorder="1" applyAlignment="1">
      <alignment vertical="center" wrapText="1"/>
    </xf>
    <xf numFmtId="0" fontId="13" fillId="0" borderId="2" xfId="0" applyFont="1" applyBorder="1" applyAlignment="1">
      <alignment horizontal="center" vertical="center"/>
    </xf>
    <xf numFmtId="0" fontId="13" fillId="0" borderId="2" xfId="0" applyFont="1" applyBorder="1" applyAlignment="1">
      <alignment horizontal="center"/>
    </xf>
    <xf numFmtId="0" fontId="4" fillId="0" borderId="2" xfId="0" applyFont="1" applyBorder="1" applyAlignment="1">
      <alignment horizontal="center" wrapText="1"/>
    </xf>
    <xf numFmtId="0" fontId="0" fillId="0" borderId="2" xfId="0" applyBorder="1" applyAlignment="1">
      <alignment horizontal="center" wrapText="1"/>
    </xf>
    <xf numFmtId="0" fontId="4" fillId="0" borderId="2" xfId="0" applyFont="1" applyBorder="1" applyAlignment="1">
      <alignment horizontal="left" indent="2"/>
    </xf>
    <xf numFmtId="0" fontId="4" fillId="0" borderId="2" xfId="0" applyFont="1" applyBorder="1" applyAlignment="1">
      <alignment horizontal="left" wrapText="1" indent="2"/>
    </xf>
    <xf numFmtId="0" fontId="4" fillId="0" borderId="2" xfId="0" applyFont="1" applyBorder="1" applyAlignment="1">
      <alignment horizontal="left" indent="4"/>
    </xf>
    <xf numFmtId="0" fontId="38" fillId="0" borderId="2" xfId="14" applyFont="1" applyBorder="1" applyAlignment="1">
      <alignment wrapText="1"/>
    </xf>
    <xf numFmtId="0" fontId="4" fillId="0" borderId="0" xfId="0" applyFont="1" applyAlignment="1">
      <alignment horizontal="left" vertical="center" wrapText="1"/>
    </xf>
    <xf numFmtId="0" fontId="4" fillId="0" borderId="0" xfId="0" applyFont="1" applyAlignment="1">
      <alignment horizontal="left" vertical="center"/>
    </xf>
    <xf numFmtId="0" fontId="13" fillId="0" borderId="2" xfId="0" applyFont="1" applyBorder="1"/>
    <xf numFmtId="0" fontId="13" fillId="0" borderId="0" xfId="14" applyFont="1" applyAlignment="1">
      <alignment horizontal="left" vertical="center"/>
    </xf>
    <xf numFmtId="0" fontId="13" fillId="0" borderId="0" xfId="4" applyFont="1" applyFill="1" applyBorder="1" applyAlignment="1">
      <alignment vertical="center"/>
    </xf>
    <xf numFmtId="0" fontId="4" fillId="0" borderId="0" xfId="5" applyFont="1">
      <alignment vertical="center"/>
    </xf>
    <xf numFmtId="0" fontId="13" fillId="6" borderId="11" xfId="3" applyFont="1" applyFill="1" applyBorder="1" applyAlignment="1">
      <alignment horizontal="center" vertical="center" wrapText="1"/>
    </xf>
    <xf numFmtId="0" fontId="13" fillId="0" borderId="2" xfId="12" applyFont="1" applyFill="1" applyBorder="1" applyAlignment="1">
      <alignment horizontal="center" vertical="center" wrapText="1"/>
    </xf>
    <xf numFmtId="0" fontId="13" fillId="6" borderId="4" xfId="3" applyFont="1" applyFill="1" applyBorder="1" applyAlignment="1">
      <alignment horizontal="center" vertical="center" wrapText="1"/>
    </xf>
    <xf numFmtId="0" fontId="13" fillId="0" borderId="2" xfId="3" quotePrefix="1" applyFont="1" applyBorder="1" applyAlignment="1">
      <alignment horizontal="center" vertical="center"/>
    </xf>
    <xf numFmtId="0" fontId="13" fillId="0" borderId="8" xfId="3" applyFont="1" applyBorder="1" applyAlignment="1">
      <alignment horizontal="left" vertical="center" wrapText="1" indent="1"/>
    </xf>
    <xf numFmtId="0" fontId="4" fillId="0" borderId="6" xfId="3" applyFont="1" applyBorder="1" applyAlignment="1">
      <alignment horizontal="left" vertical="center" wrapText="1" indent="2"/>
    </xf>
    <xf numFmtId="0" fontId="4" fillId="0" borderId="14" xfId="3" applyFont="1" applyBorder="1" applyAlignment="1">
      <alignment horizontal="left" vertical="center" wrapText="1" indent="3"/>
    </xf>
    <xf numFmtId="0" fontId="13" fillId="0" borderId="0" xfId="4" applyFont="1" applyFill="1" applyBorder="1" applyAlignment="1">
      <alignment horizontal="left" vertical="center"/>
    </xf>
    <xf numFmtId="0" fontId="13" fillId="0" borderId="0" xfId="11" applyFont="1" applyFill="1" applyBorder="1" applyAlignment="1">
      <alignment vertical="center"/>
    </xf>
    <xf numFmtId="0" fontId="4" fillId="0" borderId="0" xfId="3" quotePrefix="1" applyFont="1" applyAlignment="1">
      <alignment horizontal="right" vertical="center"/>
    </xf>
    <xf numFmtId="0" fontId="4" fillId="0" borderId="0" xfId="3" applyFont="1" applyAlignment="1">
      <alignment horizontal="left" vertical="center" wrapText="1" indent="1"/>
    </xf>
    <xf numFmtId="0" fontId="4" fillId="0" borderId="0" xfId="5" applyFont="1" applyAlignment="1">
      <alignment horizontal="left" vertical="center" wrapText="1" indent="1"/>
    </xf>
    <xf numFmtId="0" fontId="4" fillId="0" borderId="11" xfId="5" applyFont="1" applyBorder="1">
      <alignment vertical="center"/>
    </xf>
    <xf numFmtId="0" fontId="13" fillId="0" borderId="11" xfId="12" applyFont="1" applyFill="1" applyBorder="1" applyAlignment="1">
      <alignment horizontal="center" vertical="center" wrapText="1"/>
    </xf>
    <xf numFmtId="0" fontId="13" fillId="0" borderId="10" xfId="3" applyFont="1" applyBorder="1" applyAlignment="1">
      <alignment horizontal="left" vertical="center" wrapText="1" indent="1"/>
    </xf>
    <xf numFmtId="0" fontId="4" fillId="0" borderId="7" xfId="3" applyFont="1" applyBorder="1" applyAlignment="1">
      <alignment horizontal="left" vertical="center" wrapText="1" indent="2"/>
    </xf>
    <xf numFmtId="0" fontId="4" fillId="0" borderId="13" xfId="3" applyFont="1" applyBorder="1" applyAlignment="1">
      <alignment horizontal="left" vertical="center" wrapText="1" indent="3"/>
    </xf>
    <xf numFmtId="0" fontId="13" fillId="0" borderId="2" xfId="3" applyFont="1" applyBorder="1" applyAlignment="1">
      <alignment horizontal="left" vertical="center" wrapText="1" indent="1"/>
    </xf>
    <xf numFmtId="3" fontId="4" fillId="0" borderId="0" xfId="6" applyFont="1" applyFill="1" applyBorder="1" applyAlignment="1">
      <alignment horizontal="center" vertical="center"/>
      <protection locked="0"/>
    </xf>
    <xf numFmtId="0" fontId="13" fillId="0" borderId="0" xfId="4" applyFont="1" applyFill="1" applyBorder="1" applyAlignment="1">
      <alignment horizontal="left" vertical="center" indent="1"/>
    </xf>
    <xf numFmtId="0" fontId="13" fillId="0" borderId="0" xfId="4" applyFont="1" applyFill="1" applyBorder="1" applyAlignment="1">
      <alignment vertical="center" wrapText="1"/>
    </xf>
    <xf numFmtId="0" fontId="13" fillId="0" borderId="2" xfId="12" applyFont="1" applyFill="1" applyBorder="1" applyAlignment="1">
      <alignment vertical="center" wrapText="1"/>
    </xf>
    <xf numFmtId="0" fontId="41" fillId="0" borderId="0" xfId="0" applyFont="1" applyAlignment="1">
      <alignment wrapText="1"/>
    </xf>
    <xf numFmtId="0" fontId="41" fillId="0" borderId="0" xfId="0" applyFont="1"/>
    <xf numFmtId="0" fontId="13" fillId="0" borderId="0" xfId="0" applyFont="1" applyAlignment="1">
      <alignment horizontal="center"/>
    </xf>
    <xf numFmtId="0" fontId="4" fillId="0" borderId="2" xfId="3" applyFont="1" applyBorder="1" applyAlignment="1">
      <alignment horizontal="left" vertical="center" wrapText="1"/>
    </xf>
    <xf numFmtId="0" fontId="4" fillId="0" borderId="0" xfId="0" applyFont="1" applyAlignment="1">
      <alignment wrapText="1"/>
    </xf>
    <xf numFmtId="0" fontId="0" fillId="6" borderId="2" xfId="0" applyFill="1" applyBorder="1" applyAlignment="1">
      <alignment horizontal="left" vertical="center" wrapText="1"/>
    </xf>
    <xf numFmtId="0" fontId="0" fillId="0" borderId="0" xfId="0" applyAlignment="1">
      <alignment horizontal="left" vertical="top" wrapText="1"/>
    </xf>
    <xf numFmtId="0" fontId="42" fillId="0" borderId="0" xfId="0" applyFont="1" applyAlignment="1">
      <alignment vertical="center" wrapText="1"/>
    </xf>
    <xf numFmtId="0" fontId="42" fillId="0" borderId="3" xfId="0" applyFont="1" applyBorder="1" applyAlignment="1">
      <alignment vertical="center" wrapText="1"/>
    </xf>
    <xf numFmtId="0" fontId="15" fillId="0" borderId="2" xfId="0" applyFont="1" applyBorder="1" applyAlignment="1">
      <alignment horizontal="center" vertical="center" wrapText="1"/>
    </xf>
    <xf numFmtId="0" fontId="43" fillId="0" borderId="1" xfId="0" applyFont="1" applyBorder="1" applyAlignment="1">
      <alignment vertical="center"/>
    </xf>
    <xf numFmtId="0" fontId="42" fillId="0" borderId="4" xfId="0" applyFont="1" applyBorder="1" applyAlignment="1">
      <alignment vertical="center"/>
    </xf>
    <xf numFmtId="0" fontId="3" fillId="0" borderId="2" xfId="0" applyFont="1" applyBorder="1" applyAlignment="1">
      <alignment horizontal="justify" vertical="center"/>
    </xf>
    <xf numFmtId="0" fontId="4" fillId="0" borderId="5" xfId="0" applyFont="1" applyBorder="1" applyAlignment="1">
      <alignment vertical="center"/>
    </xf>
    <xf numFmtId="3" fontId="3" fillId="0" borderId="2" xfId="0" applyNumberFormat="1" applyFont="1" applyBorder="1" applyAlignment="1">
      <alignment vertical="center" wrapText="1"/>
    </xf>
    <xf numFmtId="3" fontId="3" fillId="0" borderId="2" xfId="1" applyNumberFormat="1" applyFont="1" applyBorder="1" applyAlignment="1">
      <alignment vertical="center" wrapText="1"/>
    </xf>
    <xf numFmtId="3" fontId="3" fillId="0" borderId="2" xfId="0" applyNumberFormat="1" applyFont="1" applyBorder="1" applyAlignment="1">
      <alignment horizontal="center" vertical="center" wrapText="1"/>
    </xf>
    <xf numFmtId="3" fontId="18" fillId="0" borderId="2" xfId="0" applyNumberFormat="1" applyFont="1" applyBorder="1" applyAlignment="1">
      <alignment vertical="center" wrapText="1"/>
    </xf>
    <xf numFmtId="3" fontId="18" fillId="0" borderId="2" xfId="1" applyNumberFormat="1" applyFont="1" applyBorder="1" applyAlignment="1">
      <alignment vertical="center" wrapText="1"/>
    </xf>
    <xf numFmtId="3" fontId="0" fillId="0" borderId="0" xfId="0" applyNumberFormat="1"/>
    <xf numFmtId="0" fontId="45" fillId="0" borderId="0" xfId="16"/>
    <xf numFmtId="0" fontId="0" fillId="0" borderId="0" xfId="0" applyAlignment="1">
      <alignment horizontal="left" vertical="center"/>
    </xf>
    <xf numFmtId="49" fontId="4" fillId="0" borderId="2" xfId="17" applyNumberFormat="1" applyFont="1" applyBorder="1" applyAlignment="1">
      <alignment horizontal="center" vertical="center" wrapText="1"/>
    </xf>
    <xf numFmtId="0" fontId="4" fillId="0" borderId="2" xfId="17" applyFont="1" applyBorder="1" applyAlignment="1">
      <alignment horizontal="center" vertical="center" wrapText="1"/>
    </xf>
    <xf numFmtId="0" fontId="4" fillId="0" borderId="2" xfId="17" applyFont="1" applyBorder="1" applyAlignment="1">
      <alignment horizontal="left" vertical="center" wrapText="1"/>
    </xf>
    <xf numFmtId="0" fontId="4" fillId="0" borderId="2" xfId="17" applyFont="1" applyBorder="1" applyAlignment="1">
      <alignment vertical="center" wrapText="1"/>
    </xf>
    <xf numFmtId="0" fontId="4" fillId="0" borderId="2" xfId="17" quotePrefix="1" applyFont="1" applyBorder="1" applyAlignment="1">
      <alignment horizontal="center" vertical="center" wrapText="1"/>
    </xf>
    <xf numFmtId="0" fontId="46" fillId="0" borderId="0" xfId="11" applyFont="1" applyFill="1" applyBorder="1" applyAlignment="1">
      <alignment vertical="top" wrapText="1"/>
    </xf>
    <xf numFmtId="0" fontId="20" fillId="0" borderId="0" xfId="5" applyFont="1" applyAlignment="1">
      <alignment vertical="top"/>
    </xf>
    <xf numFmtId="0" fontId="20" fillId="0" borderId="0" xfId="5" applyFont="1" applyAlignment="1">
      <alignment vertical="top" wrapText="1"/>
    </xf>
    <xf numFmtId="0" fontId="20" fillId="0" borderId="0" xfId="3" applyFont="1" applyAlignment="1">
      <alignment vertical="top" wrapText="1"/>
    </xf>
    <xf numFmtId="0" fontId="46" fillId="0" borderId="0" xfId="4" applyFont="1" applyFill="1" applyBorder="1" applyAlignment="1">
      <alignment horizontal="left" vertical="top" wrapText="1"/>
    </xf>
    <xf numFmtId="0" fontId="46" fillId="0" borderId="0" xfId="4" applyFont="1" applyFill="1" applyBorder="1" applyAlignment="1">
      <alignment horizontal="left" vertical="center"/>
    </xf>
    <xf numFmtId="0" fontId="47" fillId="0" borderId="0" xfId="5" applyFont="1">
      <alignment vertical="center"/>
    </xf>
    <xf numFmtId="3" fontId="16" fillId="0" borderId="0" xfId="6" applyFont="1" applyFill="1" applyBorder="1" applyAlignment="1">
      <alignment horizontal="center" vertical="center"/>
      <protection locked="0"/>
    </xf>
    <xf numFmtId="0" fontId="47" fillId="0" borderId="0" xfId="5" applyFont="1" applyAlignment="1">
      <alignment vertical="top" wrapText="1"/>
    </xf>
    <xf numFmtId="0" fontId="4" fillId="0" borderId="0" xfId="3" quotePrefix="1" applyFont="1" applyAlignment="1">
      <alignment horizontal="center" vertical="center"/>
    </xf>
    <xf numFmtId="0" fontId="48" fillId="0" borderId="0" xfId="11" applyFont="1" applyFill="1" applyBorder="1" applyAlignment="1">
      <alignment vertical="center"/>
    </xf>
    <xf numFmtId="0" fontId="32" fillId="0" borderId="2" xfId="12" applyFont="1" applyFill="1" applyBorder="1" applyAlignment="1">
      <alignment horizontal="center" vertical="center" wrapText="1"/>
    </xf>
    <xf numFmtId="0" fontId="37" fillId="0" borderId="0" xfId="16" applyFont="1"/>
    <xf numFmtId="0" fontId="3" fillId="0" borderId="0" xfId="0" applyFont="1" applyAlignment="1">
      <alignment vertical="center" wrapText="1"/>
    </xf>
    <xf numFmtId="10" fontId="3" fillId="0" borderId="2" xfId="0" applyNumberFormat="1" applyFont="1" applyBorder="1" applyAlignment="1">
      <alignment horizontal="center" vertical="center" wrapText="1"/>
    </xf>
    <xf numFmtId="10" fontId="3" fillId="0" borderId="2" xfId="2" applyNumberFormat="1" applyFont="1" applyBorder="1" applyAlignment="1">
      <alignment horizontal="center" vertical="center" wrapText="1"/>
    </xf>
    <xf numFmtId="14" fontId="0" fillId="0" borderId="2" xfId="0" applyNumberFormat="1" applyBorder="1" applyAlignment="1">
      <alignment horizontal="center" vertical="center" wrapText="1"/>
    </xf>
    <xf numFmtId="0" fontId="23" fillId="0" borderId="0" xfId="19"/>
    <xf numFmtId="0" fontId="1" fillId="0" borderId="0" xfId="19" applyFont="1"/>
    <xf numFmtId="0" fontId="1" fillId="0" borderId="2" xfId="19" quotePrefix="1" applyFont="1" applyBorder="1" applyAlignment="1">
      <alignment horizontal="center" vertical="center"/>
    </xf>
    <xf numFmtId="0" fontId="4" fillId="0" borderId="2" xfId="3" applyFont="1" applyBorder="1" applyAlignment="1">
      <alignment horizontal="left" vertical="center" wrapText="1" indent="1"/>
    </xf>
    <xf numFmtId="10" fontId="4" fillId="0" borderId="2" xfId="20" applyNumberFormat="1" applyFont="1" applyFill="1" applyAlignment="1">
      <alignment horizontal="right" vertical="center" wrapText="1"/>
      <protection locked="0"/>
    </xf>
    <xf numFmtId="14" fontId="18" fillId="0" borderId="2" xfId="0" applyNumberFormat="1" applyFont="1" applyBorder="1" applyAlignment="1">
      <alignment horizontal="center" vertical="center" wrapText="1"/>
    </xf>
    <xf numFmtId="10" fontId="4" fillId="0" borderId="2" xfId="2" quotePrefix="1" applyNumberFormat="1" applyFont="1" applyBorder="1" applyAlignment="1">
      <alignment wrapText="1"/>
    </xf>
    <xf numFmtId="10" fontId="4" fillId="0" borderId="2" xfId="2" quotePrefix="1" applyNumberFormat="1" applyFont="1" applyBorder="1"/>
    <xf numFmtId="0" fontId="3" fillId="0" borderId="0" xfId="0" applyFont="1" applyAlignment="1">
      <alignment vertical="center"/>
    </xf>
    <xf numFmtId="0" fontId="37" fillId="0" borderId="0" xfId="16" applyFont="1" applyAlignment="1">
      <alignment horizontal="right"/>
    </xf>
    <xf numFmtId="14" fontId="4" fillId="0" borderId="0" xfId="0" applyNumberFormat="1" applyFont="1" applyAlignment="1">
      <alignment horizontal="center"/>
    </xf>
    <xf numFmtId="166" fontId="4" fillId="0" borderId="2" xfId="1" applyNumberFormat="1" applyFont="1" applyFill="1" applyBorder="1" applyAlignment="1">
      <alignment vertical="center"/>
    </xf>
    <xf numFmtId="164" fontId="4" fillId="0" borderId="2" xfId="1" applyNumberFormat="1" applyFont="1" applyFill="1" applyBorder="1" applyAlignment="1">
      <alignment horizontal="center" vertical="center" wrapText="1"/>
    </xf>
    <xf numFmtId="166" fontId="4" fillId="2" borderId="2" xfId="1" applyNumberFormat="1" applyFont="1" applyFill="1" applyBorder="1" applyAlignment="1">
      <alignment vertical="center"/>
    </xf>
    <xf numFmtId="164" fontId="4" fillId="2" borderId="2" xfId="1" applyNumberFormat="1" applyFont="1" applyFill="1" applyBorder="1" applyAlignment="1">
      <alignment horizontal="center" vertical="center" wrapText="1"/>
    </xf>
    <xf numFmtId="0" fontId="4" fillId="0" borderId="2" xfId="0" applyFont="1" applyBorder="1" applyAlignment="1">
      <alignment horizontal="justify" vertical="center" wrapText="1"/>
    </xf>
    <xf numFmtId="0" fontId="13" fillId="0" borderId="2" xfId="0" applyFont="1" applyBorder="1" applyAlignment="1">
      <alignment horizontal="justify" vertical="center" wrapText="1"/>
    </xf>
    <xf numFmtId="10" fontId="4" fillId="0" borderId="2" xfId="2" applyNumberFormat="1" applyFont="1" applyFill="1" applyBorder="1" applyAlignment="1">
      <alignment vertical="center"/>
    </xf>
    <xf numFmtId="3" fontId="0" fillId="0" borderId="0" xfId="0" applyNumberFormat="1" applyAlignment="1">
      <alignment wrapText="1"/>
    </xf>
    <xf numFmtId="49" fontId="0" fillId="0" borderId="2" xfId="0" applyNumberFormat="1" applyBorder="1" applyAlignment="1">
      <alignment horizontal="center" vertical="center"/>
    </xf>
    <xf numFmtId="0" fontId="0" fillId="4" borderId="9" xfId="0" applyFill="1" applyBorder="1" applyAlignment="1">
      <alignment vertical="center" wrapText="1"/>
    </xf>
    <xf numFmtId="3" fontId="0" fillId="0" borderId="6" xfId="1" applyNumberFormat="1" applyFont="1" applyBorder="1" applyAlignment="1">
      <alignment vertical="center" wrapText="1"/>
    </xf>
    <xf numFmtId="3" fontId="11" fillId="0" borderId="2" xfId="1" applyNumberFormat="1" applyFont="1" applyBorder="1" applyAlignment="1">
      <alignment vertical="center" wrapText="1"/>
    </xf>
    <xf numFmtId="3" fontId="11" fillId="4" borderId="2" xfId="1" applyNumberFormat="1" applyFont="1" applyFill="1" applyBorder="1" applyAlignment="1">
      <alignment vertical="center" wrapText="1"/>
    </xf>
    <xf numFmtId="3" fontId="0" fillId="0" borderId="6" xfId="0" applyNumberFormat="1" applyBorder="1" applyAlignment="1">
      <alignment vertical="center" wrapText="1"/>
    </xf>
    <xf numFmtId="3" fontId="11" fillId="0" borderId="2" xfId="0" applyNumberFormat="1" applyFont="1" applyBorder="1" applyAlignment="1">
      <alignment vertical="center" wrapText="1"/>
    </xf>
    <xf numFmtId="3" fontId="11" fillId="4" borderId="2" xfId="0" applyNumberFormat="1" applyFont="1" applyFill="1" applyBorder="1" applyAlignment="1">
      <alignment vertical="center" wrapText="1"/>
    </xf>
    <xf numFmtId="3" fontId="2" fillId="0" borderId="6" xfId="1" applyNumberFormat="1" applyFont="1" applyBorder="1" applyAlignment="1">
      <alignment vertical="center" wrapText="1"/>
    </xf>
    <xf numFmtId="3" fontId="49" fillId="0" borderId="2" xfId="1" applyNumberFormat="1" applyFont="1" applyBorder="1" applyAlignment="1">
      <alignment vertical="center" wrapText="1"/>
    </xf>
    <xf numFmtId="3" fontId="49" fillId="4" borderId="2" xfId="1" applyNumberFormat="1" applyFont="1" applyFill="1" applyBorder="1" applyAlignment="1">
      <alignment vertical="center" wrapText="1"/>
    </xf>
    <xf numFmtId="3" fontId="0" fillId="0" borderId="2" xfId="1" applyNumberFormat="1" applyFont="1" applyBorder="1" applyAlignment="1">
      <alignment vertical="center" wrapText="1"/>
    </xf>
    <xf numFmtId="3" fontId="0" fillId="0" borderId="2" xfId="1" applyNumberFormat="1" applyFont="1" applyBorder="1" applyAlignment="1">
      <alignment horizontal="center" vertical="center" wrapText="1"/>
    </xf>
    <xf numFmtId="3" fontId="0" fillId="0" borderId="2" xfId="0" applyNumberFormat="1" applyBorder="1" applyAlignment="1">
      <alignment vertical="center" wrapText="1"/>
    </xf>
    <xf numFmtId="3" fontId="0" fillId="0" borderId="2" xfId="0" applyNumberFormat="1" applyBorder="1" applyAlignment="1">
      <alignment horizontal="center" vertical="center" wrapText="1"/>
    </xf>
    <xf numFmtId="3" fontId="2" fillId="0" borderId="2" xfId="1" applyNumberFormat="1" applyFont="1" applyBorder="1" applyAlignment="1">
      <alignment vertical="center" wrapText="1"/>
    </xf>
    <xf numFmtId="3" fontId="2" fillId="0" borderId="2" xfId="1" applyNumberFormat="1" applyFont="1" applyBorder="1" applyAlignment="1">
      <alignment horizontal="center" vertical="center" wrapText="1"/>
    </xf>
    <xf numFmtId="3" fontId="2" fillId="0" borderId="2" xfId="0" applyNumberFormat="1" applyFont="1" applyBorder="1" applyAlignment="1">
      <alignment vertical="center" wrapText="1"/>
    </xf>
    <xf numFmtId="3" fontId="1" fillId="0" borderId="2" xfId="1"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0" fontId="0" fillId="0" borderId="2" xfId="0" applyBorder="1" applyAlignment="1">
      <alignment wrapText="1"/>
    </xf>
    <xf numFmtId="3" fontId="0" fillId="0" borderId="6" xfId="0" applyNumberFormat="1" applyBorder="1" applyAlignment="1">
      <alignment wrapText="1"/>
    </xf>
    <xf numFmtId="3" fontId="0" fillId="0" borderId="2" xfId="0" applyNumberFormat="1" applyBorder="1" applyAlignment="1">
      <alignment wrapText="1"/>
    </xf>
    <xf numFmtId="167" fontId="3" fillId="0" borderId="2" xfId="1" applyNumberFormat="1" applyFont="1" applyBorder="1" applyAlignment="1">
      <alignment horizontal="center" vertical="center" wrapText="1"/>
    </xf>
    <xf numFmtId="3" fontId="0" fillId="4" borderId="2" xfId="0" applyNumberFormat="1" applyFill="1" applyBorder="1" applyAlignment="1">
      <alignment vertical="center" wrapText="1"/>
    </xf>
    <xf numFmtId="3" fontId="28" fillId="0" borderId="2" xfId="0" applyNumberFormat="1" applyFont="1" applyBorder="1" applyAlignment="1">
      <alignment vertical="center" wrapText="1"/>
    </xf>
    <xf numFmtId="3" fontId="4" fillId="4" borderId="2" xfId="0" applyNumberFormat="1" applyFont="1" applyFill="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2" xfId="0" applyNumberFormat="1" applyFont="1" applyBorder="1" applyAlignment="1">
      <alignment vertical="center" wrapText="1"/>
    </xf>
    <xf numFmtId="3" fontId="4" fillId="0" borderId="2" xfId="6" applyFont="1" applyFill="1" applyAlignment="1">
      <alignment vertical="center"/>
      <protection locked="0"/>
    </xf>
    <xf numFmtId="3" fontId="4" fillId="0" borderId="6" xfId="6" applyFont="1" applyFill="1" applyBorder="1" applyAlignment="1">
      <alignment vertical="center"/>
      <protection locked="0"/>
    </xf>
    <xf numFmtId="3" fontId="13" fillId="0" borderId="2" xfId="6" applyFont="1" applyFill="1" applyAlignment="1">
      <alignment vertical="center"/>
      <protection locked="0"/>
    </xf>
    <xf numFmtId="0" fontId="4" fillId="9" borderId="2" xfId="3" applyFont="1" applyFill="1" applyBorder="1" applyAlignment="1">
      <alignment horizontal="left" vertical="center" wrapText="1" indent="3"/>
    </xf>
    <xf numFmtId="0" fontId="4" fillId="0" borderId="13" xfId="0" applyFont="1" applyBorder="1" applyAlignment="1">
      <alignment horizontal="left" wrapText="1"/>
    </xf>
    <xf numFmtId="167" fontId="0" fillId="4" borderId="2" xfId="1" applyNumberFormat="1" applyFont="1" applyFill="1" applyBorder="1" applyAlignment="1">
      <alignment vertical="center" wrapText="1"/>
    </xf>
    <xf numFmtId="3" fontId="4" fillId="0" borderId="2" xfId="0" applyNumberFormat="1" applyFont="1" applyBorder="1" applyAlignment="1">
      <alignment vertical="center"/>
    </xf>
    <xf numFmtId="3" fontId="4" fillId="4" borderId="2" xfId="0" applyNumberFormat="1" applyFont="1" applyFill="1" applyBorder="1" applyAlignment="1">
      <alignment vertical="center" wrapText="1"/>
    </xf>
    <xf numFmtId="3" fontId="4" fillId="4" borderId="2" xfId="1" applyNumberFormat="1" applyFont="1" applyFill="1" applyBorder="1" applyAlignment="1">
      <alignment vertical="center" wrapText="1"/>
    </xf>
    <xf numFmtId="3" fontId="4" fillId="0" borderId="2" xfId="0" applyNumberFormat="1" applyFont="1" applyBorder="1"/>
    <xf numFmtId="3" fontId="3" fillId="0" borderId="2" xfId="0" applyNumberFormat="1" applyFont="1" applyBorder="1" applyAlignment="1">
      <alignment vertical="center"/>
    </xf>
    <xf numFmtId="3" fontId="18" fillId="0" borderId="2" xfId="0" applyNumberFormat="1" applyFont="1" applyBorder="1" applyAlignment="1">
      <alignment vertical="center"/>
    </xf>
    <xf numFmtId="49" fontId="0" fillId="0" borderId="2" xfId="0" applyNumberFormat="1" applyBorder="1" applyAlignment="1">
      <alignment horizontal="center" vertical="center" wrapText="1"/>
    </xf>
    <xf numFmtId="49" fontId="10" fillId="4" borderId="2" xfId="0" applyNumberFormat="1" applyFont="1" applyFill="1" applyBorder="1" applyAlignment="1">
      <alignment horizontal="center" vertical="center" wrapText="1"/>
    </xf>
    <xf numFmtId="0" fontId="10" fillId="4" borderId="2" xfId="0" applyFont="1" applyFill="1" applyBorder="1" applyAlignment="1">
      <alignment horizontal="left" vertical="center" wrapText="1" indent="1"/>
    </xf>
    <xf numFmtId="49" fontId="35" fillId="0" borderId="2" xfId="0" applyNumberFormat="1" applyFont="1" applyBorder="1" applyAlignment="1">
      <alignment horizontal="center" vertical="center" wrapText="1"/>
    </xf>
    <xf numFmtId="0" fontId="35" fillId="0" borderId="2" xfId="0" applyFont="1" applyBorder="1" applyAlignment="1">
      <alignment vertical="center" wrapText="1"/>
    </xf>
    <xf numFmtId="167" fontId="2" fillId="0" borderId="2" xfId="1" quotePrefix="1" applyNumberFormat="1" applyFont="1" applyBorder="1"/>
    <xf numFmtId="165" fontId="2" fillId="0" borderId="2" xfId="1" quotePrefix="1" applyNumberFormat="1" applyFont="1" applyBorder="1" applyAlignment="1">
      <alignment wrapText="1"/>
    </xf>
    <xf numFmtId="165" fontId="0" fillId="0" borderId="2" xfId="1" quotePrefix="1" applyNumberFormat="1" applyFont="1" applyBorder="1"/>
    <xf numFmtId="165" fontId="0" fillId="0" borderId="2" xfId="1" quotePrefix="1" applyNumberFormat="1" applyFont="1" applyBorder="1" applyAlignment="1">
      <alignment wrapText="1"/>
    </xf>
    <xf numFmtId="49" fontId="0" fillId="4" borderId="2" xfId="0" applyNumberFormat="1" applyFill="1" applyBorder="1" applyAlignment="1">
      <alignment horizontal="center" vertical="center" wrapText="1"/>
    </xf>
    <xf numFmtId="49" fontId="35" fillId="4" borderId="2" xfId="0" applyNumberFormat="1" applyFont="1" applyFill="1" applyBorder="1" applyAlignment="1">
      <alignment horizontal="center" vertical="center" wrapText="1"/>
    </xf>
    <xf numFmtId="0" fontId="0" fillId="0" borderId="11" xfId="0" applyBorder="1" applyAlignment="1">
      <alignment horizontal="center" vertical="center" wrapText="1"/>
    </xf>
    <xf numFmtId="0" fontId="0" fillId="6" borderId="11" xfId="0" applyFill="1" applyBorder="1" applyAlignment="1">
      <alignment horizontal="center" vertical="center" wrapText="1"/>
    </xf>
    <xf numFmtId="0" fontId="0" fillId="6" borderId="9" xfId="0" applyFill="1" applyBorder="1" applyAlignment="1">
      <alignment horizontal="center" vertical="center" wrapText="1"/>
    </xf>
    <xf numFmtId="49" fontId="3" fillId="0" borderId="2"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49" fontId="36" fillId="0" borderId="2" xfId="0" applyNumberFormat="1" applyFont="1" applyBorder="1" applyAlignment="1">
      <alignment horizontal="center" vertical="center" wrapText="1"/>
    </xf>
    <xf numFmtId="0" fontId="19" fillId="2" borderId="2" xfId="0" applyFont="1" applyFill="1" applyBorder="1" applyAlignment="1">
      <alignment vertical="center" wrapText="1"/>
    </xf>
    <xf numFmtId="14" fontId="4" fillId="0" borderId="0" xfId="4" applyNumberFormat="1" applyFont="1" applyFill="1" applyBorder="1" applyAlignment="1">
      <alignment horizontal="left" vertical="center"/>
    </xf>
    <xf numFmtId="14" fontId="0" fillId="0" borderId="0" xfId="0" applyNumberFormat="1" applyAlignment="1">
      <alignment horizontal="left" vertical="center"/>
    </xf>
    <xf numFmtId="0" fontId="4" fillId="0" borderId="1" xfId="3" applyFont="1" applyBorder="1" applyAlignment="1">
      <alignment horizontal="center" vertical="center" wrapText="1"/>
    </xf>
    <xf numFmtId="0" fontId="4" fillId="0" borderId="4" xfId="3" applyFont="1" applyBorder="1" applyAlignment="1">
      <alignment horizontal="center" vertical="center" wrapText="1"/>
    </xf>
    <xf numFmtId="0" fontId="4" fillId="0" borderId="2" xfId="3" quotePrefix="1" applyFont="1" applyBorder="1" applyAlignment="1">
      <alignment horizontal="center" vertical="center" wrapText="1"/>
    </xf>
    <xf numFmtId="14" fontId="20" fillId="0" borderId="0" xfId="4" applyNumberFormat="1" applyFont="1" applyFill="1" applyBorder="1" applyAlignment="1">
      <alignment horizontal="left" vertical="center"/>
    </xf>
    <xf numFmtId="14" fontId="0" fillId="0" borderId="0" xfId="0" applyNumberFormat="1" applyAlignment="1">
      <alignment horizontal="left" vertical="center" wrapText="1"/>
    </xf>
    <xf numFmtId="3" fontId="2" fillId="0" borderId="2" xfId="0" applyNumberFormat="1" applyFont="1" applyBorder="1" applyAlignment="1">
      <alignment horizontal="center" vertical="center" wrapText="1"/>
    </xf>
    <xf numFmtId="165" fontId="4" fillId="0" borderId="2" xfId="1" applyNumberFormat="1" applyFont="1" applyBorder="1" applyAlignment="1">
      <alignment vertical="center" wrapText="1"/>
    </xf>
    <xf numFmtId="165" fontId="4" fillId="15" borderId="2" xfId="1" applyNumberFormat="1" applyFont="1" applyFill="1" applyBorder="1" applyAlignment="1">
      <alignment vertical="center" wrapText="1"/>
    </xf>
    <xf numFmtId="165" fontId="13" fillId="0" borderId="2" xfId="1" applyNumberFormat="1" applyFont="1" applyBorder="1" applyAlignment="1">
      <alignment vertical="center" wrapText="1"/>
    </xf>
    <xf numFmtId="165" fontId="3" fillId="0" borderId="2" xfId="1" applyNumberFormat="1" applyFont="1" applyBorder="1" applyAlignment="1">
      <alignment horizontal="center" vertical="center" wrapText="1"/>
    </xf>
    <xf numFmtId="166" fontId="4" fillId="0" borderId="2" xfId="0" applyNumberFormat="1" applyFont="1" applyBorder="1"/>
    <xf numFmtId="0" fontId="0" fillId="0" borderId="13" xfId="0" applyBorder="1" applyAlignment="1">
      <alignment horizontal="center" vertical="center"/>
    </xf>
    <xf numFmtId="0" fontId="0" fillId="0" borderId="13" xfId="0" applyBorder="1"/>
    <xf numFmtId="166" fontId="4" fillId="11" borderId="2" xfId="14" applyNumberFormat="1" applyFont="1" applyFill="1" applyBorder="1" applyAlignment="1">
      <alignment wrapText="1"/>
    </xf>
    <xf numFmtId="0" fontId="13" fillId="0" borderId="2" xfId="14" applyFont="1" applyBorder="1" applyAlignment="1">
      <alignment horizontal="center" wrapText="1"/>
    </xf>
    <xf numFmtId="166" fontId="4" fillId="0" borderId="2" xfId="14" applyNumberFormat="1" applyFont="1" applyBorder="1" applyAlignment="1">
      <alignment wrapText="1"/>
    </xf>
    <xf numFmtId="0" fontId="13" fillId="11" borderId="2" xfId="14" applyFont="1" applyFill="1" applyBorder="1" applyAlignment="1">
      <alignment horizontal="center" wrapText="1"/>
    </xf>
    <xf numFmtId="166" fontId="4" fillId="6" borderId="2" xfId="14" applyNumberFormat="1" applyFont="1" applyFill="1" applyBorder="1" applyAlignment="1">
      <alignment wrapText="1"/>
    </xf>
    <xf numFmtId="14" fontId="4" fillId="0" borderId="0" xfId="0" applyNumberFormat="1" applyFont="1" applyAlignment="1">
      <alignment horizontal="left" vertical="center" wrapText="1"/>
    </xf>
    <xf numFmtId="14" fontId="4" fillId="0" borderId="0" xfId="0" applyNumberFormat="1" applyFont="1"/>
    <xf numFmtId="0" fontId="0" fillId="0" borderId="1" xfId="0" applyBorder="1" applyAlignment="1">
      <alignment vertical="center" wrapText="1"/>
    </xf>
    <xf numFmtId="0" fontId="0" fillId="0" borderId="3" xfId="0" applyBorder="1" applyAlignment="1">
      <alignment horizontal="center" vertical="center" wrapText="1"/>
    </xf>
    <xf numFmtId="0" fontId="0" fillId="0" borderId="4" xfId="0" applyBorder="1" applyAlignment="1">
      <alignment vertical="center" wrapText="1"/>
    </xf>
    <xf numFmtId="49" fontId="35" fillId="0" borderId="18" xfId="0" applyNumberFormat="1" applyFont="1" applyBorder="1" applyAlignment="1">
      <alignment horizontal="center" vertical="center" wrapText="1"/>
    </xf>
    <xf numFmtId="0" fontId="35" fillId="0" borderId="18" xfId="0" applyFont="1" applyBorder="1" applyAlignment="1">
      <alignment vertical="center" wrapText="1"/>
    </xf>
    <xf numFmtId="0" fontId="24" fillId="0" borderId="0" xfId="0" applyFont="1" applyAlignment="1">
      <alignment wrapText="1"/>
    </xf>
    <xf numFmtId="0" fontId="10" fillId="4" borderId="2" xfId="0" applyFont="1" applyFill="1" applyBorder="1" applyAlignment="1">
      <alignment horizontal="left" vertical="center" wrapText="1"/>
    </xf>
    <xf numFmtId="0" fontId="10" fillId="4" borderId="2" xfId="0" applyFont="1" applyFill="1" applyBorder="1" applyAlignment="1">
      <alignment horizontal="left" vertical="center" wrapText="1" indent="2"/>
    </xf>
    <xf numFmtId="0" fontId="2" fillId="11" borderId="2" xfId="0" applyFont="1" applyFill="1" applyBorder="1" applyAlignment="1">
      <alignment vertical="center"/>
    </xf>
    <xf numFmtId="0" fontId="2" fillId="11" borderId="2" xfId="0" applyFont="1" applyFill="1" applyBorder="1" applyAlignment="1">
      <alignment horizontal="center" vertical="center"/>
    </xf>
    <xf numFmtId="0" fontId="0" fillId="2" borderId="2" xfId="0" applyFill="1" applyBorder="1" applyAlignment="1">
      <alignment vertical="center" wrapText="1"/>
    </xf>
    <xf numFmtId="0" fontId="10" fillId="0" borderId="2" xfId="0" applyFont="1" applyBorder="1" applyAlignment="1">
      <alignment horizontal="left" vertical="center" wrapText="1" indent="2"/>
    </xf>
    <xf numFmtId="3" fontId="10" fillId="7" borderId="2" xfId="0" applyNumberFormat="1" applyFont="1" applyFill="1" applyBorder="1" applyAlignment="1">
      <alignment vertical="center" wrapText="1"/>
    </xf>
    <xf numFmtId="0" fontId="0" fillId="2" borderId="2" xfId="0" applyFill="1" applyBorder="1" applyAlignment="1">
      <alignment horizontal="center" vertical="center"/>
    </xf>
    <xf numFmtId="3" fontId="0" fillId="6" borderId="2" xfId="0" applyNumberFormat="1" applyFill="1" applyBorder="1" applyAlignment="1">
      <alignment vertical="center" wrapText="1"/>
    </xf>
    <xf numFmtId="3" fontId="0" fillId="13" borderId="2" xfId="0" applyNumberFormat="1" applyFill="1" applyBorder="1" applyAlignment="1">
      <alignment vertical="center" wrapText="1"/>
    </xf>
    <xf numFmtId="3" fontId="0" fillId="7" borderId="2" xfId="0" applyNumberFormat="1" applyFill="1" applyBorder="1" applyAlignment="1">
      <alignment vertical="center"/>
    </xf>
    <xf numFmtId="0" fontId="2" fillId="7" borderId="2" xfId="0" applyFont="1" applyFill="1" applyBorder="1" applyAlignment="1">
      <alignment vertical="center" wrapText="1"/>
    </xf>
    <xf numFmtId="0" fontId="10" fillId="0" borderId="2" xfId="0" applyFont="1" applyBorder="1" applyAlignment="1">
      <alignment horizontal="left" vertical="center" wrapText="1" indent="4"/>
    </xf>
    <xf numFmtId="3" fontId="0" fillId="7" borderId="2" xfId="0" applyNumberFormat="1" applyFill="1" applyBorder="1" applyAlignment="1">
      <alignment vertical="center" wrapText="1"/>
    </xf>
    <xf numFmtId="0" fontId="0" fillId="13" borderId="2" xfId="0" applyFill="1" applyBorder="1" applyAlignment="1">
      <alignment vertical="center" wrapText="1"/>
    </xf>
    <xf numFmtId="3" fontId="4" fillId="6" borderId="2" xfId="0" applyNumberFormat="1" applyFont="1" applyFill="1" applyBorder="1" applyAlignment="1">
      <alignment vertical="center" wrapText="1"/>
    </xf>
    <xf numFmtId="0" fontId="0" fillId="7" borderId="2" xfId="0" applyFill="1" applyBorder="1" applyAlignment="1">
      <alignment vertical="center"/>
    </xf>
    <xf numFmtId="0" fontId="0" fillId="0" borderId="1" xfId="0" applyBorder="1" applyAlignment="1">
      <alignment wrapText="1"/>
    </xf>
    <xf numFmtId="0" fontId="0" fillId="0" borderId="3" xfId="0" applyBorder="1"/>
    <xf numFmtId="0" fontId="0" fillId="0" borderId="4" xfId="0" applyBorder="1" applyAlignment="1">
      <alignment wrapText="1"/>
    </xf>
    <xf numFmtId="14" fontId="3" fillId="0" borderId="0" xfId="0" applyNumberFormat="1" applyFont="1" applyAlignment="1">
      <alignment vertical="center" wrapText="1"/>
    </xf>
    <xf numFmtId="0" fontId="4" fillId="0" borderId="0" xfId="3" applyFont="1" applyAlignment="1">
      <alignment horizontal="center" vertical="center" wrapText="1"/>
    </xf>
    <xf numFmtId="0" fontId="4" fillId="0" borderId="3" xfId="3" applyFont="1" applyBorder="1" applyAlignment="1">
      <alignment horizontal="center" vertical="center" wrapText="1"/>
    </xf>
    <xf numFmtId="0" fontId="2" fillId="0" borderId="8" xfId="0" applyFont="1" applyBorder="1" applyAlignment="1">
      <alignment horizontal="center" vertical="center" wrapText="1"/>
    </xf>
    <xf numFmtId="0" fontId="13" fillId="0" borderId="0" xfId="4" applyFont="1" applyFill="1" applyBorder="1" applyAlignment="1">
      <alignment horizontal="left"/>
    </xf>
    <xf numFmtId="0" fontId="0" fillId="16" borderId="2" xfId="0" applyFill="1" applyBorder="1" applyAlignment="1">
      <alignment horizontal="center" vertical="center"/>
    </xf>
    <xf numFmtId="0" fontId="0" fillId="16" borderId="2" xfId="0" applyFill="1" applyBorder="1" applyAlignment="1">
      <alignment horizontal="left" vertical="center" wrapText="1"/>
    </xf>
    <xf numFmtId="0" fontId="4" fillId="0" borderId="2" xfId="0" applyFont="1" applyBorder="1" applyAlignment="1">
      <alignment vertical="top" wrapText="1"/>
    </xf>
    <xf numFmtId="0" fontId="13" fillId="0" borderId="0" xfId="4" applyFont="1" applyFill="1" applyBorder="1" applyAlignment="1">
      <alignment horizontal="left" vertical="top"/>
    </xf>
    <xf numFmtId="0" fontId="13" fillId="0" borderId="0" xfId="4" applyFont="1" applyFill="1" applyBorder="1" applyAlignment="1">
      <alignment horizontal="left" vertical="top" wrapText="1"/>
    </xf>
    <xf numFmtId="0" fontId="13" fillId="0" borderId="1" xfId="4" applyFont="1" applyFill="1" applyBorder="1" applyAlignment="1">
      <alignment horizontal="center" vertical="top" wrapText="1"/>
    </xf>
    <xf numFmtId="0" fontId="13" fillId="0" borderId="4" xfId="4" applyFont="1" applyFill="1" applyBorder="1" applyAlignment="1">
      <alignment horizontal="center" vertical="top" wrapText="1"/>
    </xf>
    <xf numFmtId="49" fontId="4" fillId="0" borderId="2" xfId="3" quotePrefix="1" applyNumberFormat="1" applyFont="1" applyBorder="1" applyAlignment="1">
      <alignment horizontal="center" vertical="top"/>
    </xf>
    <xf numFmtId="0" fontId="4" fillId="0" borderId="2" xfId="3" applyFont="1" applyBorder="1" applyAlignment="1">
      <alignment horizontal="left" vertical="top" wrapText="1"/>
    </xf>
    <xf numFmtId="3" fontId="4" fillId="6" borderId="2" xfId="6" applyFont="1" applyFill="1" applyAlignment="1">
      <alignment horizontal="center" vertical="top"/>
      <protection locked="0"/>
    </xf>
    <xf numFmtId="3" fontId="4" fillId="0" borderId="2" xfId="6" applyFont="1" applyFill="1" applyAlignment="1">
      <alignment horizontal="center" vertical="top"/>
      <protection locked="0"/>
    </xf>
    <xf numFmtId="3" fontId="29" fillId="6" borderId="2" xfId="6" applyFont="1" applyFill="1" applyAlignment="1">
      <alignment horizontal="center" vertical="top"/>
      <protection locked="0"/>
    </xf>
    <xf numFmtId="0" fontId="13" fillId="0" borderId="0" xfId="4" applyFont="1" applyFill="1" applyBorder="1" applyAlignment="1">
      <alignment horizontal="center" vertical="top"/>
    </xf>
    <xf numFmtId="0" fontId="13" fillId="0" borderId="3" xfId="4" applyFont="1" applyFill="1" applyBorder="1" applyAlignment="1">
      <alignment horizontal="center" vertical="top"/>
    </xf>
    <xf numFmtId="3" fontId="13" fillId="0" borderId="2" xfId="0" applyNumberFormat="1" applyFont="1" applyBorder="1" applyAlignment="1">
      <alignment vertical="center" wrapText="1"/>
    </xf>
    <xf numFmtId="166" fontId="13" fillId="0" borderId="2" xfId="0" applyNumberFormat="1" applyFont="1" applyBorder="1"/>
    <xf numFmtId="14" fontId="4" fillId="0" borderId="2" xfId="0" applyNumberFormat="1" applyFont="1" applyBorder="1" applyAlignment="1">
      <alignment horizontal="center" vertical="center" wrapText="1"/>
    </xf>
    <xf numFmtId="14" fontId="0" fillId="0" borderId="2" xfId="0" applyNumberFormat="1" applyBorder="1" applyAlignment="1">
      <alignment horizontal="center" vertical="center"/>
    </xf>
    <xf numFmtId="14" fontId="4" fillId="0" borderId="2" xfId="4" applyNumberFormat="1" applyFont="1" applyFill="1" applyBorder="1" applyAlignment="1">
      <alignment horizontal="center" vertical="center"/>
    </xf>
    <xf numFmtId="14" fontId="4" fillId="0" borderId="2" xfId="0" applyNumberFormat="1" applyFont="1" applyBorder="1" applyAlignment="1">
      <alignment horizontal="center"/>
    </xf>
    <xf numFmtId="14" fontId="1" fillId="0" borderId="2" xfId="19" applyNumberFormat="1" applyFont="1" applyBorder="1" applyAlignment="1">
      <alignment horizontal="center"/>
    </xf>
    <xf numFmtId="14" fontId="4" fillId="0" borderId="2" xfId="17" applyNumberFormat="1" applyFont="1" applyBorder="1" applyAlignment="1">
      <alignment horizontal="center" vertical="center" wrapText="1"/>
    </xf>
    <xf numFmtId="14" fontId="0" fillId="0" borderId="0" xfId="0" applyNumberFormat="1" applyAlignment="1">
      <alignment horizontal="center" vertical="center"/>
    </xf>
    <xf numFmtId="0" fontId="53" fillId="0" borderId="17" xfId="0" applyFont="1" applyBorder="1"/>
    <xf numFmtId="0" fontId="53" fillId="0" borderId="17" xfId="0" applyFont="1" applyBorder="1" applyAlignment="1">
      <alignment wrapText="1"/>
    </xf>
    <xf numFmtId="0" fontId="53" fillId="0" borderId="17" xfId="0" applyFont="1" applyBorder="1" applyAlignment="1">
      <alignment horizontal="left"/>
    </xf>
    <xf numFmtId="0" fontId="50" fillId="18" borderId="0" xfId="0" applyFont="1" applyFill="1" applyAlignment="1">
      <alignment wrapText="1"/>
    </xf>
    <xf numFmtId="0" fontId="3" fillId="0" borderId="0" xfId="0" applyFont="1"/>
    <xf numFmtId="10" fontId="0" fillId="0" borderId="0" xfId="2" applyNumberFormat="1" applyFont="1"/>
    <xf numFmtId="9" fontId="0" fillId="0" borderId="0" xfId="2" applyFont="1"/>
    <xf numFmtId="0" fontId="4" fillId="0" borderId="2" xfId="0" applyFont="1" applyBorder="1" applyAlignment="1">
      <alignment horizontal="left" indent="1"/>
    </xf>
    <xf numFmtId="3" fontId="2" fillId="0" borderId="18" xfId="0" applyNumberFormat="1" applyFont="1" applyBorder="1" applyAlignment="1">
      <alignment vertical="center" wrapText="1"/>
    </xf>
    <xf numFmtId="14" fontId="0" fillId="0" borderId="0" xfId="0" applyNumberFormat="1" applyAlignment="1">
      <alignment horizontal="left"/>
    </xf>
    <xf numFmtId="14" fontId="4" fillId="0" borderId="0" xfId="0" applyNumberFormat="1" applyFont="1" applyAlignment="1">
      <alignment horizontal="left"/>
    </xf>
    <xf numFmtId="14" fontId="3" fillId="0" borderId="0" xfId="0" applyNumberFormat="1" applyFont="1" applyAlignment="1">
      <alignment horizontal="left" vertical="center"/>
    </xf>
    <xf numFmtId="3" fontId="2" fillId="0" borderId="6" xfId="0" applyNumberFormat="1" applyFont="1" applyBorder="1" applyAlignment="1">
      <alignment wrapText="1"/>
    </xf>
    <xf numFmtId="3" fontId="2" fillId="0" borderId="2" xfId="0" applyNumberFormat="1" applyFont="1" applyBorder="1" applyAlignment="1">
      <alignment wrapText="1"/>
    </xf>
    <xf numFmtId="14" fontId="4" fillId="0" borderId="0" xfId="11" applyNumberFormat="1" applyFont="1" applyFill="1" applyBorder="1" applyAlignment="1">
      <alignment horizontal="left" vertical="center"/>
    </xf>
    <xf numFmtId="14" fontId="0" fillId="0" borderId="0" xfId="1" applyNumberFormat="1" applyFont="1" applyAlignment="1">
      <alignment horizontal="left"/>
    </xf>
    <xf numFmtId="14" fontId="0" fillId="0" borderId="0" xfId="0" applyNumberFormat="1" applyAlignment="1">
      <alignment horizontal="left" wrapText="1"/>
    </xf>
    <xf numFmtId="10" fontId="2" fillId="0" borderId="2" xfId="2" applyNumberFormat="1" applyFont="1" applyBorder="1" applyAlignment="1">
      <alignment vertical="center"/>
    </xf>
    <xf numFmtId="3" fontId="13" fillId="0" borderId="2" xfId="0" applyNumberFormat="1" applyFont="1" applyBorder="1"/>
    <xf numFmtId="0" fontId="4" fillId="6" borderId="2" xfId="0" applyFont="1" applyFill="1" applyBorder="1" applyAlignment="1">
      <alignment horizontal="left" indent="1"/>
    </xf>
    <xf numFmtId="166" fontId="13" fillId="0" borderId="2" xfId="14" applyNumberFormat="1" applyFont="1" applyBorder="1" applyAlignment="1">
      <alignment wrapText="1"/>
    </xf>
    <xf numFmtId="10" fontId="13" fillId="0" borderId="2" xfId="2" applyNumberFormat="1" applyFont="1" applyFill="1" applyBorder="1" applyAlignment="1">
      <alignment vertical="center"/>
    </xf>
    <xf numFmtId="3" fontId="4" fillId="0" borderId="2" xfId="17" applyNumberFormat="1" applyFont="1" applyBorder="1" applyAlignment="1">
      <alignment horizontal="center" vertical="center" wrapText="1"/>
    </xf>
    <xf numFmtId="3" fontId="4" fillId="5" borderId="2" xfId="17" applyNumberFormat="1" applyFont="1" applyFill="1" applyBorder="1" applyAlignment="1">
      <alignment horizontal="center" vertical="center" wrapText="1"/>
    </xf>
    <xf numFmtId="3" fontId="4" fillId="0" borderId="6" xfId="1" applyNumberFormat="1" applyFont="1" applyBorder="1" applyAlignment="1">
      <alignment vertical="center" wrapText="1"/>
    </xf>
    <xf numFmtId="3" fontId="47" fillId="0" borderId="2" xfId="1" applyNumberFormat="1" applyFont="1" applyBorder="1" applyAlignment="1">
      <alignment vertical="center" wrapText="1"/>
    </xf>
    <xf numFmtId="3" fontId="47" fillId="0" borderId="2" xfId="0" applyNumberFormat="1" applyFont="1" applyBorder="1" applyAlignment="1">
      <alignment vertical="center" wrapText="1"/>
    </xf>
    <xf numFmtId="3" fontId="47" fillId="4" borderId="2" xfId="0" applyNumberFormat="1" applyFont="1" applyFill="1" applyBorder="1" applyAlignment="1">
      <alignment vertical="center" wrapText="1"/>
    </xf>
    <xf numFmtId="3" fontId="4" fillId="0" borderId="6" xfId="0" applyNumberFormat="1" applyFont="1" applyBorder="1" applyAlignment="1">
      <alignment vertical="center" wrapText="1"/>
    </xf>
    <xf numFmtId="3" fontId="13" fillId="0" borderId="6" xfId="1" applyNumberFormat="1" applyFont="1" applyBorder="1" applyAlignment="1">
      <alignment vertical="center" wrapText="1"/>
    </xf>
    <xf numFmtId="3" fontId="32" fillId="0" borderId="2" xfId="1" applyNumberFormat="1" applyFont="1" applyBorder="1" applyAlignment="1">
      <alignment vertical="center" wrapText="1"/>
    </xf>
    <xf numFmtId="3" fontId="47" fillId="4" borderId="2" xfId="1" applyNumberFormat="1" applyFont="1" applyFill="1" applyBorder="1" applyAlignment="1">
      <alignment vertical="center" wrapText="1"/>
    </xf>
    <xf numFmtId="3" fontId="32" fillId="4" borderId="2" xfId="1" applyNumberFormat="1" applyFont="1" applyFill="1" applyBorder="1" applyAlignment="1">
      <alignment vertical="center" wrapText="1"/>
    </xf>
    <xf numFmtId="3" fontId="13" fillId="0" borderId="2" xfId="1" applyNumberFormat="1" applyFont="1" applyBorder="1" applyAlignment="1">
      <alignment vertical="center" wrapText="1"/>
    </xf>
    <xf numFmtId="3" fontId="13" fillId="0" borderId="2" xfId="1" applyNumberFormat="1" applyFont="1" applyBorder="1" applyAlignment="1">
      <alignment horizontal="center" vertical="center" wrapText="1"/>
    </xf>
    <xf numFmtId="3" fontId="4" fillId="0" borderId="2" xfId="1" applyNumberFormat="1" applyFont="1" applyBorder="1" applyAlignment="1">
      <alignment vertical="center" wrapText="1"/>
    </xf>
    <xf numFmtId="3" fontId="4" fillId="0" borderId="2" xfId="1"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14" borderId="2" xfId="0" applyNumberFormat="1" applyFont="1" applyFill="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170" fontId="0" fillId="0" borderId="2" xfId="2" applyNumberFormat="1" applyFont="1" applyBorder="1" applyAlignment="1">
      <alignment wrapText="1"/>
    </xf>
    <xf numFmtId="170" fontId="2" fillId="0" borderId="2" xfId="2" applyNumberFormat="1" applyFont="1" applyBorder="1" applyAlignment="1">
      <alignment wrapText="1"/>
    </xf>
    <xf numFmtId="3" fontId="4" fillId="0" borderId="6" xfId="0" applyNumberFormat="1" applyFont="1" applyBorder="1" applyAlignment="1">
      <alignment wrapText="1"/>
    </xf>
    <xf numFmtId="3" fontId="4" fillId="0" borderId="2" xfId="0" applyNumberFormat="1" applyFont="1" applyBorder="1" applyAlignment="1">
      <alignment wrapText="1"/>
    </xf>
    <xf numFmtId="10" fontId="4" fillId="0" borderId="2" xfId="2" applyNumberFormat="1" applyFont="1" applyBorder="1" applyAlignment="1">
      <alignment wrapText="1"/>
    </xf>
    <xf numFmtId="3" fontId="13" fillId="0" borderId="6" xfId="0" applyNumberFormat="1" applyFont="1" applyBorder="1" applyAlignment="1">
      <alignment wrapText="1"/>
    </xf>
    <xf numFmtId="3" fontId="13" fillId="0" borderId="2" xfId="0" applyNumberFormat="1" applyFont="1" applyBorder="1" applyAlignment="1">
      <alignment wrapText="1"/>
    </xf>
    <xf numFmtId="10" fontId="13" fillId="0" borderId="2" xfId="2" applyNumberFormat="1" applyFont="1" applyBorder="1" applyAlignment="1">
      <alignment wrapText="1"/>
    </xf>
    <xf numFmtId="167" fontId="4" fillId="0" borderId="2" xfId="1" applyNumberFormat="1" applyFont="1" applyBorder="1" applyAlignment="1">
      <alignment horizontal="center" vertical="center" wrapText="1"/>
    </xf>
    <xf numFmtId="3" fontId="37" fillId="0" borderId="2" xfId="0" applyNumberFormat="1" applyFont="1" applyBorder="1" applyAlignment="1">
      <alignment vertical="center" wrapText="1"/>
    </xf>
    <xf numFmtId="10" fontId="4" fillId="0" borderId="2" xfId="2" applyNumberFormat="1" applyFont="1" applyFill="1" applyBorder="1" applyAlignment="1" applyProtection="1">
      <alignment horizontal="center" vertical="top"/>
      <protection locked="0"/>
    </xf>
    <xf numFmtId="10" fontId="4" fillId="6" borderId="2" xfId="2" applyNumberFormat="1" applyFont="1" applyFill="1" applyBorder="1" applyAlignment="1" applyProtection="1">
      <alignment horizontal="center" vertical="top"/>
      <protection locked="0"/>
    </xf>
    <xf numFmtId="10" fontId="0" fillId="0" borderId="2" xfId="2" applyNumberFormat="1" applyFont="1" applyFill="1" applyBorder="1" applyAlignment="1">
      <alignment horizontal="center" vertical="center" wrapText="1"/>
    </xf>
    <xf numFmtId="4" fontId="4" fillId="0" borderId="2" xfId="0" applyNumberFormat="1" applyFont="1" applyBorder="1" applyAlignment="1">
      <alignment vertical="center"/>
    </xf>
    <xf numFmtId="0" fontId="13" fillId="19" borderId="5" xfId="3" applyFont="1" applyFill="1" applyBorder="1" applyAlignment="1">
      <alignment horizontal="center" vertical="top" wrapText="1"/>
    </xf>
    <xf numFmtId="1" fontId="0" fillId="16" borderId="2" xfId="0" applyNumberFormat="1" applyFill="1" applyBorder="1" applyAlignment="1">
      <alignment horizontal="left" vertical="center" wrapText="1"/>
    </xf>
    <xf numFmtId="1" fontId="0" fillId="0" borderId="2" xfId="0" applyNumberFormat="1" applyBorder="1" applyAlignment="1">
      <alignment horizontal="center" vertical="center"/>
    </xf>
    <xf numFmtId="1" fontId="4" fillId="0" borderId="2" xfId="0" applyNumberFormat="1" applyFont="1" applyBorder="1" applyAlignment="1">
      <alignment horizontal="left" vertical="center" wrapText="1"/>
    </xf>
    <xf numFmtId="1" fontId="0" fillId="16" borderId="2" xfId="0" applyNumberFormat="1" applyFill="1" applyBorder="1" applyAlignment="1">
      <alignment horizontal="center" vertical="center"/>
    </xf>
    <xf numFmtId="1" fontId="2" fillId="16" borderId="2" xfId="0" applyNumberFormat="1" applyFont="1" applyFill="1" applyBorder="1" applyAlignment="1">
      <alignment horizontal="left" vertical="center" wrapText="1"/>
    </xf>
    <xf numFmtId="1" fontId="4" fillId="0" borderId="2" xfId="0" applyNumberFormat="1" applyFont="1" applyBorder="1" applyAlignment="1">
      <alignment horizontal="center" vertical="center"/>
    </xf>
    <xf numFmtId="3" fontId="4" fillId="0" borderId="2" xfId="19" applyNumberFormat="1" applyFont="1" applyBorder="1"/>
    <xf numFmtId="165" fontId="4" fillId="0" borderId="2" xfId="0" applyNumberFormat="1" applyFont="1" applyBorder="1" applyAlignment="1">
      <alignment horizontal="center" vertical="center"/>
    </xf>
    <xf numFmtId="165" fontId="4" fillId="0" borderId="2" xfId="0" applyNumberFormat="1" applyFont="1" applyBorder="1" applyAlignment="1">
      <alignment vertical="center" wrapText="1"/>
    </xf>
    <xf numFmtId="165" fontId="4" fillId="4" borderId="2" xfId="0" applyNumberFormat="1" applyFont="1" applyFill="1" applyBorder="1" applyAlignment="1">
      <alignment horizontal="center" vertical="center" wrapText="1"/>
    </xf>
    <xf numFmtId="165" fontId="4" fillId="0" borderId="2" xfId="5" applyNumberFormat="1" applyFont="1" applyBorder="1" applyAlignment="1">
      <alignment vertical="center" wrapText="1"/>
    </xf>
    <xf numFmtId="165" fontId="15" fillId="0" borderId="2" xfId="1" quotePrefix="1" applyNumberFormat="1" applyFont="1" applyBorder="1"/>
    <xf numFmtId="165" fontId="4" fillId="0" borderId="2" xfId="0" applyNumberFormat="1" applyFont="1" applyBorder="1" applyAlignment="1">
      <alignment horizontal="center" vertical="center" wrapText="1"/>
    </xf>
    <xf numFmtId="165" fontId="3" fillId="4" borderId="2" xfId="0" applyNumberFormat="1" applyFont="1" applyFill="1" applyBorder="1" applyAlignment="1">
      <alignment vertical="center" wrapText="1"/>
    </xf>
    <xf numFmtId="165" fontId="4" fillId="0" borderId="2" xfId="1" quotePrefix="1" applyNumberFormat="1" applyFont="1" applyBorder="1" applyAlignment="1">
      <alignment wrapText="1"/>
    </xf>
    <xf numFmtId="165" fontId="4" fillId="0" borderId="2" xfId="1" quotePrefix="1" applyNumberFormat="1" applyFont="1" applyBorder="1"/>
    <xf numFmtId="165" fontId="4" fillId="0" borderId="2" xfId="0" applyNumberFormat="1" applyFont="1" applyBorder="1" applyAlignment="1">
      <alignment horizontal="justify" vertical="top"/>
    </xf>
    <xf numFmtId="165" fontId="4" fillId="0" borderId="2" xfId="5" applyNumberFormat="1" applyFont="1" applyBorder="1" applyAlignment="1">
      <alignment horizontal="justify" vertical="top"/>
    </xf>
    <xf numFmtId="165" fontId="3" fillId="4" borderId="2" xfId="0" applyNumberFormat="1" applyFont="1" applyFill="1" applyBorder="1" applyAlignment="1">
      <alignment horizontal="center" vertical="center" wrapText="1"/>
    </xf>
    <xf numFmtId="165" fontId="3" fillId="0" borderId="2" xfId="0" applyNumberFormat="1" applyFont="1" applyBorder="1" applyAlignment="1">
      <alignment horizontal="left" vertical="center" wrapText="1" indent="1"/>
    </xf>
    <xf numFmtId="165" fontId="4" fillId="0" borderId="2" xfId="0" applyNumberFormat="1" applyFont="1" applyBorder="1" applyAlignment="1">
      <alignment horizontal="left" vertical="center" wrapText="1" indent="1"/>
    </xf>
    <xf numFmtId="165" fontId="0" fillId="0" borderId="2" xfId="0" applyNumberFormat="1" applyBorder="1" applyAlignment="1">
      <alignment horizontal="left" vertical="center" wrapText="1" indent="1"/>
    </xf>
    <xf numFmtId="165" fontId="4" fillId="0" borderId="2" xfId="0" quotePrefix="1" applyNumberFormat="1" applyFont="1" applyBorder="1" applyAlignment="1">
      <alignment wrapText="1"/>
    </xf>
    <xf numFmtId="165" fontId="4" fillId="0" borderId="2" xfId="0" quotePrefix="1" applyNumberFormat="1" applyFont="1" applyBorder="1"/>
    <xf numFmtId="165" fontId="4" fillId="0" borderId="2" xfId="0" applyNumberFormat="1" applyFont="1" applyBorder="1"/>
    <xf numFmtId="165" fontId="0" fillId="0" borderId="2" xfId="0" applyNumberFormat="1" applyBorder="1" applyAlignment="1">
      <alignment vertical="center" wrapText="1"/>
    </xf>
    <xf numFmtId="165" fontId="4" fillId="0" borderId="2" xfId="0" applyNumberFormat="1" applyFont="1" applyBorder="1" applyAlignment="1">
      <alignment horizontal="justify" vertical="center"/>
    </xf>
    <xf numFmtId="165" fontId="4" fillId="0" borderId="2" xfId="0" applyNumberFormat="1" applyFont="1" applyBorder="1" applyAlignment="1">
      <alignment horizontal="justify" vertical="top" wrapText="1"/>
    </xf>
    <xf numFmtId="165" fontId="13" fillId="0" borderId="2" xfId="0" applyNumberFormat="1" applyFont="1" applyBorder="1" applyAlignment="1">
      <alignment horizontal="center" vertical="center"/>
    </xf>
    <xf numFmtId="165" fontId="13" fillId="0" borderId="2" xfId="0" applyNumberFormat="1" applyFont="1" applyBorder="1" applyAlignment="1">
      <alignment vertical="center"/>
    </xf>
    <xf numFmtId="165" fontId="13" fillId="0" borderId="2" xfId="1" quotePrefix="1" applyNumberFormat="1" applyFont="1" applyBorder="1" applyAlignment="1">
      <alignment wrapText="1"/>
    </xf>
    <xf numFmtId="165" fontId="13" fillId="0" borderId="2" xfId="1" quotePrefix="1" applyNumberFormat="1" applyFont="1" applyBorder="1"/>
    <xf numFmtId="3" fontId="0" fillId="16" borderId="2" xfId="0" applyNumberFormat="1" applyFill="1" applyBorder="1" applyAlignment="1">
      <alignment horizontal="left" vertical="center" wrapText="1"/>
    </xf>
    <xf numFmtId="3" fontId="4" fillId="16" borderId="2" xfId="0" applyNumberFormat="1" applyFont="1" applyFill="1" applyBorder="1" applyAlignment="1">
      <alignment horizontal="left" vertical="center" wrapText="1"/>
    </xf>
    <xf numFmtId="3" fontId="13" fillId="16" borderId="2" xfId="0" applyNumberFormat="1" applyFont="1" applyFill="1" applyBorder="1" applyAlignment="1">
      <alignment horizontal="center" vertical="center" wrapText="1"/>
    </xf>
    <xf numFmtId="3" fontId="4" fillId="0" borderId="2" xfId="1" applyNumberFormat="1" applyFont="1" applyFill="1" applyBorder="1" applyAlignment="1">
      <alignment vertical="center"/>
    </xf>
    <xf numFmtId="3" fontId="4" fillId="2" borderId="2" xfId="1" applyNumberFormat="1" applyFont="1" applyFill="1" applyBorder="1" applyAlignment="1">
      <alignment vertical="center"/>
    </xf>
    <xf numFmtId="3" fontId="13" fillId="0" borderId="2" xfId="1" applyNumberFormat="1" applyFont="1" applyFill="1" applyBorder="1" applyAlignment="1">
      <alignment vertical="center"/>
    </xf>
    <xf numFmtId="3" fontId="0" fillId="0" borderId="2" xfId="0" applyNumberFormat="1" applyBorder="1"/>
    <xf numFmtId="3" fontId="2" fillId="0" borderId="2" xfId="0" applyNumberFormat="1" applyFont="1" applyBorder="1"/>
    <xf numFmtId="0" fontId="4" fillId="19" borderId="0" xfId="16" applyFont="1" applyFill="1" applyAlignment="1">
      <alignment horizontal="left" vertical="top"/>
    </xf>
    <xf numFmtId="0" fontId="4" fillId="19" borderId="0" xfId="16" applyFont="1" applyFill="1" applyAlignment="1">
      <alignment horizontal="left" vertical="top" wrapText="1"/>
    </xf>
    <xf numFmtId="0" fontId="13" fillId="18" borderId="0" xfId="0" applyFont="1" applyFill="1" applyAlignment="1">
      <alignment horizontal="left" vertical="top" wrapText="1"/>
    </xf>
    <xf numFmtId="0" fontId="50" fillId="18" borderId="0" xfId="0" applyFont="1" applyFill="1" applyAlignment="1">
      <alignment horizontal="left" vertical="top" wrapText="1"/>
    </xf>
    <xf numFmtId="0" fontId="4" fillId="0" borderId="0" xfId="16" applyFont="1" applyAlignment="1">
      <alignment horizontal="left" vertical="top"/>
    </xf>
    <xf numFmtId="0" fontId="4" fillId="0" borderId="0" xfId="16" applyFont="1" applyAlignment="1">
      <alignment horizontal="left" vertical="top" wrapText="1"/>
    </xf>
    <xf numFmtId="0" fontId="50" fillId="18" borderId="0" xfId="0" applyFont="1" applyFill="1" applyAlignment="1">
      <alignment horizontal="left" vertical="top"/>
    </xf>
    <xf numFmtId="0" fontId="5" fillId="18" borderId="0" xfId="0" applyFont="1" applyFill="1" applyAlignment="1">
      <alignment horizontal="left" vertical="top"/>
    </xf>
    <xf numFmtId="0" fontId="0" fillId="19" borderId="0" xfId="0" applyFill="1" applyAlignment="1">
      <alignment horizontal="left" vertical="top" wrapText="1"/>
    </xf>
    <xf numFmtId="0" fontId="0" fillId="19" borderId="0" xfId="0" applyFill="1" applyAlignment="1">
      <alignment horizontal="left" vertical="top"/>
    </xf>
    <xf numFmtId="14" fontId="0" fillId="19" borderId="0" xfId="0" applyNumberFormat="1" applyFill="1" applyAlignment="1">
      <alignment horizontal="left" vertical="top"/>
    </xf>
    <xf numFmtId="0" fontId="5" fillId="18" borderId="0" xfId="0" applyFont="1" applyFill="1" applyAlignment="1">
      <alignment horizontal="left" vertical="top" wrapText="1"/>
    </xf>
    <xf numFmtId="0" fontId="0" fillId="0" borderId="0" xfId="0" applyAlignment="1">
      <alignment horizontal="left" vertical="top"/>
    </xf>
    <xf numFmtId="14" fontId="0" fillId="0" borderId="0" xfId="0" applyNumberFormat="1" applyAlignment="1">
      <alignment horizontal="left" vertical="top"/>
    </xf>
    <xf numFmtId="0" fontId="4" fillId="0" borderId="0" xfId="0" applyFont="1" applyAlignment="1">
      <alignment horizontal="left" vertical="top" wrapText="1"/>
    </xf>
    <xf numFmtId="0" fontId="0" fillId="0" borderId="0" xfId="0" applyAlignment="1">
      <alignment horizontal="left"/>
    </xf>
    <xf numFmtId="0" fontId="4" fillId="0" borderId="2" xfId="0" applyFont="1" applyBorder="1" applyAlignment="1">
      <alignment horizontal="left" vertical="center" wrapText="1" indent="2"/>
    </xf>
    <xf numFmtId="3" fontId="3" fillId="0" borderId="2" xfId="0" applyNumberFormat="1" applyFont="1" applyBorder="1" applyAlignment="1">
      <alignment horizontal="right" vertical="center" wrapText="1"/>
    </xf>
    <xf numFmtId="0" fontId="2" fillId="12" borderId="2" xfId="0" applyFont="1" applyFill="1" applyBorder="1" applyAlignment="1">
      <alignment vertical="center" wrapText="1"/>
    </xf>
    <xf numFmtId="0" fontId="18" fillId="12" borderId="2" xfId="0" applyFont="1" applyFill="1" applyBorder="1" applyAlignment="1">
      <alignment horizontal="center" vertical="center" wrapText="1"/>
    </xf>
    <xf numFmtId="0" fontId="0" fillId="12" borderId="2" xfId="0" applyFill="1" applyBorder="1" applyAlignment="1">
      <alignment vertical="center" wrapText="1"/>
    </xf>
    <xf numFmtId="0" fontId="0" fillId="12" borderId="6" xfId="0" applyFill="1" applyBorder="1" applyAlignment="1">
      <alignment vertical="center" wrapText="1"/>
    </xf>
    <xf numFmtId="0" fontId="11" fillId="12" borderId="2" xfId="0" applyFont="1" applyFill="1" applyBorder="1" applyAlignment="1">
      <alignment vertical="center" wrapText="1"/>
    </xf>
    <xf numFmtId="0" fontId="4" fillId="12" borderId="6" xfId="0" applyFont="1" applyFill="1" applyBorder="1" applyAlignment="1">
      <alignment vertical="center" wrapText="1"/>
    </xf>
    <xf numFmtId="0" fontId="47" fillId="12" borderId="2" xfId="0" applyFont="1" applyFill="1" applyBorder="1" applyAlignment="1">
      <alignment vertical="center" wrapText="1"/>
    </xf>
    <xf numFmtId="165" fontId="13" fillId="0" borderId="2" xfId="1" applyNumberFormat="1" applyFont="1" applyFill="1" applyBorder="1" applyAlignment="1">
      <alignment vertical="center" wrapText="1"/>
    </xf>
    <xf numFmtId="3" fontId="4" fillId="12" borderId="2" xfId="0" applyNumberFormat="1" applyFont="1" applyFill="1" applyBorder="1" applyAlignment="1">
      <alignment vertical="center" wrapText="1"/>
    </xf>
    <xf numFmtId="3" fontId="0" fillId="12" borderId="2" xfId="0" applyNumberFormat="1" applyFill="1" applyBorder="1" applyAlignment="1">
      <alignment vertical="center" wrapText="1"/>
    </xf>
    <xf numFmtId="3" fontId="4" fillId="12" borderId="2" xfId="1" applyNumberFormat="1" applyFont="1" applyFill="1" applyBorder="1" applyAlignment="1">
      <alignment vertical="center"/>
    </xf>
    <xf numFmtId="164" fontId="4" fillId="12" borderId="2" xfId="1" applyNumberFormat="1" applyFont="1" applyFill="1" applyBorder="1" applyAlignment="1">
      <alignment horizontal="center" vertical="center" wrapText="1"/>
    </xf>
    <xf numFmtId="166" fontId="4" fillId="12" borderId="2" xfId="1" applyNumberFormat="1" applyFont="1" applyFill="1" applyBorder="1" applyAlignment="1">
      <alignment vertical="center"/>
    </xf>
    <xf numFmtId="166" fontId="4" fillId="12" borderId="2" xfId="1" applyNumberFormat="1" applyFont="1" applyFill="1" applyBorder="1" applyAlignment="1">
      <alignment horizontal="justify" vertical="center" wrapText="1"/>
    </xf>
    <xf numFmtId="166" fontId="4" fillId="12" borderId="2" xfId="1" applyNumberFormat="1" applyFont="1" applyFill="1" applyBorder="1" applyAlignment="1">
      <alignment horizontal="justify" vertical="center"/>
    </xf>
    <xf numFmtId="0" fontId="0" fillId="0" borderId="0" xfId="0" applyAlignment="1">
      <alignment horizontal="left" vertical="center" wrapText="1"/>
    </xf>
    <xf numFmtId="3" fontId="4" fillId="0" borderId="0" xfId="1" applyNumberFormat="1" applyFont="1" applyFill="1" applyBorder="1" applyAlignment="1">
      <alignment vertical="center" wrapText="1"/>
    </xf>
    <xf numFmtId="3" fontId="4" fillId="0" borderId="0" xfId="0" applyNumberFormat="1" applyFont="1" applyAlignment="1">
      <alignment vertical="center" wrapText="1"/>
    </xf>
    <xf numFmtId="49" fontId="2" fillId="0" borderId="0" xfId="0" applyNumberFormat="1" applyFont="1" applyAlignment="1">
      <alignment horizontal="center" vertical="center"/>
    </xf>
    <xf numFmtId="0" fontId="2" fillId="0" borderId="0" xfId="0" applyFont="1" applyAlignment="1">
      <alignment horizontal="left" vertical="center" wrapText="1"/>
    </xf>
    <xf numFmtId="3" fontId="13" fillId="0" borderId="0" xfId="1" applyNumberFormat="1" applyFont="1" applyFill="1" applyBorder="1" applyAlignment="1">
      <alignment vertical="center" wrapText="1"/>
    </xf>
    <xf numFmtId="0" fontId="4" fillId="0" borderId="0" xfId="0" applyFont="1" applyAlignment="1">
      <alignment vertical="center" wrapText="1"/>
    </xf>
    <xf numFmtId="49" fontId="0" fillId="0" borderId="0" xfId="0" applyNumberFormat="1" applyAlignment="1">
      <alignment horizontal="center" vertical="center"/>
    </xf>
    <xf numFmtId="0" fontId="13" fillId="12" borderId="2" xfId="3" applyFont="1" applyFill="1" applyBorder="1" applyAlignment="1">
      <alignment horizontal="left" vertical="center" wrapText="1" indent="1"/>
    </xf>
    <xf numFmtId="3" fontId="4" fillId="12" borderId="2" xfId="6" applyFont="1" applyFill="1" applyAlignment="1">
      <alignment horizontal="center" vertical="center"/>
      <protection locked="0"/>
    </xf>
    <xf numFmtId="0" fontId="0" fillId="12" borderId="2" xfId="0" quotePrefix="1" applyFill="1" applyBorder="1" applyAlignment="1">
      <alignment horizontal="center"/>
    </xf>
    <xf numFmtId="0" fontId="2" fillId="0" borderId="2" xfId="0" quotePrefix="1" applyFont="1" applyBorder="1" applyAlignment="1">
      <alignment horizontal="center" vertical="center"/>
    </xf>
    <xf numFmtId="0" fontId="13" fillId="0" borderId="2" xfId="3" applyFont="1" applyBorder="1" applyAlignment="1">
      <alignment horizontal="left" vertical="center" wrapText="1" indent="5"/>
    </xf>
    <xf numFmtId="3" fontId="13" fillId="0" borderId="2" xfId="6" applyFont="1" applyFill="1" applyAlignment="1">
      <alignment horizontal="center" vertical="center" wrapText="1"/>
      <protection locked="0"/>
    </xf>
    <xf numFmtId="165" fontId="13" fillId="12" borderId="2" xfId="0" applyNumberFormat="1" applyFont="1" applyFill="1" applyBorder="1" applyAlignment="1">
      <alignment horizontal="center"/>
    </xf>
    <xf numFmtId="165" fontId="13" fillId="12" borderId="2" xfId="0" quotePrefix="1" applyNumberFormat="1" applyFont="1" applyFill="1" applyBorder="1" applyAlignment="1">
      <alignment wrapText="1"/>
    </xf>
    <xf numFmtId="165" fontId="2" fillId="12" borderId="2" xfId="1" quotePrefix="1" applyNumberFormat="1" applyFont="1" applyFill="1" applyBorder="1" applyAlignment="1">
      <alignment wrapText="1"/>
    </xf>
    <xf numFmtId="165" fontId="2" fillId="12" borderId="2" xfId="0" applyNumberFormat="1" applyFont="1" applyFill="1" applyBorder="1" applyAlignment="1">
      <alignment horizontal="center" vertical="center"/>
    </xf>
    <xf numFmtId="165" fontId="2" fillId="12" borderId="2" xfId="0" applyNumberFormat="1" applyFont="1" applyFill="1" applyBorder="1" applyAlignment="1">
      <alignment horizontal="justify" vertical="top"/>
    </xf>
    <xf numFmtId="165" fontId="2" fillId="12" borderId="2" xfId="0" quotePrefix="1" applyNumberFormat="1" applyFont="1" applyFill="1" applyBorder="1" applyAlignment="1">
      <alignment wrapText="1"/>
    </xf>
    <xf numFmtId="165" fontId="4" fillId="12" borderId="2" xfId="5" applyNumberFormat="1" applyFont="1" applyFill="1" applyBorder="1" applyAlignment="1">
      <alignment horizontal="justify" vertical="center"/>
    </xf>
    <xf numFmtId="165" fontId="0" fillId="12" borderId="2" xfId="5" applyNumberFormat="1" applyFont="1" applyFill="1" applyBorder="1" applyAlignment="1">
      <alignment horizontal="justify" vertical="top"/>
    </xf>
    <xf numFmtId="165" fontId="4" fillId="12" borderId="7" xfId="0" quotePrefix="1" applyNumberFormat="1" applyFont="1" applyFill="1" applyBorder="1"/>
    <xf numFmtId="165" fontId="4" fillId="12" borderId="6" xfId="0" quotePrefix="1" applyNumberFormat="1" applyFont="1" applyFill="1" applyBorder="1"/>
    <xf numFmtId="165" fontId="13" fillId="12" borderId="2" xfId="0" applyNumberFormat="1" applyFont="1" applyFill="1" applyBorder="1" applyAlignment="1">
      <alignment horizontal="center" vertical="center"/>
    </xf>
    <xf numFmtId="165" fontId="13" fillId="12" borderId="2" xfId="0" applyNumberFormat="1" applyFont="1" applyFill="1" applyBorder="1" applyAlignment="1">
      <alignment horizontal="justify" vertical="center"/>
    </xf>
    <xf numFmtId="165" fontId="13" fillId="12" borderId="2" xfId="1" applyNumberFormat="1" applyFont="1" applyFill="1" applyBorder="1" applyAlignment="1">
      <alignment horizontal="justify" vertical="top"/>
    </xf>
    <xf numFmtId="0" fontId="3" fillId="4" borderId="2" xfId="0" applyFont="1" applyFill="1" applyBorder="1" applyAlignment="1">
      <alignment horizontal="left" vertical="center" wrapText="1" indent="2"/>
    </xf>
    <xf numFmtId="0" fontId="3" fillId="4" borderId="2" xfId="0" applyFont="1" applyFill="1" applyBorder="1" applyAlignment="1">
      <alignment horizontal="left" vertical="center" wrapText="1" indent="4"/>
    </xf>
    <xf numFmtId="0" fontId="4" fillId="4" borderId="2" xfId="0" applyFont="1" applyFill="1" applyBorder="1" applyAlignment="1">
      <alignment horizontal="left" vertical="center" wrapText="1" indent="4"/>
    </xf>
    <xf numFmtId="0" fontId="0" fillId="12" borderId="2" xfId="0" applyFill="1" applyBorder="1" applyAlignment="1">
      <alignment horizontal="center" vertical="center"/>
    </xf>
    <xf numFmtId="3" fontId="0" fillId="12" borderId="2" xfId="0" applyNumberFormat="1" applyFill="1" applyBorder="1" applyAlignment="1">
      <alignment vertical="center"/>
    </xf>
    <xf numFmtId="0" fontId="0" fillId="12" borderId="2" xfId="0" applyFill="1" applyBorder="1" applyAlignment="1">
      <alignment horizontal="center" vertical="center" wrapText="1"/>
    </xf>
    <xf numFmtId="3" fontId="0" fillId="12" borderId="2" xfId="0" applyNumberFormat="1" applyFill="1" applyBorder="1" applyAlignment="1">
      <alignment vertical="top" wrapText="1"/>
    </xf>
    <xf numFmtId="3" fontId="2" fillId="12" borderId="2" xfId="0" applyNumberFormat="1" applyFont="1" applyFill="1" applyBorder="1" applyAlignment="1">
      <alignment vertical="center" wrapText="1"/>
    </xf>
    <xf numFmtId="3" fontId="2" fillId="12" borderId="2" xfId="0" quotePrefix="1" applyNumberFormat="1" applyFont="1" applyFill="1" applyBorder="1" applyAlignment="1">
      <alignment vertical="center" wrapText="1"/>
    </xf>
    <xf numFmtId="3" fontId="0" fillId="12" borderId="2" xfId="0" quotePrefix="1" applyNumberFormat="1" applyFill="1" applyBorder="1" applyAlignment="1">
      <alignment vertical="center" wrapText="1"/>
    </xf>
    <xf numFmtId="3" fontId="3" fillId="12" borderId="2" xfId="0" applyNumberFormat="1" applyFont="1" applyFill="1" applyBorder="1" applyAlignment="1">
      <alignment vertical="center" wrapText="1"/>
    </xf>
    <xf numFmtId="3" fontId="4" fillId="12" borderId="2" xfId="6" applyFont="1" applyFill="1" applyAlignment="1">
      <alignment horizontal="center" vertical="top"/>
      <protection locked="0"/>
    </xf>
    <xf numFmtId="0" fontId="13" fillId="12" borderId="7" xfId="3" applyFont="1" applyFill="1" applyBorder="1" applyAlignment="1">
      <alignment vertical="top" wrapText="1"/>
    </xf>
    <xf numFmtId="0" fontId="13" fillId="12" borderId="6" xfId="3" applyFont="1" applyFill="1" applyBorder="1" applyAlignment="1">
      <alignment vertical="top" wrapText="1"/>
    </xf>
    <xf numFmtId="1" fontId="13" fillId="12" borderId="2" xfId="0" applyNumberFormat="1" applyFont="1" applyFill="1" applyBorder="1" applyAlignment="1">
      <alignment horizontal="left" vertical="center" wrapText="1"/>
    </xf>
    <xf numFmtId="0" fontId="13" fillId="12" borderId="2" xfId="0" applyFont="1" applyFill="1" applyBorder="1" applyAlignment="1">
      <alignment horizontal="left" vertical="center" wrapText="1"/>
    </xf>
    <xf numFmtId="0" fontId="12" fillId="12" borderId="2" xfId="0" applyFont="1" applyFill="1" applyBorder="1" applyAlignment="1">
      <alignment horizontal="left" vertical="center" wrapText="1"/>
    </xf>
    <xf numFmtId="3" fontId="13" fillId="12" borderId="2" xfId="6" applyFont="1" applyFill="1" applyAlignment="1">
      <alignment vertical="center"/>
      <protection locked="0"/>
    </xf>
    <xf numFmtId="0" fontId="4" fillId="12" borderId="2" xfId="3" quotePrefix="1" applyFont="1" applyFill="1" applyBorder="1" applyAlignment="1">
      <alignment horizontal="center" vertical="center"/>
    </xf>
    <xf numFmtId="3" fontId="13" fillId="12" borderId="6" xfId="6" applyFont="1" applyFill="1" applyBorder="1" applyAlignment="1">
      <alignment vertical="center"/>
      <protection locked="0"/>
    </xf>
    <xf numFmtId="3" fontId="40" fillId="12" borderId="6" xfId="6" applyFont="1" applyFill="1" applyBorder="1" applyAlignment="1">
      <alignment vertical="center"/>
      <protection locked="0"/>
    </xf>
    <xf numFmtId="3" fontId="40" fillId="12" borderId="2" xfId="6" applyFont="1" applyFill="1" applyAlignment="1">
      <alignment vertical="center"/>
      <protection locked="0"/>
    </xf>
    <xf numFmtId="49" fontId="39" fillId="12" borderId="2" xfId="14" applyNumberFormat="1" applyFont="1" applyFill="1" applyBorder="1" applyAlignment="1">
      <alignment horizontal="center" vertical="center" wrapText="1"/>
    </xf>
    <xf numFmtId="49" fontId="13" fillId="12" borderId="2" xfId="14" applyNumberFormat="1" applyFont="1" applyFill="1" applyBorder="1" applyAlignment="1">
      <alignment horizontal="center" vertical="center" wrapText="1"/>
    </xf>
    <xf numFmtId="0" fontId="13" fillId="12" borderId="2" xfId="15" applyFont="1" applyFill="1" applyBorder="1" applyAlignment="1">
      <alignment horizontal="center" vertical="center" wrapText="1"/>
    </xf>
    <xf numFmtId="0" fontId="4" fillId="12" borderId="2" xfId="15" applyFont="1" applyFill="1" applyBorder="1" applyAlignment="1">
      <alignment horizontal="center" vertical="center" wrapText="1"/>
    </xf>
    <xf numFmtId="166" fontId="4" fillId="12" borderId="2" xfId="0" applyNumberFormat="1" applyFont="1" applyFill="1" applyBorder="1"/>
    <xf numFmtId="0" fontId="4" fillId="12" borderId="2" xfId="0" applyFont="1" applyFill="1" applyBorder="1" applyAlignment="1">
      <alignment horizontal="left" indent="2"/>
    </xf>
    <xf numFmtId="0" fontId="4" fillId="12" borderId="2" xfId="0" applyFont="1" applyFill="1" applyBorder="1" applyAlignment="1">
      <alignment horizontal="center"/>
    </xf>
    <xf numFmtId="0" fontId="4" fillId="12" borderId="2" xfId="0" applyFont="1" applyFill="1" applyBorder="1" applyAlignment="1">
      <alignment vertical="center" wrapText="1"/>
    </xf>
    <xf numFmtId="0" fontId="37" fillId="12" borderId="2" xfId="0" applyFont="1" applyFill="1" applyBorder="1" applyAlignment="1">
      <alignment vertical="center" wrapText="1"/>
    </xf>
    <xf numFmtId="0" fontId="28" fillId="12" borderId="2" xfId="0" applyFont="1" applyFill="1" applyBorder="1" applyAlignment="1">
      <alignment vertical="center" wrapText="1"/>
    </xf>
    <xf numFmtId="3" fontId="4" fillId="12" borderId="2" xfId="0" applyNumberFormat="1" applyFont="1" applyFill="1" applyBorder="1" applyAlignment="1">
      <alignment horizontal="center" vertical="center" wrapText="1"/>
    </xf>
    <xf numFmtId="3" fontId="3" fillId="12" borderId="2" xfId="0" applyNumberFormat="1" applyFont="1" applyFill="1" applyBorder="1" applyAlignment="1">
      <alignment horizontal="center" vertical="center" wrapText="1"/>
    </xf>
    <xf numFmtId="0" fontId="0" fillId="18" borderId="0" xfId="0" applyFill="1"/>
    <xf numFmtId="0" fontId="41" fillId="18" borderId="0" xfId="0" applyFont="1" applyFill="1"/>
    <xf numFmtId="0" fontId="54" fillId="18" borderId="0" xfId="0" applyFont="1" applyFill="1"/>
    <xf numFmtId="0" fontId="51" fillId="18" borderId="0" xfId="0" applyFont="1" applyFill="1"/>
    <xf numFmtId="0" fontId="4" fillId="0" borderId="2" xfId="3" applyFont="1" applyBorder="1" applyAlignment="1">
      <alignment horizontal="left" vertical="center" wrapText="1" indent="2"/>
    </xf>
    <xf numFmtId="0" fontId="55" fillId="0" borderId="0" xfId="16" applyFont="1" applyAlignment="1">
      <alignment horizontal="right"/>
    </xf>
    <xf numFmtId="0" fontId="55" fillId="0" borderId="0" xfId="16" applyFont="1" applyAlignment="1">
      <alignment horizontal="right" wrapText="1"/>
    </xf>
    <xf numFmtId="0" fontId="50" fillId="18" borderId="0" xfId="0" applyFont="1" applyFill="1"/>
    <xf numFmtId="0" fontId="0" fillId="0" borderId="9" xfId="0" applyBorder="1" applyAlignment="1">
      <alignment vertical="center" wrapText="1"/>
    </xf>
    <xf numFmtId="3" fontId="3" fillId="0" borderId="2" xfId="0" applyNumberFormat="1" applyFont="1" applyBorder="1" applyAlignment="1">
      <alignment horizontal="left" vertical="center" wrapText="1" indent="3"/>
    </xf>
    <xf numFmtId="3" fontId="3" fillId="0" borderId="2" xfId="0" applyNumberFormat="1" applyFont="1" applyBorder="1" applyAlignment="1">
      <alignment horizontal="left" vertical="center" wrapText="1"/>
    </xf>
    <xf numFmtId="0" fontId="4" fillId="0" borderId="2" xfId="10" applyFont="1" applyBorder="1" applyAlignment="1">
      <alignment horizontal="center" vertical="center" wrapText="1"/>
    </xf>
    <xf numFmtId="168" fontId="4" fillId="0" borderId="2" xfId="10" applyNumberFormat="1" applyFont="1" applyBorder="1" applyAlignment="1">
      <alignment horizontal="center" vertical="center" wrapText="1"/>
    </xf>
    <xf numFmtId="169" fontId="4" fillId="0" borderId="2" xfId="10" applyNumberFormat="1" applyFont="1" applyBorder="1" applyAlignment="1">
      <alignment horizontal="center" vertical="center" wrapText="1"/>
    </xf>
    <xf numFmtId="0" fontId="4" fillId="0" borderId="0" xfId="16" applyFont="1" applyFill="1" applyAlignment="1">
      <alignment horizontal="left" vertical="top"/>
    </xf>
    <xf numFmtId="0" fontId="4" fillId="0" borderId="0" xfId="16" applyFont="1" applyFill="1" applyAlignment="1">
      <alignment horizontal="left" vertical="top" wrapText="1"/>
    </xf>
    <xf numFmtId="14" fontId="0" fillId="0" borderId="0" xfId="0" applyNumberFormat="1" applyAlignment="1">
      <alignment horizontal="left" vertical="top" wrapText="1"/>
    </xf>
    <xf numFmtId="165" fontId="4" fillId="0" borderId="2" xfId="1" applyNumberFormat="1" applyFont="1" applyBorder="1" applyAlignment="1">
      <alignment horizontal="center" vertical="center" wrapText="1"/>
    </xf>
    <xf numFmtId="3" fontId="4" fillId="0" borderId="2" xfId="0" applyNumberFormat="1" applyFont="1" applyBorder="1" applyAlignment="1">
      <alignment horizontal="right" vertical="center" wrapText="1"/>
    </xf>
    <xf numFmtId="10" fontId="4" fillId="0" borderId="2" xfId="0" applyNumberFormat="1" applyFont="1" applyBorder="1" applyAlignment="1">
      <alignment horizontal="center" vertical="center" wrapText="1"/>
    </xf>
    <xf numFmtId="10" fontId="4" fillId="0" borderId="2" xfId="2" applyNumberFormat="1" applyFont="1" applyBorder="1" applyAlignment="1">
      <alignment horizontal="center" vertical="center" wrapText="1"/>
    </xf>
    <xf numFmtId="0" fontId="19" fillId="2" borderId="5" xfId="0" applyFont="1" applyFill="1" applyBorder="1" applyAlignment="1">
      <alignment vertical="center" wrapText="1"/>
    </xf>
    <xf numFmtId="0" fontId="29" fillId="2" borderId="94" xfId="0" applyFont="1" applyFill="1" applyBorder="1" applyAlignment="1">
      <alignment vertical="center" wrapText="1"/>
    </xf>
    <xf numFmtId="0" fontId="29" fillId="2" borderId="6" xfId="0" applyFont="1" applyFill="1" applyBorder="1" applyAlignment="1">
      <alignment vertical="center" wrapText="1"/>
    </xf>
    <xf numFmtId="0" fontId="52" fillId="0" borderId="0" xfId="0" applyFont="1" applyAlignment="1">
      <alignment horizontal="left"/>
    </xf>
    <xf numFmtId="0" fontId="4" fillId="0" borderId="0" xfId="16" applyFont="1" applyBorder="1" applyAlignment="1">
      <alignment horizontal="left"/>
    </xf>
    <xf numFmtId="0" fontId="0" fillId="0" borderId="0" xfId="0" applyAlignment="1">
      <alignment horizontal="left"/>
    </xf>
    <xf numFmtId="0" fontId="4" fillId="0" borderId="0" xfId="16" applyFont="1" applyAlignment="1">
      <alignment horizontal="left"/>
    </xf>
    <xf numFmtId="0" fontId="0" fillId="0" borderId="0" xfId="0" applyAlignment="1">
      <alignment horizontal="left"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1" fillId="18" borderId="0" xfId="0" applyFont="1" applyFill="1" applyAlignment="1">
      <alignment horizontal="left"/>
    </xf>
    <xf numFmtId="0" fontId="55" fillId="0" borderId="0" xfId="16" applyFont="1" applyAlignment="1">
      <alignment horizontal="right"/>
    </xf>
    <xf numFmtId="0" fontId="18" fillId="12" borderId="5" xfId="0" applyFont="1" applyFill="1" applyBorder="1" applyAlignment="1">
      <alignment horizontal="left" vertical="center" wrapText="1"/>
    </xf>
    <xf numFmtId="0" fontId="18" fillId="12" borderId="7" xfId="0" applyFont="1" applyFill="1" applyBorder="1" applyAlignment="1">
      <alignment horizontal="left" vertical="center" wrapText="1"/>
    </xf>
    <xf numFmtId="0" fontId="18" fillId="12" borderId="6" xfId="0" applyFont="1" applyFill="1" applyBorder="1" applyAlignment="1">
      <alignment horizontal="left" vertical="center" wrapText="1"/>
    </xf>
    <xf numFmtId="0" fontId="2" fillId="12" borderId="5" xfId="0" applyFont="1" applyFill="1" applyBorder="1" applyAlignment="1">
      <alignment horizontal="left" vertical="center" wrapText="1"/>
    </xf>
    <xf numFmtId="0" fontId="2" fillId="12" borderId="7" xfId="0" applyFont="1" applyFill="1" applyBorder="1" applyAlignment="1">
      <alignment horizontal="left" vertical="center" wrapText="1"/>
    </xf>
    <xf numFmtId="0" fontId="2" fillId="12" borderId="6" xfId="0" applyFont="1" applyFill="1" applyBorder="1" applyAlignment="1">
      <alignment horizontal="left" vertical="center" wrapText="1"/>
    </xf>
    <xf numFmtId="0" fontId="13" fillId="12" borderId="5" xfId="0" applyFont="1" applyFill="1" applyBorder="1" applyAlignment="1">
      <alignment horizontal="left" vertical="center" wrapText="1"/>
    </xf>
    <xf numFmtId="0" fontId="13" fillId="12" borderId="7" xfId="0" applyFont="1" applyFill="1" applyBorder="1" applyAlignment="1">
      <alignment horizontal="left" vertical="center" wrapText="1"/>
    </xf>
    <xf numFmtId="0" fontId="13" fillId="12" borderId="6" xfId="0" applyFont="1" applyFill="1" applyBorder="1" applyAlignment="1">
      <alignment horizontal="left" vertical="center" wrapText="1"/>
    </xf>
    <xf numFmtId="0" fontId="0" fillId="4" borderId="2" xfId="0" applyFill="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13" fillId="12" borderId="5" xfId="0" applyFont="1" applyFill="1" applyBorder="1" applyAlignment="1">
      <alignment horizontal="center" vertical="center"/>
    </xf>
    <xf numFmtId="0" fontId="13" fillId="12" borderId="7" xfId="0" applyFont="1" applyFill="1" applyBorder="1" applyAlignment="1">
      <alignment horizontal="center" vertical="center"/>
    </xf>
    <xf numFmtId="0" fontId="13" fillId="12" borderId="6" xfId="0" applyFont="1" applyFill="1" applyBorder="1" applyAlignment="1">
      <alignment horizontal="center" vertical="center"/>
    </xf>
    <xf numFmtId="0" fontId="33" fillId="12" borderId="5" xfId="0" applyFont="1" applyFill="1" applyBorder="1" applyAlignment="1">
      <alignment horizontal="center" vertical="center"/>
    </xf>
    <xf numFmtId="0" fontId="33" fillId="12" borderId="7" xfId="0" applyFont="1" applyFill="1" applyBorder="1" applyAlignment="1">
      <alignment horizontal="center" vertical="center"/>
    </xf>
    <xf numFmtId="0" fontId="33" fillId="12" borderId="6" xfId="0" applyFont="1" applyFill="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1" xfId="0" applyFont="1" applyBorder="1" applyAlignment="1">
      <alignment horizontal="left" vertical="center" wrapText="1"/>
    </xf>
    <xf numFmtId="166" fontId="4" fillId="0" borderId="8" xfId="1" applyNumberFormat="1" applyFont="1" applyFill="1" applyBorder="1" applyAlignment="1">
      <alignment horizontal="right" vertical="center"/>
    </xf>
    <xf numFmtId="166" fontId="4" fillId="0" borderId="9" xfId="1" applyNumberFormat="1" applyFont="1" applyFill="1" applyBorder="1" applyAlignment="1">
      <alignment horizontal="right" vertical="center"/>
    </xf>
    <xf numFmtId="166" fontId="4" fillId="0" borderId="11" xfId="1" applyNumberFormat="1" applyFont="1" applyFill="1" applyBorder="1" applyAlignment="1">
      <alignment horizontal="right" vertical="center"/>
    </xf>
    <xf numFmtId="164" fontId="4" fillId="0" borderId="8" xfId="1" applyNumberFormat="1" applyFont="1" applyFill="1" applyBorder="1" applyAlignment="1">
      <alignment horizontal="center" vertical="center" wrapText="1"/>
    </xf>
    <xf numFmtId="164" fontId="4" fillId="0" borderId="9" xfId="1" applyNumberFormat="1" applyFont="1" applyFill="1" applyBorder="1" applyAlignment="1">
      <alignment horizontal="center" vertical="center" wrapText="1"/>
    </xf>
    <xf numFmtId="164" fontId="4" fillId="0" borderId="11" xfId="1" applyNumberFormat="1" applyFont="1" applyFill="1" applyBorder="1" applyAlignment="1">
      <alignment horizontal="center" vertical="center" wrapText="1"/>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6" xfId="0" applyFont="1" applyFill="1" applyBorder="1" applyAlignment="1">
      <alignment horizontal="center" vertical="center"/>
    </xf>
    <xf numFmtId="0" fontId="13" fillId="12" borderId="5"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3" fillId="12" borderId="6" xfId="0" applyFont="1" applyFill="1" applyBorder="1" applyAlignment="1">
      <alignment horizontal="center" vertical="center" wrapText="1"/>
    </xf>
    <xf numFmtId="0" fontId="18" fillId="12" borderId="5" xfId="0" applyFont="1" applyFill="1" applyBorder="1" applyAlignment="1">
      <alignment horizontal="center" vertical="center" wrapText="1"/>
    </xf>
    <xf numFmtId="0" fontId="18" fillId="12" borderId="7" xfId="0" applyFont="1" applyFill="1" applyBorder="1" applyAlignment="1">
      <alignment horizontal="center" vertical="center" wrapText="1"/>
    </xf>
    <xf numFmtId="0" fontId="18" fillId="12" borderId="6" xfId="0" applyFont="1" applyFill="1" applyBorder="1" applyAlignment="1">
      <alignment horizontal="center" vertical="center" wrapText="1"/>
    </xf>
    <xf numFmtId="3" fontId="18" fillId="12" borderId="5" xfId="0" applyNumberFormat="1" applyFont="1" applyFill="1" applyBorder="1" applyAlignment="1">
      <alignment horizontal="center" vertical="center" wrapText="1"/>
    </xf>
    <xf numFmtId="3" fontId="18" fillId="12" borderId="7" xfId="0" applyNumberFormat="1" applyFont="1" applyFill="1" applyBorder="1" applyAlignment="1">
      <alignment horizontal="center" vertical="center" wrapText="1"/>
    </xf>
    <xf numFmtId="3" fontId="18" fillId="12" borderId="6" xfId="0" applyNumberFormat="1" applyFont="1" applyFill="1" applyBorder="1" applyAlignment="1">
      <alignment horizontal="center" vertical="center" wrapText="1"/>
    </xf>
    <xf numFmtId="0" fontId="4" fillId="0" borderId="2" xfId="10" applyFont="1" applyBorder="1" applyAlignment="1">
      <alignment horizontal="center" vertical="center" wrapText="1"/>
    </xf>
    <xf numFmtId="0" fontId="4" fillId="0" borderId="8" xfId="10" applyFont="1" applyBorder="1" applyAlignment="1">
      <alignment horizontal="center" vertical="center" wrapText="1"/>
    </xf>
    <xf numFmtId="0" fontId="4" fillId="0" borderId="11" xfId="10" applyFont="1" applyBorder="1" applyAlignment="1">
      <alignment horizontal="center" vertical="center" wrapText="1"/>
    </xf>
    <xf numFmtId="14" fontId="4" fillId="0" borderId="8" xfId="10" applyNumberFormat="1" applyFont="1" applyBorder="1" applyAlignment="1">
      <alignment horizontal="center" vertical="center" wrapText="1"/>
    </xf>
    <xf numFmtId="14" fontId="4" fillId="0" borderId="11" xfId="10" applyNumberFormat="1" applyFont="1" applyBorder="1" applyAlignment="1">
      <alignment horizontal="center"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vertical="center" wrapText="1"/>
    </xf>
    <xf numFmtId="0" fontId="0" fillId="4" borderId="10"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4" xfId="0" applyFill="1" applyBorder="1" applyAlignment="1">
      <alignment horizontal="center" vertical="center" wrapText="1"/>
    </xf>
    <xf numFmtId="165" fontId="2" fillId="12" borderId="5" xfId="0" applyNumberFormat="1" applyFont="1" applyFill="1" applyBorder="1" applyAlignment="1">
      <alignment horizontal="center"/>
    </xf>
    <xf numFmtId="165" fontId="2" fillId="12" borderId="7" xfId="0" applyNumberFormat="1" applyFont="1" applyFill="1" applyBorder="1" applyAlignment="1">
      <alignment horizontal="center"/>
    </xf>
    <xf numFmtId="165" fontId="2" fillId="12" borderId="6" xfId="0" applyNumberFormat="1" applyFont="1" applyFill="1" applyBorder="1" applyAlignment="1">
      <alignment horizontal="center"/>
    </xf>
    <xf numFmtId="0" fontId="2" fillId="0" borderId="2" xfId="0" applyFont="1" applyBorder="1" applyAlignment="1">
      <alignment horizontal="center"/>
    </xf>
    <xf numFmtId="0" fontId="0" fillId="0" borderId="10"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4" xfId="0" applyBorder="1" applyAlignment="1">
      <alignment horizontal="center"/>
    </xf>
    <xf numFmtId="0" fontId="2" fillId="12" borderId="5" xfId="0" applyFont="1" applyFill="1" applyBorder="1" applyAlignment="1">
      <alignment horizontal="center"/>
    </xf>
    <xf numFmtId="0" fontId="2" fillId="12" borderId="7" xfId="0" applyFont="1" applyFill="1" applyBorder="1" applyAlignment="1">
      <alignment horizontal="center"/>
    </xf>
    <xf numFmtId="0" fontId="2" fillId="12" borderId="6" xfId="0" applyFont="1" applyFill="1" applyBorder="1" applyAlignment="1">
      <alignment horizontal="center"/>
    </xf>
    <xf numFmtId="165" fontId="13" fillId="12" borderId="5" xfId="0" applyNumberFormat="1" applyFont="1" applyFill="1" applyBorder="1" applyAlignment="1">
      <alignment horizontal="center"/>
    </xf>
    <xf numFmtId="165" fontId="13" fillId="12" borderId="7" xfId="0" applyNumberFormat="1" applyFont="1" applyFill="1" applyBorder="1" applyAlignment="1">
      <alignment horizontal="center"/>
    </xf>
    <xf numFmtId="165" fontId="13" fillId="12" borderId="6" xfId="0" applyNumberFormat="1" applyFont="1" applyFill="1" applyBorder="1" applyAlignment="1">
      <alignment horizontal="center"/>
    </xf>
    <xf numFmtId="165" fontId="13" fillId="12" borderId="5" xfId="0" applyNumberFormat="1" applyFont="1" applyFill="1" applyBorder="1" applyAlignment="1">
      <alignment horizontal="center" vertical="center" wrapText="1"/>
    </xf>
    <xf numFmtId="165" fontId="13" fillId="12" borderId="7" xfId="0" applyNumberFormat="1" applyFont="1" applyFill="1" applyBorder="1" applyAlignment="1">
      <alignment horizontal="center" vertical="center" wrapText="1"/>
    </xf>
    <xf numFmtId="165" fontId="13" fillId="12" borderId="6" xfId="0" applyNumberFormat="1" applyFont="1" applyFill="1" applyBorder="1" applyAlignment="1">
      <alignment horizontal="center" vertical="center" wrapText="1"/>
    </xf>
    <xf numFmtId="165" fontId="2" fillId="12" borderId="5" xfId="0" applyNumberFormat="1" applyFont="1" applyFill="1" applyBorder="1" applyAlignment="1">
      <alignment horizontal="center" vertical="center" wrapText="1"/>
    </xf>
    <xf numFmtId="165" fontId="2" fillId="12" borderId="7" xfId="0" applyNumberFormat="1" applyFont="1" applyFill="1" applyBorder="1" applyAlignment="1">
      <alignment horizontal="center" vertical="center" wrapText="1"/>
    </xf>
    <xf numFmtId="165" fontId="2" fillId="12" borderId="6" xfId="0" applyNumberFormat="1"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12" borderId="7" xfId="0" applyFont="1" applyFill="1" applyBorder="1" applyAlignment="1">
      <alignment horizontal="center" vertical="center" wrapText="1"/>
    </xf>
    <xf numFmtId="0" fontId="2" fillId="12" borderId="6" xfId="0" applyFont="1" applyFill="1" applyBorder="1" applyAlignment="1">
      <alignment horizontal="center" vertical="center" wrapText="1"/>
    </xf>
    <xf numFmtId="0" fontId="3" fillId="12" borderId="5" xfId="0" applyFont="1" applyFill="1" applyBorder="1" applyAlignment="1">
      <alignment horizontal="left" vertical="center" wrapText="1"/>
    </xf>
    <xf numFmtId="0" fontId="3" fillId="12" borderId="7" xfId="0" applyFont="1" applyFill="1" applyBorder="1" applyAlignment="1">
      <alignment horizontal="left"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12" borderId="6" xfId="0" applyFont="1" applyFill="1" applyBorder="1" applyAlignment="1">
      <alignment horizontal="left" vertical="center" wrapText="1"/>
    </xf>
    <xf numFmtId="0" fontId="3" fillId="12" borderId="2" xfId="0" applyFont="1" applyFill="1" applyBorder="1" applyAlignment="1">
      <alignment vertical="center" wrapText="1"/>
    </xf>
    <xf numFmtId="0" fontId="3" fillId="4" borderId="2" xfId="0" applyFont="1" applyFill="1" applyBorder="1" applyAlignment="1">
      <alignment vertical="center" wrapText="1"/>
    </xf>
    <xf numFmtId="3" fontId="4" fillId="4" borderId="2" xfId="0" applyNumberFormat="1" applyFont="1" applyFill="1" applyBorder="1" applyAlignment="1">
      <alignment vertical="center" wrapText="1"/>
    </xf>
    <xf numFmtId="0" fontId="19" fillId="4" borderId="2" xfId="0" applyFont="1" applyFill="1" applyBorder="1" applyAlignment="1">
      <alignment vertical="center" wrapText="1"/>
    </xf>
    <xf numFmtId="0" fontId="10" fillId="0" borderId="1" xfId="0" applyFont="1" applyBorder="1" applyAlignment="1">
      <alignment vertical="center"/>
    </xf>
    <xf numFmtId="0" fontId="10" fillId="0" borderId="9" xfId="0" applyFont="1" applyBorder="1" applyAlignment="1">
      <alignment vertical="center"/>
    </xf>
    <xf numFmtId="0" fontId="10" fillId="0" borderId="4" xfId="0" applyFont="1" applyBorder="1" applyAlignment="1">
      <alignment vertical="center"/>
    </xf>
    <xf numFmtId="0" fontId="10" fillId="0" borderId="11" xfId="0" applyFont="1" applyBorder="1" applyAlignment="1">
      <alignment vertical="center"/>
    </xf>
    <xf numFmtId="0" fontId="2" fillId="11" borderId="2" xfId="0" applyFont="1" applyFill="1" applyBorder="1" applyAlignment="1">
      <alignment horizontal="left"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2" xfId="0" applyBorder="1" applyAlignment="1">
      <alignment horizontal="center"/>
    </xf>
    <xf numFmtId="0" fontId="0" fillId="0" borderId="0" xfId="0" applyAlignment="1">
      <alignment vertical="center" wrapText="1"/>
    </xf>
    <xf numFmtId="0" fontId="0" fillId="6" borderId="11" xfId="0" applyFill="1" applyBorder="1" applyAlignment="1">
      <alignment horizontal="center" vertical="center" wrapText="1"/>
    </xf>
    <xf numFmtId="0" fontId="0" fillId="6" borderId="8" xfId="0" applyFill="1" applyBorder="1" applyAlignment="1">
      <alignment horizontal="center" vertical="center" wrapText="1"/>
    </xf>
    <xf numFmtId="0" fontId="0" fillId="6" borderId="2" xfId="0" applyFill="1" applyBorder="1" applyAlignment="1">
      <alignment horizontal="center" vertical="center" wrapText="1"/>
    </xf>
    <xf numFmtId="0" fontId="37" fillId="0" borderId="0" xfId="16" applyFont="1" applyAlignment="1">
      <alignment horizontal="right"/>
    </xf>
    <xf numFmtId="3" fontId="0" fillId="12" borderId="2" xfId="0" applyNumberFormat="1" applyFill="1" applyBorder="1" applyAlignment="1">
      <alignment vertical="center" wrapText="1"/>
    </xf>
    <xf numFmtId="0" fontId="0" fillId="0" borderId="0" xfId="0"/>
    <xf numFmtId="0" fontId="0" fillId="6" borderId="9" xfId="0" applyFill="1" applyBorder="1" applyAlignment="1">
      <alignment horizontal="center" vertical="center" wrapText="1"/>
    </xf>
    <xf numFmtId="0" fontId="0" fillId="6" borderId="11" xfId="0" applyFill="1" applyBorder="1" applyAlignment="1">
      <alignment vertical="center" wrapText="1"/>
    </xf>
    <xf numFmtId="0" fontId="0" fillId="6" borderId="2" xfId="0" applyFill="1" applyBorder="1" applyAlignment="1">
      <alignment vertical="center" wrapText="1"/>
    </xf>
    <xf numFmtId="0" fontId="10" fillId="4" borderId="2" xfId="0" applyFont="1" applyFill="1" applyBorder="1" applyAlignment="1">
      <alignment horizontal="left" vertical="center" wrapText="1" indent="2"/>
    </xf>
    <xf numFmtId="0" fontId="35" fillId="0" borderId="2" xfId="0" applyFont="1" applyBorder="1" applyAlignment="1">
      <alignment vertical="center" wrapText="1"/>
    </xf>
    <xf numFmtId="0" fontId="0" fillId="0" borderId="2" xfId="0" applyBorder="1" applyAlignment="1">
      <alignment vertical="center" wrapText="1"/>
    </xf>
    <xf numFmtId="0" fontId="18" fillId="6" borderId="8" xfId="0" applyFont="1" applyFill="1" applyBorder="1" applyAlignment="1">
      <alignment horizontal="center" vertical="top" wrapText="1"/>
    </xf>
    <xf numFmtId="0" fontId="18" fillId="6" borderId="9" xfId="0" applyFont="1" applyFill="1" applyBorder="1" applyAlignment="1">
      <alignment horizontal="center" vertical="top" wrapText="1"/>
    </xf>
    <xf numFmtId="0" fontId="18" fillId="6" borderId="11" xfId="0" applyFont="1" applyFill="1" applyBorder="1" applyAlignment="1">
      <alignment horizontal="center" vertical="top" wrapText="1"/>
    </xf>
    <xf numFmtId="0" fontId="18" fillId="6" borderId="10" xfId="0" applyFont="1" applyFill="1" applyBorder="1" applyAlignment="1">
      <alignment horizontal="center" vertical="top" wrapText="1"/>
    </xf>
    <xf numFmtId="0" fontId="18" fillId="6" borderId="15" xfId="0" applyFont="1" applyFill="1" applyBorder="1" applyAlignment="1">
      <alignment horizontal="center" vertical="top" wrapText="1"/>
    </xf>
    <xf numFmtId="0" fontId="18" fillId="6" borderId="16" xfId="0" applyFont="1" applyFill="1" applyBorder="1" applyAlignment="1">
      <alignment horizontal="center" vertical="top"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14" fontId="0" fillId="0" borderId="3" xfId="0" applyNumberFormat="1" applyBorder="1" applyAlignment="1">
      <alignment horizontal="left"/>
    </xf>
    <xf numFmtId="0" fontId="2" fillId="0" borderId="7" xfId="0" applyFont="1" applyBorder="1" applyAlignment="1">
      <alignment horizontal="center" vertical="center" wrapText="1"/>
    </xf>
    <xf numFmtId="9" fontId="13"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4" fillId="0" borderId="4" xfId="0" applyFont="1" applyBorder="1" applyAlignment="1">
      <alignment horizontal="left"/>
    </xf>
    <xf numFmtId="0" fontId="4" fillId="0" borderId="11" xfId="0" applyFont="1" applyBorder="1" applyAlignment="1">
      <alignment horizontal="left"/>
    </xf>
    <xf numFmtId="0" fontId="4" fillId="0" borderId="10"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 xfId="0" applyFont="1" applyBorder="1" applyAlignment="1">
      <alignment horizontal="left" vertical="center" wrapText="1"/>
    </xf>
    <xf numFmtId="0" fontId="13" fillId="0" borderId="2" xfId="0" applyFont="1" applyBorder="1" applyAlignment="1">
      <alignment horizontal="left"/>
    </xf>
    <xf numFmtId="0" fontId="4" fillId="0" borderId="2" xfId="0" applyFont="1" applyBorder="1" applyAlignment="1">
      <alignment horizontal="left" vertical="center" wrapText="1" indent="2"/>
    </xf>
    <xf numFmtId="0" fontId="4" fillId="12" borderId="2" xfId="0" applyFont="1" applyFill="1" applyBorder="1" applyAlignment="1">
      <alignment horizontal="left" vertical="center" wrapText="1"/>
    </xf>
    <xf numFmtId="0" fontId="4" fillId="0" borderId="3" xfId="0" applyFont="1" applyBorder="1" applyAlignment="1">
      <alignment horizontal="left"/>
    </xf>
    <xf numFmtId="0" fontId="4" fillId="12" borderId="5" xfId="0" applyFont="1" applyFill="1" applyBorder="1" applyAlignment="1">
      <alignment horizontal="left" vertical="center" wrapText="1"/>
    </xf>
    <xf numFmtId="0" fontId="4" fillId="12" borderId="7" xfId="0" applyFont="1" applyFill="1" applyBorder="1" applyAlignment="1">
      <alignment horizontal="left" vertical="center" wrapText="1"/>
    </xf>
    <xf numFmtId="0" fontId="4" fillId="12" borderId="6" xfId="0" applyFont="1" applyFill="1" applyBorder="1" applyAlignment="1">
      <alignment horizontal="left" vertical="center" wrapText="1"/>
    </xf>
    <xf numFmtId="0" fontId="13" fillId="12" borderId="2" xfId="14" applyFont="1" applyFill="1" applyBorder="1" applyAlignment="1">
      <alignment horizontal="center" vertical="center"/>
    </xf>
    <xf numFmtId="0" fontId="13" fillId="0" borderId="10" xfId="3" applyFont="1" applyBorder="1" applyAlignment="1">
      <alignment horizontal="center" vertical="center" wrapText="1"/>
    </xf>
    <xf numFmtId="0" fontId="13" fillId="0" borderId="14" xfId="3" applyFont="1" applyBorder="1" applyAlignment="1">
      <alignment horizontal="center" vertical="center" wrapText="1"/>
    </xf>
    <xf numFmtId="0" fontId="2" fillId="0" borderId="10" xfId="3" applyFont="1" applyBorder="1" applyAlignment="1">
      <alignment horizontal="center" vertical="center" wrapText="1"/>
    </xf>
    <xf numFmtId="0" fontId="2" fillId="0" borderId="14" xfId="3" applyFont="1" applyBorder="1" applyAlignment="1">
      <alignment horizontal="center" vertical="center" wrapText="1"/>
    </xf>
    <xf numFmtId="0" fontId="13" fillId="0" borderId="15" xfId="3" applyFont="1" applyBorder="1" applyAlignment="1">
      <alignment horizontal="center" vertical="center" wrapText="1"/>
    </xf>
    <xf numFmtId="0" fontId="13" fillId="0" borderId="1" xfId="3" applyFont="1" applyBorder="1" applyAlignment="1">
      <alignment horizontal="center" vertical="center" wrapText="1"/>
    </xf>
    <xf numFmtId="0" fontId="13" fillId="0" borderId="5" xfId="3" applyFont="1" applyBorder="1" applyAlignment="1">
      <alignment horizontal="center" vertical="center" wrapText="1"/>
    </xf>
    <xf numFmtId="0" fontId="4" fillId="0" borderId="10" xfId="17" applyFont="1" applyBorder="1" applyAlignment="1">
      <alignment horizontal="center" vertical="center" wrapText="1"/>
    </xf>
    <xf numFmtId="0" fontId="4" fillId="0" borderId="14" xfId="17" applyFont="1" applyBorder="1" applyAlignment="1">
      <alignment horizontal="center" vertical="center" wrapText="1"/>
    </xf>
    <xf numFmtId="0" fontId="4" fillId="0" borderId="15" xfId="17" applyFont="1" applyBorder="1" applyAlignment="1">
      <alignment horizontal="center" vertical="center" wrapText="1"/>
    </xf>
    <xf numFmtId="0" fontId="4" fillId="0" borderId="1" xfId="17" applyFont="1" applyBorder="1" applyAlignment="1">
      <alignment horizontal="center" vertical="center" wrapText="1"/>
    </xf>
    <xf numFmtId="0" fontId="4" fillId="0" borderId="16" xfId="17" applyFont="1" applyBorder="1" applyAlignment="1">
      <alignment horizontal="center" vertical="center" wrapText="1"/>
    </xf>
    <xf numFmtId="0" fontId="4" fillId="0" borderId="4" xfId="17" applyFont="1" applyBorder="1" applyAlignment="1">
      <alignment horizontal="center" vertical="center" wrapText="1"/>
    </xf>
    <xf numFmtId="0" fontId="4" fillId="0" borderId="5" xfId="17" applyFont="1" applyBorder="1" applyAlignment="1">
      <alignment horizontal="center" vertical="center" wrapText="1"/>
    </xf>
    <xf numFmtId="0" fontId="4" fillId="0" borderId="6" xfId="17" applyFont="1" applyBorder="1" applyAlignment="1">
      <alignment horizontal="center" vertical="center" wrapText="1"/>
    </xf>
    <xf numFmtId="0" fontId="13" fillId="0" borderId="5" xfId="4" applyFont="1" applyFill="1" applyBorder="1" applyAlignment="1">
      <alignment horizontal="center" vertical="center" wrapText="1"/>
    </xf>
    <xf numFmtId="0" fontId="13" fillId="0" borderId="7" xfId="4" applyFont="1" applyFill="1" applyBorder="1" applyAlignment="1">
      <alignment horizontal="center" vertical="center" wrapText="1"/>
    </xf>
    <xf numFmtId="0" fontId="13" fillId="0" borderId="6" xfId="4" applyFont="1" applyFill="1" applyBorder="1" applyAlignment="1">
      <alignment horizontal="center" vertical="center" wrapText="1"/>
    </xf>
    <xf numFmtId="0" fontId="13" fillId="12" borderId="5" xfId="3" applyFont="1" applyFill="1" applyBorder="1" applyAlignment="1">
      <alignment horizontal="left" vertical="top" wrapText="1"/>
    </xf>
    <xf numFmtId="0" fontId="13" fillId="12" borderId="7" xfId="3" applyFont="1" applyFill="1" applyBorder="1" applyAlignment="1">
      <alignment horizontal="left" vertical="top" wrapText="1"/>
    </xf>
    <xf numFmtId="0" fontId="13" fillId="12" borderId="6" xfId="3" applyFont="1" applyFill="1" applyBorder="1" applyAlignment="1">
      <alignment horizontal="left" vertical="top" wrapText="1"/>
    </xf>
    <xf numFmtId="0" fontId="4" fillId="0" borderId="5" xfId="4" applyFont="1" applyFill="1" applyBorder="1" applyAlignment="1">
      <alignment horizontal="center" vertical="center" wrapText="1"/>
    </xf>
    <xf numFmtId="0" fontId="4" fillId="0" borderId="7" xfId="4" applyFont="1" applyFill="1" applyBorder="1" applyAlignment="1">
      <alignment horizontal="center" vertical="center" wrapText="1"/>
    </xf>
    <xf numFmtId="0" fontId="4" fillId="0" borderId="6" xfId="4" applyFont="1" applyFill="1" applyBorder="1" applyAlignment="1">
      <alignment horizontal="center" vertical="center" wrapText="1"/>
    </xf>
    <xf numFmtId="1" fontId="13" fillId="12" borderId="5" xfId="0" applyNumberFormat="1" applyFont="1" applyFill="1" applyBorder="1" applyAlignment="1">
      <alignment horizontal="left" vertical="center" wrapText="1"/>
    </xf>
    <xf numFmtId="1" fontId="13" fillId="12" borderId="7" xfId="0" applyNumberFormat="1" applyFont="1" applyFill="1" applyBorder="1" applyAlignment="1">
      <alignment horizontal="left" vertical="center" wrapText="1"/>
    </xf>
    <xf numFmtId="1" fontId="13" fillId="12" borderId="6" xfId="0" applyNumberFormat="1" applyFont="1" applyFill="1" applyBorder="1" applyAlignment="1">
      <alignment horizontal="left" vertical="center" wrapText="1"/>
    </xf>
    <xf numFmtId="0" fontId="32" fillId="0" borderId="8" xfId="12" applyFont="1" applyFill="1" applyBorder="1" applyAlignment="1">
      <alignment horizontal="center" vertical="center" wrapText="1"/>
    </xf>
    <xf numFmtId="0" fontId="32" fillId="0" borderId="9" xfId="12" applyFont="1" applyFill="1" applyBorder="1" applyAlignment="1">
      <alignment horizontal="center" vertical="center" wrapText="1"/>
    </xf>
    <xf numFmtId="0" fontId="32" fillId="0" borderId="11" xfId="12" applyFont="1" applyFill="1" applyBorder="1" applyAlignment="1">
      <alignment horizontal="center" vertical="center" wrapText="1"/>
    </xf>
    <xf numFmtId="0" fontId="32" fillId="0" borderId="5" xfId="12" applyFont="1" applyFill="1" applyBorder="1" applyAlignment="1">
      <alignment horizontal="center" vertical="center" wrapText="1"/>
    </xf>
    <xf numFmtId="0" fontId="32" fillId="0" borderId="7" xfId="12" applyFont="1" applyFill="1" applyBorder="1" applyAlignment="1">
      <alignment horizontal="center" vertical="center" wrapText="1"/>
    </xf>
    <xf numFmtId="0" fontId="32" fillId="0" borderId="6" xfId="12" applyFont="1" applyFill="1" applyBorder="1" applyAlignment="1">
      <alignment horizontal="center" vertical="center" wrapText="1"/>
    </xf>
  </cellXfs>
  <cellStyles count="55762">
    <cellStyle name="-" xfId="12122" xr:uid="{25279DC9-0B1D-4B59-B201-C2EE7987688E}"/>
    <cellStyle name=" 1" xfId="36960" xr:uid="{AD429567-F5BA-4492-AEB8-9278894F390C}"/>
    <cellStyle name=" 1 10" xfId="36961" xr:uid="{3FE61EBE-E598-4322-B2BA-D8DCD2500608}"/>
    <cellStyle name=" 1 10 2" xfId="36962" xr:uid="{ADA6E361-1DA0-450B-AF0F-C6065995D4F6}"/>
    <cellStyle name=" 1 10 3" xfId="36963" xr:uid="{58D0F1C6-1E4F-4E6C-8E72-45A234B5C088}"/>
    <cellStyle name=" 1 11" xfId="36964" xr:uid="{312DB685-F2EC-4D7E-9050-12D293452A68}"/>
    <cellStyle name=" 1 11 2" xfId="36965" xr:uid="{4BD48490-079E-468F-8B41-01945B6C9EE1}"/>
    <cellStyle name=" 1 11 3" xfId="36966" xr:uid="{1B73278B-4990-45DD-954B-E16DD7E893BD}"/>
    <cellStyle name=" 1 12" xfId="36967" xr:uid="{13756AC7-BB9C-415A-8821-99261566DCAD}"/>
    <cellStyle name=" 1 12 2" xfId="36968" xr:uid="{0D94C25A-E821-4B67-9B9A-F916D792BC6D}"/>
    <cellStyle name=" 1 13" xfId="36969" xr:uid="{18E724DC-9E82-415F-A064-248513D39F2D}"/>
    <cellStyle name=" 1 14" xfId="40258" xr:uid="{1683BA49-6300-4BB6-AD46-28552B188E85}"/>
    <cellStyle name=" 1 2" xfId="36970" xr:uid="{616A898E-2070-4165-82E9-7D573D46802D}"/>
    <cellStyle name=" 1 2 2" xfId="36971" xr:uid="{B8563C0A-8DD0-4426-86CF-33AC40ACFDC7}"/>
    <cellStyle name=" 1 2 2 2" xfId="36972" xr:uid="{7000D99E-2A32-45F8-8E57-EF8B331C72D1}"/>
    <cellStyle name=" 1 2 2 2 2" xfId="36973" xr:uid="{5E7D0C46-5A0A-408C-AE59-01BB9096C459}"/>
    <cellStyle name=" 1 2 2 3" xfId="36974" xr:uid="{105143A1-FF63-444D-B6C5-F2AA20E8BE63}"/>
    <cellStyle name=" 1 2 2 3 2" xfId="36975" xr:uid="{6369102B-5745-4057-998D-0F583D98A203}"/>
    <cellStyle name=" 1 2 2 4" xfId="36976" xr:uid="{39CFFA20-C4C6-44DB-A873-51D6CF0A528E}"/>
    <cellStyle name=" 1 2 3" xfId="36977" xr:uid="{37C756E8-B874-4E9B-BA72-16B0BF470B72}"/>
    <cellStyle name=" 1 2 3 2" xfId="36978" xr:uid="{67DEA6CE-E6A4-46E7-901D-394506A3CCB3}"/>
    <cellStyle name=" 1 2 4" xfId="36979" xr:uid="{5C1A52FD-9B5D-4629-9CBA-D519E9037FDD}"/>
    <cellStyle name=" 1 2 4 2" xfId="36980" xr:uid="{6019CF09-2EB5-43F4-8F51-39BD28A192AB}"/>
    <cellStyle name=" 1 2 5" xfId="36981" xr:uid="{F5923BA2-5614-43BA-B50A-427D6A1EC484}"/>
    <cellStyle name=" 1 3" xfId="36982" xr:uid="{1AC90154-CAE0-4E52-A763-B1A6A34FBFB0}"/>
    <cellStyle name=" 1 3 2" xfId="36983" xr:uid="{317D1054-2575-4307-B712-5BED447D3D35}"/>
    <cellStyle name=" 1 4" xfId="36984" xr:uid="{6BBAB0FB-7FBC-41D8-917F-DC902239CD8C}"/>
    <cellStyle name=" 1 4 2" xfId="36985" xr:uid="{C56AABCF-2E4A-465E-AB90-EBF053C24723}"/>
    <cellStyle name=" 1 4 2 2" xfId="36986" xr:uid="{F9097DCA-D904-44B9-9039-5E83D3466231}"/>
    <cellStyle name=" 1 4 3" xfId="36987" xr:uid="{E7621D7F-3CB1-4664-9980-8EC5F33B9CCA}"/>
    <cellStyle name=" 1 5" xfId="36988" xr:uid="{082D4520-C765-4E91-80F1-F1518ACC33DB}"/>
    <cellStyle name=" 1 5 2" xfId="36989" xr:uid="{4A4ACB72-970D-4836-A67B-76565D88CC0C}"/>
    <cellStyle name=" 1 5 2 2" xfId="36990" xr:uid="{63ACD333-6F4A-4A48-9966-A5448A194C86}"/>
    <cellStyle name=" 1 5 3" xfId="36991" xr:uid="{FBA63E42-90C8-4B72-B40D-3832E6BCF77C}"/>
    <cellStyle name=" 1 5 3 2" xfId="36992" xr:uid="{A221CF72-0309-4DEE-8202-5C7C40C5FB06}"/>
    <cellStyle name=" 1 5 4" xfId="36993" xr:uid="{C9E4B940-8FFE-4AE8-B17B-D6111692BE2E}"/>
    <cellStyle name=" 1 6" xfId="36994" xr:uid="{E6DC4EBD-6005-4C08-A202-C95806D1D05D}"/>
    <cellStyle name=" 1 6 2" xfId="36995" xr:uid="{25F0BF43-64CD-4C1F-9E0B-4C92385DE570}"/>
    <cellStyle name=" 1 6 2 2" xfId="36996" xr:uid="{62A06923-D74A-4FA4-A1B8-B3CD3D9BF645}"/>
    <cellStyle name=" 1 6 3" xfId="36997" xr:uid="{BBB591BB-BB6F-41A0-B710-D8A1F4110422}"/>
    <cellStyle name=" 1 7" xfId="36998" xr:uid="{0EC8E25D-9046-42E8-885F-C332489F1D36}"/>
    <cellStyle name=" 1 7 2" xfId="36999" xr:uid="{1A4E4BBE-FD33-4084-A0BC-2B30FFD528D4}"/>
    <cellStyle name=" 1 8" xfId="37000" xr:uid="{80D03FE4-98ED-4760-A9EC-CB042C4E8561}"/>
    <cellStyle name=" 1 8 2" xfId="37001" xr:uid="{FE1914BB-DC47-42A2-B3F3-EC00BFDC3D39}"/>
    <cellStyle name=" 1 9" xfId="37002" xr:uid="{0BE3C40C-E933-4664-8612-95357E270772}"/>
    <cellStyle name=" 1 9 2" xfId="37003" xr:uid="{4E01A84C-A2C4-42E4-A3AB-46A0FD0E7150}"/>
    <cellStyle name=" 1_Results &amp; key fig." xfId="37004" xr:uid="{51E555A3-2409-49FA-9005-E58C203C6ACC}"/>
    <cellStyle name="&quot;123&quot;" xfId="12123" xr:uid="{BFE2C915-4777-466C-87BC-69F2C405BCE4}"/>
    <cellStyle name="******************************************" xfId="24" xr:uid="{174624E2-D025-4209-A5B2-6B8A1F16CD2E}"/>
    <cellStyle name="****************************************** 2" xfId="12124" xr:uid="{4C662DD5-D762-4EB1-86B1-F339C787A2E5}"/>
    <cellStyle name="****************************************** 2 2" xfId="37005" xr:uid="{B8F4E6BD-9475-45E3-AF75-DF14D0F255BC}"/>
    <cellStyle name="****************************************** 2 2 2" xfId="40259" xr:uid="{214EB30E-BC6F-48AD-A76B-909AF8870EDD}"/>
    <cellStyle name="****************************************** 2 3" xfId="40260" xr:uid="{BDA11130-99CB-4E7F-9ECC-D7726145BA01}"/>
    <cellStyle name="****************************************** 2 3 2" xfId="40261" xr:uid="{744218E8-D44F-4989-9B42-E8B1D8D5810B}"/>
    <cellStyle name="****************************************** 2 4" xfId="40262" xr:uid="{44E26EC8-E9E4-4B50-84E1-8A874A73B7F2}"/>
    <cellStyle name="****************************************** 3" xfId="37006" xr:uid="{ED2C22BF-B70D-44BB-9EF2-5240B62EF5D8}"/>
    <cellStyle name="****************************************** 3 2" xfId="40263" xr:uid="{E3C84694-5A18-4EB5-9A54-55E539F9B759}"/>
    <cellStyle name="****************************************** 4" xfId="40264" xr:uid="{B3CC302A-32DB-4AB6-BB7C-F973B09BD5E0}"/>
    <cellStyle name="****************************************** 4 2" xfId="40265" xr:uid="{8B352ABB-C132-4EDD-BEEE-E2EBCBA578E2}"/>
    <cellStyle name="****************************************** 5" xfId="40266" xr:uid="{BBCE738B-16C8-4CB5-9EE6-235E207AF54B}"/>
    <cellStyle name="******************************************_Adjustment-Hovedtall" xfId="37007" xr:uid="{96555891-238E-4434-9B7F-8D4BD2D649ED}"/>
    <cellStyle name="?蟓%U?&amp;H?_x0008__x001e__x000d_?_x000f__x0001__x0001_" xfId="12125" xr:uid="{7F10FA79-1F8A-4FCE-B2B9-E9323D3B0BBD}"/>
    <cellStyle name="?蟓%U?&amp;H?_x0008__x001e_?_x000f__x0001__x0001_" xfId="12126" xr:uid="{ABF30598-A452-45B3-90D8-07EC18EEF7E8}"/>
    <cellStyle name="_#" xfId="22" xr:uid="{C36FD057-7F70-4EB5-8214-D5265A0CF012}"/>
    <cellStyle name="_%" xfId="23" xr:uid="{125561A6-3935-4071-8653-F81404413D7C}"/>
    <cellStyle name="_%(SignOnly)" xfId="12127" xr:uid="{49B3EAED-8B20-41D1-9AC2-E56F2E189B54}"/>
    <cellStyle name="_%(SignOnly) 2" xfId="12128" xr:uid="{D8E8A278-0A15-4E0F-881E-1C5477CCA8A5}"/>
    <cellStyle name="_%(SignSpaceOnly)" xfId="12129" xr:uid="{1053902D-0335-40C4-8A63-2530F39AF3FE}"/>
    <cellStyle name="_%(SignSpaceOnly) 2" xfId="12130" xr:uid="{52603FCD-C455-4E22-8C4E-8F09D8AE919C}"/>
    <cellStyle name="_0108 Balanse + ledelsesrapport" xfId="25" xr:uid="{165FFFFF-7172-40F7-8502-89CD03B4212A}"/>
    <cellStyle name="_0108 Balanse + ledelsesrapport 2" xfId="40267" xr:uid="{A37291B8-117E-481D-B271-FAD30E6FC3B3}"/>
    <cellStyle name="_0108 Balanse + ledelsesrapport 2 2" xfId="40268" xr:uid="{879682BE-23DD-4A07-A7C7-3091FF1E3D8A}"/>
    <cellStyle name="_0108 Balanse + ledelsesrapport 2 2 2" xfId="40269" xr:uid="{58CFAC50-F06D-432A-9FC2-02C449114ED5}"/>
    <cellStyle name="_0108 Balanse + ledelsesrapport 2 3" xfId="40270" xr:uid="{EBD6A656-F20A-487B-BEEF-2A092D3D4CA1}"/>
    <cellStyle name="_0108 Balanse + ledelsesrapport 2 3 2" xfId="40271" xr:uid="{D2835FA7-DC07-48C2-BEDD-AC207CE73506}"/>
    <cellStyle name="_0108 Balanse + ledelsesrapport 2 4" xfId="40272" xr:uid="{29EAE3CA-D74A-4568-8246-E0B8F1AC9BCC}"/>
    <cellStyle name="_0108 Balanse + ledelsesrapport 3" xfId="40273" xr:uid="{B066D520-C5CB-42F5-A807-F67F53CCDCD7}"/>
    <cellStyle name="_0108 Balanse + ledelsesrapport 3 2" xfId="40274" xr:uid="{7585A220-6590-44DA-8407-39A1B2B2E956}"/>
    <cellStyle name="_0108 Balanse + ledelsesrapport 3 2 2" xfId="40275" xr:uid="{6BFD24A2-75F9-4A97-987B-AF14B8B9A503}"/>
    <cellStyle name="_0108 Balanse + ledelsesrapport 3 3" xfId="40276" xr:uid="{11E60475-CEBA-49A5-8927-2B0AD8B00F23}"/>
    <cellStyle name="_0108 Balanse + ledelsesrapport 3 3 2" xfId="40277" xr:uid="{3E1B2287-406C-4BDB-BCEB-D1FF2BF227FB}"/>
    <cellStyle name="_0108 Balanse + ledelsesrapport 3 4" xfId="40278" xr:uid="{D164CF4F-B07F-4BC3-9278-74E51EA01266}"/>
    <cellStyle name="_0108 Balanse + ledelsesrapport 4" xfId="40279" xr:uid="{279EBF2A-3934-40F1-A9A3-01ECFE9CDFFA}"/>
    <cellStyle name="_0108 Balanse + ledelsesrapport 4 2" xfId="40280" xr:uid="{FF33DFDD-FB1C-4969-B3AB-D1CAFB9AA93B}"/>
    <cellStyle name="_0108 Balanse + ledelsesrapport 5" xfId="40281" xr:uid="{D0D948CE-6E08-49BB-BCA9-C4E66DBBA99B}"/>
    <cellStyle name="_0108 Balanse + ledelsesrapport 5 2" xfId="40282" xr:uid="{CE8456F3-4013-4190-8FEB-246DF1DFE858}"/>
    <cellStyle name="_0108 Balanse + ledelsesrapport 6" xfId="40283" xr:uid="{7D246CE8-537C-4DC9-81BA-50E4D2195233}"/>
    <cellStyle name="_06-Tilknytta 0909" xfId="12131" xr:uid="{03E22AB8-28A3-472C-804B-3AF20189B115}"/>
    <cellStyle name="_06-Tilknytta 0909_Kontroll ME" xfId="12132" xr:uid="{2142E693-B33F-4196-90E1-C057208D5510}"/>
    <cellStyle name="_06-Tilknytta 0909_Kontroll-fane" xfId="12133" xr:uid="{6000B337-FCE9-4617-B7EB-FCCBC0910150}"/>
    <cellStyle name="_13-Interne derivater Treasury 0912" xfId="12134" xr:uid="{9DF2CDC6-E256-4331-B26A-90CB6AD2ED02}"/>
    <cellStyle name="_13-Interne derivater Treasury 0912_Kontroll ME" xfId="12135" xr:uid="{62FB935F-E852-4A9C-B842-B5E365667E6F}"/>
    <cellStyle name="_13-Interne derivater Treasury 0912_Kontroll-fane" xfId="12136" xr:uid="{7E6B643A-2CA0-47B7-9DC2-E1A2FB57252D}"/>
    <cellStyle name="_2" xfId="12137" xr:uid="{C18834F5-4F9F-499D-A71C-CC992BBBDC55}"/>
    <cellStyle name="_2 10" xfId="40284" xr:uid="{BB5A34EC-10C9-4DD7-80F5-5F1B3A984B02}"/>
    <cellStyle name="_2 11" xfId="40285" xr:uid="{21F9EB46-D1A6-420A-9F19-65C90FC6591C}"/>
    <cellStyle name="_2 12" xfId="40286" xr:uid="{92652C3F-E8B6-4B3C-9A74-E5F6450FDC8B}"/>
    <cellStyle name="_2 13" xfId="40287" xr:uid="{CFD89F2A-6AEA-412A-966E-0DF4A29E0E91}"/>
    <cellStyle name="_2 14" xfId="40288" xr:uid="{842A042D-58B9-400F-8935-1AFBE706024F}"/>
    <cellStyle name="_2 15" xfId="40289" xr:uid="{5D215F2A-4EBF-4FE1-B71D-05F87885C29A}"/>
    <cellStyle name="_2 16" xfId="40290" xr:uid="{0D18A529-FAEB-4FD5-B85D-B760B075DE17}"/>
    <cellStyle name="_2 2" xfId="12138" xr:uid="{8C948A14-9860-4F0B-8C99-89F63FB2C684}"/>
    <cellStyle name="_2 2 2" xfId="40291" xr:uid="{5819DE47-EFE0-4A89-8B32-BB12BBC9E1A0}"/>
    <cellStyle name="_2 2 2 2" xfId="40292" xr:uid="{B61BC655-17C8-4D22-9460-BB1A2826E6C0}"/>
    <cellStyle name="_2 2 3" xfId="40293" xr:uid="{72350BF9-A09D-4EE0-9FD7-4EAC6CB10E2E}"/>
    <cellStyle name="_2 2_1" xfId="40294" xr:uid="{EBFF9CA0-181B-49FE-8F86-8D95266F6A24}"/>
    <cellStyle name="_2 2_8" xfId="40295" xr:uid="{DCBAD7C1-822D-4132-BB2E-37FE74EA3D69}"/>
    <cellStyle name="_2 2_Kontroll ME" xfId="12139" xr:uid="{B5EF7853-C2EB-4B41-B870-302B2109CE94}"/>
    <cellStyle name="_2 2_Kontroll-fane" xfId="12140" xr:uid="{5611099F-171B-4573-858C-4E0A35C0F39A}"/>
    <cellStyle name="_2 3" xfId="40296" xr:uid="{15FCDE5B-A1D1-4CC3-825E-7DCC8049F4DC}"/>
    <cellStyle name="_2 3 2" xfId="40297" xr:uid="{5FB865C2-7C1B-4157-9481-C6A14C8FC280}"/>
    <cellStyle name="_2 3 2 2" xfId="40298" xr:uid="{C2DEC3F7-E899-45C7-BB9A-A117D56CE16E}"/>
    <cellStyle name="_2 3 3" xfId="40299" xr:uid="{C5D8CC45-E089-448F-8DD1-D48BFCAC279D}"/>
    <cellStyle name="_2 3 3 2" xfId="40300" xr:uid="{688C6287-D9AA-410E-8B1E-07172D5DBB50}"/>
    <cellStyle name="_2 3 3 3" xfId="40301" xr:uid="{E2D2B3DC-CFC9-453B-A521-7C6B98D635BC}"/>
    <cellStyle name="_2 3 3 4" xfId="40302" xr:uid="{9B74CCD1-A686-41D8-A2D4-D2DDE85283C7}"/>
    <cellStyle name="_2 4" xfId="40303" xr:uid="{2B2ADCCC-E3D5-4CCA-80FB-E91F0FE308F6}"/>
    <cellStyle name="_2 4 2" xfId="40304" xr:uid="{3FFDAED9-FE68-4046-A5DF-C0B0E06EE5FA}"/>
    <cellStyle name="_2 5" xfId="40305" xr:uid="{C9A35BAE-44AC-4521-9B07-DCB91EB95604}"/>
    <cellStyle name="_2 5 2" xfId="40306" xr:uid="{050AABE8-346B-44E3-B857-B09D02EAD43C}"/>
    <cellStyle name="_2 6" xfId="40307" xr:uid="{80CD118A-CCB2-43BF-99EB-30E7F343845E}"/>
    <cellStyle name="_2 7" xfId="40308" xr:uid="{29E7912D-245E-48DC-8348-701C16110399}"/>
    <cellStyle name="_2 8" xfId="40309" xr:uid="{AE875D6B-9815-4920-9971-EBF8964A1A34}"/>
    <cellStyle name="_2 9" xfId="40310" xr:uid="{66F7DAA2-C04A-4FC0-B694-FE91CFB2C150}"/>
    <cellStyle name="_2_1" xfId="40311" xr:uid="{4E4C73FC-473E-4AE3-B470-8D54B82A4EEE}"/>
    <cellStyle name="_2_8" xfId="40312" xr:uid="{EE2F1301-7742-4592-A9B7-0076241F300D}"/>
    <cellStyle name="_2_Kontroll ME" xfId="12141" xr:uid="{501CD65F-A24B-448B-BCFC-1F7B267E4182}"/>
    <cellStyle name="_2_Kontroll-fane" xfId="12142" xr:uid="{05964191-B08D-406F-9E72-5B331F5ED622}"/>
    <cellStyle name="_2_Side 9" xfId="40313" xr:uid="{57874098-AAF7-44CD-8D84-1343793DAF60}"/>
    <cellStyle name="_3" xfId="12143" xr:uid="{99173DFC-6A25-4D03-A583-C8B449BE36D6}"/>
    <cellStyle name="_3 10" xfId="40314" xr:uid="{298BC67F-DFA9-4D31-97C4-2DEB734C7CAC}"/>
    <cellStyle name="_3 11" xfId="40315" xr:uid="{DA9969EC-990B-4FD6-B616-C745441B2602}"/>
    <cellStyle name="_3 12" xfId="40316" xr:uid="{1D078C6D-32C9-4891-B44B-63B9259ADB93}"/>
    <cellStyle name="_3 13" xfId="40317" xr:uid="{69AD2639-A799-4656-B19F-C47162130498}"/>
    <cellStyle name="_3 14" xfId="40318" xr:uid="{C6BA1E52-C9DA-4CFE-AD97-23DB256414E3}"/>
    <cellStyle name="_3 15" xfId="40319" xr:uid="{B907EF8C-DE53-4E50-A6AA-131C7907F401}"/>
    <cellStyle name="_3 16" xfId="40320" xr:uid="{EAE70383-B31F-4133-93DF-69E406DAE6EE}"/>
    <cellStyle name="_3 2" xfId="12144" xr:uid="{1842D89E-3396-4284-9266-FE430B0EBA21}"/>
    <cellStyle name="_3 2 2" xfId="40321" xr:uid="{8E81C332-7676-44BF-BE3E-BBA09E465013}"/>
    <cellStyle name="_3 2 2 2" xfId="40322" xr:uid="{73F3EE91-C4EC-4078-8DAC-2AA9B2863BFB}"/>
    <cellStyle name="_3 2 3" xfId="40323" xr:uid="{0F5D1862-9444-4237-A905-BCC16C1149CD}"/>
    <cellStyle name="_3 2_1" xfId="40324" xr:uid="{B4CD65AE-CC83-4FB5-94AD-6DC2D4D6C5B8}"/>
    <cellStyle name="_3 2_8" xfId="40325" xr:uid="{87A4391E-7C4F-402D-B223-166755EE7CEE}"/>
    <cellStyle name="_3 2_Kontroll ME" xfId="12145" xr:uid="{2BCDEB9C-7FFB-4DC5-9101-83998AEED262}"/>
    <cellStyle name="_3 2_Kontroll-fane" xfId="12146" xr:uid="{5497936A-57BA-4410-8F5F-A6CA8D55BBE9}"/>
    <cellStyle name="_3 3" xfId="40326" xr:uid="{05646286-8ABE-4182-A011-3B3C07698719}"/>
    <cellStyle name="_3 3 2" xfId="40327" xr:uid="{F3C9E675-1C19-4605-AD49-174CA0BF9BAF}"/>
    <cellStyle name="_3 3 2 2" xfId="40328" xr:uid="{A72872A2-0007-4777-8995-D294F1490059}"/>
    <cellStyle name="_3 3 3" xfId="40329" xr:uid="{7B16F407-C4CD-4762-98B9-3AE82A15916E}"/>
    <cellStyle name="_3 3 3 2" xfId="40330" xr:uid="{AED06E29-DB82-4D56-A5C3-7607D7F678A5}"/>
    <cellStyle name="_3 3 3 3" xfId="40331" xr:uid="{435AFE5C-2189-4712-9D87-3871AE34411C}"/>
    <cellStyle name="_3 3 3 4" xfId="40332" xr:uid="{CFC0F1EA-BB30-42DD-A3ED-CC1870F03E9C}"/>
    <cellStyle name="_3 4" xfId="40333" xr:uid="{FA40B93F-5FCA-45D4-BCAA-1FCE1838F1D4}"/>
    <cellStyle name="_3 4 2" xfId="40334" xr:uid="{AF00C377-C922-4B4D-9EDB-D45B9FCF718F}"/>
    <cellStyle name="_3 5" xfId="40335" xr:uid="{781D8C2D-E268-4C3B-9DAA-D82831AB8188}"/>
    <cellStyle name="_3 5 2" xfId="40336" xr:uid="{A1AEA864-E791-4936-9F87-5E903EA0BA97}"/>
    <cellStyle name="_3 6" xfId="40337" xr:uid="{316A97E4-159B-493B-A657-B9A6F99ABA70}"/>
    <cellStyle name="_3 7" xfId="40338" xr:uid="{EF070497-4EF8-4006-96E6-F6969A626327}"/>
    <cellStyle name="_3 8" xfId="40339" xr:uid="{DA06220B-35F3-4EBA-8B2C-74F842180E8A}"/>
    <cellStyle name="_3 9" xfId="40340" xr:uid="{30063DBE-8EC3-4090-8A3D-DA6402047C34}"/>
    <cellStyle name="_3_1" xfId="40341" xr:uid="{17BB90B8-E3AA-4F9E-A95D-EC5F613FCA8C}"/>
    <cellStyle name="_3_8" xfId="40342" xr:uid="{69F1DB8F-C085-4422-86FB-B74FC6CA2307}"/>
    <cellStyle name="_3_Kontroll ME" xfId="12147" xr:uid="{10B0E5E9-A7AB-4B80-BDA0-3EAD51A8D006}"/>
    <cellStyle name="_3_Kontroll-fane" xfId="12148" xr:uid="{61811826-E99A-40FA-842A-E859E1191566}"/>
    <cellStyle name="_3_Side 9" xfId="40343" xr:uid="{B13CA14C-CC90-4DF0-9DBA-B6B46C5A6E63}"/>
    <cellStyle name="_39 - Virkelig verdi marginlån 0912" xfId="12149" xr:uid="{2839D1FF-907F-4C3F-8B18-F84144D69120}"/>
    <cellStyle name="_39 - Virkelig verdi marginlån 0912_Kontroll ME" xfId="12150" xr:uid="{AC08BA25-7B04-44CC-95A8-3AD606E863DB}"/>
    <cellStyle name="_39 - Virkelig verdi marginlån 0912_Kontroll-fane" xfId="12151" xr:uid="{BA959252-3E84-492E-9693-A00D8468BE9C}"/>
    <cellStyle name="_39 - Virkelig verdi marginlån 3Q09" xfId="12152" xr:uid="{11712278-AA46-4F5E-A232-B69C3E88FA76}"/>
    <cellStyle name="_39 - Virkelig verdi marginlån 3Q09_Kontroll ME" xfId="12153" xr:uid="{C1BC878F-939D-4BD9-9DAB-FD3D2FD92039}"/>
    <cellStyle name="_39 - Virkelig verdi marginlån 3Q09_Kontroll-fane" xfId="12154" xr:uid="{2435AE47-F4B8-45E4-BE69-66E2C4D0D4F3}"/>
    <cellStyle name="_4 Årsregnskap med noter Vital 2007" xfId="26" xr:uid="{E5D779B3-9F20-437B-AEEE-D537F923F0C3}"/>
    <cellStyle name="_4 Årsregnskap med noter Vital 2007 2" xfId="40344" xr:uid="{CFFEEE60-F246-44B3-98D1-D93A68398D96}"/>
    <cellStyle name="_4 Årsregnskap med noter Vital 2007 2 2" xfId="40345" xr:uid="{50146B5E-A5D6-4BA2-B21E-0D1E6A25FF68}"/>
    <cellStyle name="_4 Årsregnskap med noter Vital 2007 2 2 2" xfId="40346" xr:uid="{0DFF4CFB-2D34-402B-A734-428CAC2A8B3A}"/>
    <cellStyle name="_4 Årsregnskap med noter Vital 2007 2 3" xfId="40347" xr:uid="{5F4F1282-B9A8-4FA5-937C-1ABB22FC385C}"/>
    <cellStyle name="_4 Årsregnskap med noter Vital 2007 2 3 2" xfId="40348" xr:uid="{6A2AAE90-6795-4AA8-A108-1CC0A4439338}"/>
    <cellStyle name="_4 Årsregnskap med noter Vital 2007 2 4" xfId="40349" xr:uid="{9E2BB5BA-DED0-436E-B404-EC408B83EC7A}"/>
    <cellStyle name="_4 Årsregnskap med noter Vital 2007 3" xfId="40350" xr:uid="{F63906CD-6EE2-45BE-B545-EC691BC81BDA}"/>
    <cellStyle name="_4 Årsregnskap med noter Vital 2007 3 2" xfId="40351" xr:uid="{578725D5-B4BE-4A69-BB04-A448FBCAEEF5}"/>
    <cellStyle name="_4 Årsregnskap med noter Vital 2007 3 2 2" xfId="40352" xr:uid="{1F01D8E1-06E4-4058-A6CE-F7E6DBBFE55C}"/>
    <cellStyle name="_4 Årsregnskap med noter Vital 2007 3 3" xfId="40353" xr:uid="{482E29EB-E5C0-41F7-8B09-EB05F8CF34F0}"/>
    <cellStyle name="_4 Årsregnskap med noter Vital 2007 3 3 2" xfId="40354" xr:uid="{1C4BE88D-028C-4C62-8CC7-1C75B3DCFF20}"/>
    <cellStyle name="_4 Årsregnskap med noter Vital 2007 3 4" xfId="40355" xr:uid="{BFC000AB-D788-4B31-8313-2F3D972E6364}"/>
    <cellStyle name="_4 Årsregnskap med noter Vital 2007 4" xfId="40356" xr:uid="{B51C3F77-5426-4DB9-8025-599C4859FC94}"/>
    <cellStyle name="_4 Årsregnskap med noter Vital 2007 4 2" xfId="40357" xr:uid="{101F7584-77AC-4B2E-8E88-CF9BAECFBCD3}"/>
    <cellStyle name="_4 Årsregnskap med noter Vital 2007 5" xfId="40358" xr:uid="{121A3AAA-5D9C-4681-912A-F864D9C2C836}"/>
    <cellStyle name="_4 Årsregnskap med noter Vital 2007 5 2" xfId="40359" xr:uid="{BB2D3988-5186-419C-A079-3CED7E87E503}"/>
    <cellStyle name="_4 Årsregnskap med noter Vital 2007 6" xfId="40360" xr:uid="{7F9D2957-21F5-4613-9A61-DBDFA6036F54}"/>
    <cellStyle name="_67- Basisswapper Boligkreditt flytting 0907" xfId="12155" xr:uid="{7EF213BE-357C-4CCA-A5AA-1CB222EDE5C1}"/>
    <cellStyle name="_67- Basisswapper Boligkreditt flytting 0907_Kontroll ME" xfId="12156" xr:uid="{5DE79B9D-88B2-4FFD-A5C6-1B21F0808A5F}"/>
    <cellStyle name="_67- Basisswapper Boligkreditt flytting 0907_Kontroll-fane" xfId="12157" xr:uid="{819248EB-41B9-4DE2-BAF5-BEE404029C81}"/>
    <cellStyle name="_A010000 Boligkred ompost fin.instr 0812" xfId="12158" xr:uid="{80CE4E2F-13D5-48B2-A130-EFEDD3F2260A}"/>
    <cellStyle name="_A010000 Boligkred ompost fin.instr 0812_Kontroll ME" xfId="12159" xr:uid="{3D509708-B48B-4970-81D9-4507691334DC}"/>
    <cellStyle name="_A010000 Boligkred ompost fin.instr 0812_Kontroll-fane" xfId="12160" xr:uid="{C039F8A4-1359-4B24-A30F-8453C41BB599}"/>
    <cellStyle name="_A010000 Boligkred ompost fin.instr 0912" xfId="12161" xr:uid="{CAF504FC-26B8-498A-ABCE-BF0CEA4C721B}"/>
    <cellStyle name="_A010000 Boligkred ompost fin.instr 0912_Kontroll ME" xfId="12162" xr:uid="{2BD4125F-BACA-4E5E-B009-B4DAA1E980E9}"/>
    <cellStyle name="_A010000 Boligkred ompost fin.instr 0912_Kontroll-fane" xfId="12163" xr:uid="{F6A4EADF-FEC3-4B19-BE61-38FAE692CA51}"/>
    <cellStyle name="_Adm inntekter pr april 09 v.2" xfId="12164" xr:uid="{38FDB044-C33C-4EB5-B2D7-75981741DB06}"/>
    <cellStyle name="_Adm inntekter pr april 09 v.2 10" xfId="40361" xr:uid="{0B1480B4-030C-47C6-BB5C-6029D3FBC379}"/>
    <cellStyle name="_Adm inntekter pr april 09 v.2 11" xfId="40362" xr:uid="{9F505788-6AD2-457D-A2DB-7A3517BAB72B}"/>
    <cellStyle name="_Adm inntekter pr april 09 v.2 2" xfId="12165" xr:uid="{ECD7112B-59F6-4003-BC6E-E42390D5EBE2}"/>
    <cellStyle name="_Adm inntekter pr april 09 v.2 2 2" xfId="40363" xr:uid="{2126783B-9CB6-4481-96A7-499C60CAAE20}"/>
    <cellStyle name="_Adm inntekter pr april 09 v.2 2 2 2" xfId="40364" xr:uid="{21D93C91-4094-435E-9D8B-ECD2E2E8CEBC}"/>
    <cellStyle name="_Adm inntekter pr april 09 v.2 2 3" xfId="40365" xr:uid="{D28B96A9-DCF2-4248-BB24-30B971E0B329}"/>
    <cellStyle name="_Adm inntekter pr april 09 v.2 3" xfId="40366" xr:uid="{35F7D191-07E3-4D2D-A6BD-3F23AB171FC1}"/>
    <cellStyle name="_Adm inntekter pr april 09 v.2 3 2" xfId="40367" xr:uid="{592206AC-F1F5-476E-B729-FA637410348A}"/>
    <cellStyle name="_Adm inntekter pr april 09 v.2 3 2 2" xfId="40368" xr:uid="{74753A38-E876-4ACF-9C3B-977CDA98B23A}"/>
    <cellStyle name="_Adm inntekter pr april 09 v.2 3 3" xfId="40369" xr:uid="{16998EB4-945E-409C-B74F-BE7B93AA5A76}"/>
    <cellStyle name="_Adm inntekter pr april 09 v.2 3 3 2" xfId="40370" xr:uid="{A9F932A5-9C8E-43E5-8A8E-4B253AEA90E3}"/>
    <cellStyle name="_Adm inntekter pr april 09 v.2 3 3 3" xfId="40371" xr:uid="{B114B5AE-C817-4884-8BAE-437996F25395}"/>
    <cellStyle name="_Adm inntekter pr april 09 v.2 3 3 4" xfId="40372" xr:uid="{E02FC279-5C9E-4DC0-8F56-41F61198CADD}"/>
    <cellStyle name="_Adm inntekter pr april 09 v.2 4" xfId="40373" xr:uid="{BF0AA8D6-18FC-4974-B10E-0F33EE9D5D94}"/>
    <cellStyle name="_Adm inntekter pr april 09 v.2 4 2" xfId="40374" xr:uid="{D729EDC6-B47A-4B93-816F-9C0C4154FC60}"/>
    <cellStyle name="_Adm inntekter pr april 09 v.2 5" xfId="40375" xr:uid="{F69EAAA5-0B50-4457-B97C-547C80987543}"/>
    <cellStyle name="_Adm inntekter pr april 09 v.2 5 2" xfId="40376" xr:uid="{CFDF4A1B-DC9A-4D61-B262-68407EBB70B2}"/>
    <cellStyle name="_Adm inntekter pr april 09 v.2 6" xfId="40377" xr:uid="{D4D86D17-F11A-4C89-BA9E-1A16EB8BCE03}"/>
    <cellStyle name="_Adm inntekter pr april 09 v.2 7" xfId="40378" xr:uid="{FB32CF81-E33E-4DA0-A1CE-B4C19E9F9410}"/>
    <cellStyle name="_Adm inntekter pr april 09 v.2 8" xfId="40379" xr:uid="{6AE042F9-6C14-48B7-8B88-9F30F0536CBA}"/>
    <cellStyle name="_Adm inntekter pr april 09 v.2 9" xfId="40380" xr:uid="{4A51DDBE-1814-4914-A9A8-67A94EB4A1A6}"/>
    <cellStyle name="_Adm inntekter pr juli 10 v1" xfId="12166" xr:uid="{D82C1242-00C0-4255-B483-23C793A5B1A2}"/>
    <cellStyle name="_Adm inntekter pr juli 10 v1 2" xfId="12167" xr:uid="{56FFE140-88EE-4692-A069-9BCE6ECFB2D9}"/>
    <cellStyle name="_Adm inntekter pr juli 10 v1 2 2" xfId="40381" xr:uid="{D37D0F85-B121-4DF4-B107-90F43BC93AC8}"/>
    <cellStyle name="_Adm inntekter pr juli 10 v1 3" xfId="40382" xr:uid="{C4635486-C02D-431C-8813-22EE1FC6781A}"/>
    <cellStyle name="_Adm inntekter pr juli 10 v1 3 2" xfId="40383" xr:uid="{EB5D3DA5-9222-4E69-84A5-599090D49A3E}"/>
    <cellStyle name="_Adm inntekter pr juli 10 v1 3 3" xfId="40384" xr:uid="{9164BFE6-F415-409E-B512-63DAE9A9EB30}"/>
    <cellStyle name="_Adm inntekter pr juli 10 v1 3 4" xfId="40385" xr:uid="{AA318EE5-D9B8-4803-BFCF-41E85515F36D}"/>
    <cellStyle name="_Adm inntekter pr juli 10 v1 4" xfId="40386" xr:uid="{5147AF52-5D7A-478F-BBDA-DC969FBEFE73}"/>
    <cellStyle name="_Adm inntekter pr juni 2011 v1" xfId="40387" xr:uid="{C41F6A38-A71E-4CC8-9FF9-0F322EB1D147}"/>
    <cellStyle name="_Adm inntekter pr juni 2011 v1 2" xfId="40388" xr:uid="{A1ECA840-DEC4-44F2-893D-5F26F25A2EDD}"/>
    <cellStyle name="_Adm inntekter pr juni 2011 v1 2 2" xfId="40389" xr:uid="{FEC709B2-25C6-4CE6-A4E5-0F3610FECBAF}"/>
    <cellStyle name="_Adm inntekter pr juni 2011 v1 3" xfId="40390" xr:uid="{534184AF-F770-4D85-A47C-6029AEAA6FB8}"/>
    <cellStyle name="_Adm inntekter pr juni 2011 v1 3 2" xfId="40391" xr:uid="{E0574509-5AD1-47EF-A0DE-6586D90293B2}"/>
    <cellStyle name="_Adm inntekter pr juni 2011 v1 3 3" xfId="40392" xr:uid="{60C61778-5534-4898-9CAF-08597FA25C87}"/>
    <cellStyle name="_Adm inntekter pr juni 2011 v1 3 4" xfId="40393" xr:uid="{6482FBAB-07A9-4F83-BF39-894B39D4EB4A}"/>
    <cellStyle name="_Adm.inntekter okt-09" xfId="12168" xr:uid="{1A46887D-FCF6-4A84-84B9-02B62EC189BC}"/>
    <cellStyle name="_Adm.inntekter okt-09 10" xfId="40394" xr:uid="{276B72FA-2B02-4998-BD02-68E353B19CA6}"/>
    <cellStyle name="_Adm.inntekter okt-09 11" xfId="40395" xr:uid="{4F24D958-AB00-46A9-B468-0913B6993576}"/>
    <cellStyle name="_Adm.inntekter okt-09 2" xfId="12169" xr:uid="{C4A24C62-4184-470C-A883-223A3CAF8B2E}"/>
    <cellStyle name="_Adm.inntekter okt-09 2 2" xfId="40396" xr:uid="{D68FD76A-1D0F-4809-807D-3206BD020ADA}"/>
    <cellStyle name="_Adm.inntekter okt-09 2 2 2" xfId="40397" xr:uid="{8C3B07C0-A1D3-4EFE-A5A1-4A89CC3F3A30}"/>
    <cellStyle name="_Adm.inntekter okt-09 2 3" xfId="40398" xr:uid="{86E441E3-00E9-4C00-93C0-0A9411F0DB13}"/>
    <cellStyle name="_Adm.inntekter okt-09 3" xfId="40399" xr:uid="{F354950F-BD3C-40FF-BA4E-7030DA3551BD}"/>
    <cellStyle name="_Adm.inntekter okt-09 3 2" xfId="40400" xr:uid="{0B98975C-11AB-4C8D-B34E-DCC117B1B710}"/>
    <cellStyle name="_Adm.inntekter okt-09 3 2 2" xfId="40401" xr:uid="{E398F375-6E2C-4453-8049-EB3045929BDC}"/>
    <cellStyle name="_Adm.inntekter okt-09 3 3" xfId="40402" xr:uid="{4ADD23AF-8D1C-4363-9472-9D0BD248C5BB}"/>
    <cellStyle name="_Adm.inntekter okt-09 3 3 2" xfId="40403" xr:uid="{B9B408F6-329B-42EA-A0A4-133E05E0B3B9}"/>
    <cellStyle name="_Adm.inntekter okt-09 3 3 3" xfId="40404" xr:uid="{A0E126D5-259E-415C-B818-A7410478A7E9}"/>
    <cellStyle name="_Adm.inntekter okt-09 3 3 4" xfId="40405" xr:uid="{B7774731-185F-4CCC-A4F6-3FC9FD2D90AE}"/>
    <cellStyle name="_Adm.inntekter okt-09 4" xfId="40406" xr:uid="{3B7E1545-3649-4DD2-BD6A-FC73A1DD8396}"/>
    <cellStyle name="_Adm.inntekter okt-09 4 2" xfId="40407" xr:uid="{DFF3826A-E672-409F-AFAA-3DFFA96857D3}"/>
    <cellStyle name="_Adm.inntekter okt-09 5" xfId="40408" xr:uid="{B65621FC-15B6-4DAC-8765-F906D1215AD9}"/>
    <cellStyle name="_Adm.inntekter okt-09 5 2" xfId="40409" xr:uid="{E1FCD447-BD23-46A6-BF90-2E68425A07F4}"/>
    <cellStyle name="_Adm.inntekter okt-09 6" xfId="40410" xr:uid="{0288FC4F-3E94-42D3-A981-594359406EA0}"/>
    <cellStyle name="_Adm.inntekter okt-09 7" xfId="40411" xr:uid="{40E9095F-CADA-45BC-962D-D6E26EAF7828}"/>
    <cellStyle name="_Adm.inntekter okt-09 8" xfId="40412" xr:uid="{CA2E8C43-B8B1-43BE-89E3-C4006406DC34}"/>
    <cellStyle name="_Adm.inntekter okt-09 9" xfId="40413" xr:uid="{2D73587E-9C2C-456D-B40E-858E5249F097}"/>
    <cellStyle name="_Adm.result prod april-11" xfId="40414" xr:uid="{1CB49203-D617-4418-A61A-81891EC05E9F}"/>
    <cellStyle name="_Adm.result prod april-11 2" xfId="40415" xr:uid="{DD2048A1-3206-4A8E-964E-D18269B9007D}"/>
    <cellStyle name="_Adm.result prod april-11 2 2" xfId="40416" xr:uid="{BD55D85F-6C7C-40C6-8FF5-80856F75FB0C}"/>
    <cellStyle name="_Adm.result prod april-11 3" xfId="40417" xr:uid="{1D05BAF7-D5F1-4B18-96E0-9DA4AF42A5AC}"/>
    <cellStyle name="_Adm.result prod april-11 3 2" xfId="40418" xr:uid="{0AB2DA03-B317-4E5D-BF74-C064E746903A}"/>
    <cellStyle name="_Adm.result prod april-11 3 3" xfId="40419" xr:uid="{69D6E575-D24E-4FCD-A729-C11A60BD085B}"/>
    <cellStyle name="_Adm.result prod april-11 3 4" xfId="40420" xr:uid="{8C2DFF7E-3716-475F-9600-26D3A54FA06C}"/>
    <cellStyle name="_Adm.result prod april-11 4" xfId="40421" xr:uid="{3E67ECD2-2E2A-490C-8619-A4D8DE636B20}"/>
    <cellStyle name="_Adm.result prod mars-11" xfId="40422" xr:uid="{3E043E43-2891-4561-B274-5C194554E1A4}"/>
    <cellStyle name="_Adm.result prod mars-11 2" xfId="40423" xr:uid="{DA86747C-63FC-46FF-9303-33453BC4F7C1}"/>
    <cellStyle name="_Adm.result prod mars-11 2 2" xfId="40424" xr:uid="{89BD36EF-F048-44FD-9702-34FFEE9E6FA6}"/>
    <cellStyle name="_Adm.result prod mars-11 3" xfId="40425" xr:uid="{588473FA-99D7-49BA-B84E-C3D8AA2FF2E4}"/>
    <cellStyle name="_Adm.result prod mars-11 3 2" xfId="40426" xr:uid="{AEC289B4-2B14-44AE-912A-FF9F486DDC58}"/>
    <cellStyle name="_Adm.result prod mars-11 3 3" xfId="40427" xr:uid="{76333156-7013-4008-834F-A47D2DD15C15}"/>
    <cellStyle name="_Adm.result prod mars-11 3 4" xfId="40428" xr:uid="{22D6B788-CE25-4D40-B55A-A26193046321}"/>
    <cellStyle name="_Adm.result prod mars-11 4" xfId="40429" xr:uid="{B72D9C74-138B-42F7-AF34-011E4C258DEE}"/>
    <cellStyle name="_Adm.result prod sept-11" xfId="40430" xr:uid="{72EF24C7-6E47-40FC-A33D-89B27AB5DAC4}"/>
    <cellStyle name="_Adm.result prod sept-11 2" xfId="40431" xr:uid="{D71414B7-C1AA-4E00-9E9C-C4B65EAF5319}"/>
    <cellStyle name="_Adm.result prod sept-11 2 2" xfId="40432" xr:uid="{0BA4E499-109E-4ECF-BDF5-A5445AB4707B}"/>
    <cellStyle name="_Adm.result prod sept-11 3" xfId="40433" xr:uid="{54A1CD04-C3C6-4327-A406-4ECC26F6FAD9}"/>
    <cellStyle name="_Adm.result prod sept-11 3 2" xfId="40434" xr:uid="{D1A4FD71-A109-465F-86E3-27E510287EC4}"/>
    <cellStyle name="_Adm.result prod sept-11 3 3" xfId="40435" xr:uid="{98F3F556-0E89-4206-8E71-614260CAE991}"/>
    <cellStyle name="_Adm.result prod sept-11 3 4" xfId="40436" xr:uid="{D6E3007C-238C-461F-BC36-06440BFAF308}"/>
    <cellStyle name="_Adm.resultater august-11" xfId="40437" xr:uid="{0505A7FC-00C7-4119-8F7B-779DC057A530}"/>
    <cellStyle name="_Adm.resultater august-11 2" xfId="40438" xr:uid="{63B254CA-9B93-4595-AF45-4C49437BB610}"/>
    <cellStyle name="_Adm.resultater august-11 2 2" xfId="40439" xr:uid="{941D1D1F-06C7-4D86-A24B-48A039401008}"/>
    <cellStyle name="_Adm.resultater august-11 3" xfId="40440" xr:uid="{7AC62009-138E-4D10-B071-5265275639BA}"/>
    <cellStyle name="_Adm.resultater august-11 3 2" xfId="40441" xr:uid="{26614CE6-211C-4EE1-B1EA-D8D62932FC21}"/>
    <cellStyle name="_Adm.resultater august-11 3 3" xfId="40442" xr:uid="{3E4C2F60-B73B-46A4-B48F-BBD9C5B380C4}"/>
    <cellStyle name="_Adm.resultater august-11 3 4" xfId="40443" xr:uid="{622996D5-FCDF-4E4C-87BF-E68E64F1CADE}"/>
    <cellStyle name="_Adm.resultater mai-11" xfId="40444" xr:uid="{AF34C166-C83D-4F02-A543-D0CD1F8D6CA4}"/>
    <cellStyle name="_Adm.resultater mai-11 2" xfId="40445" xr:uid="{558DB24C-E013-47A0-B147-25E802649BBB}"/>
    <cellStyle name="_Adm.resultater mai-11 2 2" xfId="40446" xr:uid="{D88363A3-69E3-40D1-887F-838B2657221D}"/>
    <cellStyle name="_Adm.resultater mai-11 3" xfId="40447" xr:uid="{F2362726-2945-4976-9B59-15ACC5AA131E}"/>
    <cellStyle name="_Adm.resultater mai-11 3 2" xfId="40448" xr:uid="{3CFF36B0-713D-45FD-9DF1-CE9D62A66CC4}"/>
    <cellStyle name="_Adm.resultater mai-11 3 3" xfId="40449" xr:uid="{F3F26DB1-2A3C-4452-B01C-81FAD154D852}"/>
    <cellStyle name="_Adm.resultater mai-11 3 4" xfId="40450" xr:uid="{05370479-6E96-4626-B793-B34FB5214979}"/>
    <cellStyle name="_Adm.resultater mars-11" xfId="40451" xr:uid="{56217900-44FF-491B-AD70-D9D73CC56567}"/>
    <cellStyle name="_Adm.resultater mars-11 2" xfId="40452" xr:uid="{A2D81D8F-D890-4CB7-8526-21B4FE9BFF15}"/>
    <cellStyle name="_Adm.resultater mars-11 2 2" xfId="40453" xr:uid="{8C61427E-EE02-474D-AB7D-4787175ABE4D}"/>
    <cellStyle name="_Adm.resultater mars-11 3" xfId="40454" xr:uid="{282173B0-A320-487B-8D3F-78D9EE54F845}"/>
    <cellStyle name="_Adm.resultater mars-11 3 2" xfId="40455" xr:uid="{97931479-37E0-4CBB-B164-1EDDFEF28F01}"/>
    <cellStyle name="_Adm.resultater mars-11 3 3" xfId="40456" xr:uid="{B905FAF3-39CC-4251-82DD-ADD6E5EA7B9B}"/>
    <cellStyle name="_Adm.resultater mars-11 3 4" xfId="40457" xr:uid="{FA6DA0A6-987F-4C33-B101-2EF70A729011}"/>
    <cellStyle name="_Adm.resultater mars-11 4" xfId="40458" xr:uid="{3189118E-806E-422B-A237-ED397E54E1F5}"/>
    <cellStyle name="_Aktiv 30" xfId="27" xr:uid="{3AAD5510-1167-4C11-B084-B8DE319C7549}"/>
    <cellStyle name="_AM Lang Statsobligasjon" xfId="28" xr:uid="{32449D52-97D1-4DDD-BE22-430F46BA4D85}"/>
    <cellStyle name="_Ark1" xfId="29" xr:uid="{6318067E-4F57-461A-A165-AF1D0A2BA59F}"/>
    <cellStyle name="_Ark1 10" xfId="40459" xr:uid="{F53BE4A2-1791-4F06-8570-69B53AFA0C1F}"/>
    <cellStyle name="_Ark1 10 2" xfId="40460" xr:uid="{5E18F429-E342-42AB-9BFC-7058D7A23295}"/>
    <cellStyle name="_Ark1 11" xfId="40461" xr:uid="{8652C349-EAE0-4E3C-AB40-00CD4A4BE646}"/>
    <cellStyle name="_Ark1 2" xfId="30" xr:uid="{17635B39-BB79-429F-9A0E-6E4FE1B86D92}"/>
    <cellStyle name="_Ark1 2 2" xfId="37008" xr:uid="{869FE072-C591-4A9B-8117-C5A6A2916879}"/>
    <cellStyle name="_Ark1 2 2 2" xfId="40462" xr:uid="{AFE2B51E-F2AE-425E-B131-0158E304A27E}"/>
    <cellStyle name="_Ark1 2 2 2 2" xfId="40463" xr:uid="{F5E483E1-40DD-4168-9E83-0C48662945D9}"/>
    <cellStyle name="_Ark1 2 2 2 2 2" xfId="40464" xr:uid="{0BF6961B-9A94-472E-90E2-4CA01A93B92B}"/>
    <cellStyle name="_Ark1 2 2 2 2 2 2" xfId="40465" xr:uid="{9E19B0FC-8362-40E5-B450-F28A4250289A}"/>
    <cellStyle name="_Ark1 2 2 2 2 3" xfId="40466" xr:uid="{7D630235-DA88-4B0E-B929-5C30054C6B01}"/>
    <cellStyle name="_Ark1 2 2 2 3" xfId="40467" xr:uid="{879FAE85-839A-4BF1-BBB8-14A37CD42DF1}"/>
    <cellStyle name="_Ark1 2 2 2 3 2" xfId="40468" xr:uid="{6DEF32C6-17AA-4527-878D-736DF96E3FCE}"/>
    <cellStyle name="_Ark1 2 2 2 4" xfId="40469" xr:uid="{82BBDDC9-7282-4AA5-AE8C-C4D219307A7F}"/>
    <cellStyle name="_Ark1 2 2 3" xfId="40470" xr:uid="{DFE9045B-EDBC-46F5-8376-D365CE589B8D}"/>
    <cellStyle name="_Ark1 2 2 3 2" xfId="40471" xr:uid="{161C646D-98F0-496A-BBDC-491C388EAA7B}"/>
    <cellStyle name="_Ark1 2 2 3 2 2" xfId="40472" xr:uid="{F402E71B-4732-4736-8EF8-4B1E0039A36F}"/>
    <cellStyle name="_Ark1 2 2 3 3" xfId="40473" xr:uid="{8B6F079B-31D9-44F0-83D9-C4BFE35148E1}"/>
    <cellStyle name="_Ark1 2 2 4" xfId="40474" xr:uid="{D4CB94D2-1BC3-4E99-9E40-0B6C0FAC9CD0}"/>
    <cellStyle name="_Ark1 2 2 4 2" xfId="40475" xr:uid="{BA2F41EE-313E-476E-B23A-799E91C7E331}"/>
    <cellStyle name="_Ark1 2 2 5" xfId="40476" xr:uid="{9D61ACC9-CB78-4B59-BB1A-8FDEE334DDFE}"/>
    <cellStyle name="_Ark1 2 3" xfId="40477" xr:uid="{B4C65664-8FBB-4015-89A3-07D509150E11}"/>
    <cellStyle name="_Ark1 2 3 2" xfId="40478" xr:uid="{2FE961BE-D284-4EBC-84D3-8494D18A5DB1}"/>
    <cellStyle name="_Ark1 2 3 2 2" xfId="40479" xr:uid="{CA6566B3-3419-4EC5-8166-71812CCFB230}"/>
    <cellStyle name="_Ark1 2 3 2 2 2" xfId="40480" xr:uid="{FA43F34A-3AC3-40A8-AE07-2364A75BC901}"/>
    <cellStyle name="_Ark1 2 3 2 3" xfId="40481" xr:uid="{32B73B67-B544-49C6-8C5D-7D6F698AFA24}"/>
    <cellStyle name="_Ark1 2 3 3" xfId="40482" xr:uid="{739AAAC8-C736-49FD-A646-94724CC61992}"/>
    <cellStyle name="_Ark1 2 3 3 2" xfId="40483" xr:uid="{ACD079FC-85B9-4212-887D-9A2973CDDA88}"/>
    <cellStyle name="_Ark1 2 3 4" xfId="40484" xr:uid="{47798705-D39D-4FA7-8D3D-3196B5AB5A5C}"/>
    <cellStyle name="_Ark1 2 4" xfId="40485" xr:uid="{2A469CF7-7248-441C-8989-3595B4AEBC9D}"/>
    <cellStyle name="_Ark1 2 4 2" xfId="40486" xr:uid="{8D8A4902-0F97-4B65-978F-6473CD73D223}"/>
    <cellStyle name="_Ark1 2 4 2 2" xfId="40487" xr:uid="{69536C4F-AC4C-4E46-8B73-FE7B4082FAE3}"/>
    <cellStyle name="_Ark1 2 4 3" xfId="40488" xr:uid="{A1D0D38F-8329-457E-B175-7E5BDF590636}"/>
    <cellStyle name="_Ark1 2 4 3 2" xfId="40489" xr:uid="{941496D8-2472-4E50-8FB3-A0E224057FEA}"/>
    <cellStyle name="_Ark1 2 4 4" xfId="40490" xr:uid="{4AD86BA9-6A41-4495-8E3D-FDC283B319D2}"/>
    <cellStyle name="_Ark1 2 5" xfId="40491" xr:uid="{E9C5AD44-E52A-4C1D-A97A-C28621308005}"/>
    <cellStyle name="_Ark1 2 5 2" xfId="40492" xr:uid="{DA1AE40B-8320-4CDC-A003-6DEEAF904AA2}"/>
    <cellStyle name="_Ark1 2 6" xfId="40493" xr:uid="{E0A7F33A-8EFF-4C65-8891-17C9AA31BB2B}"/>
    <cellStyle name="_Ark1 2 6 2" xfId="40494" xr:uid="{A2A61048-C413-4AB5-9941-9599D1981BCA}"/>
    <cellStyle name="_Ark1 2 7" xfId="40495" xr:uid="{C564413C-C150-49EB-9887-675E7AED0960}"/>
    <cellStyle name="_Ark1 2_Kontroll ME" xfId="12170" xr:uid="{7BD2EE57-8341-4BD8-97D6-A8054A088C53}"/>
    <cellStyle name="_Ark1 2_Kontroll-fane" xfId="12171" xr:uid="{9E0E996C-3F3B-4366-A3D5-155830F23E65}"/>
    <cellStyle name="_Ark1 2_Prognose eksponering " xfId="37009" xr:uid="{EC008D35-B4F1-47E5-B814-455DB4B29BF3}"/>
    <cellStyle name="_Ark1 2_Prognose eksponering  2" xfId="40496" xr:uid="{0237747B-7856-40FC-9A91-FC6B3C6F273D}"/>
    <cellStyle name="_Ark1 2_Prognose eksponering  2 2" xfId="40497" xr:uid="{F4A56EDD-12A0-4EC0-80A6-E086596C6556}"/>
    <cellStyle name="_Ark1 2_Prognose eksponering  2 2 2" xfId="40498" xr:uid="{B832C95B-B6EB-40C2-BAC8-B2E38DB29B6F}"/>
    <cellStyle name="_Ark1 2_Prognose eksponering  2 3" xfId="40499" xr:uid="{41936B52-7D59-43E8-9147-E219261ABDF8}"/>
    <cellStyle name="_Ark1 2_Prognose eksponering  3" xfId="40500" xr:uid="{4825A397-A01E-4B84-AF20-B70D60235726}"/>
    <cellStyle name="_Ark1 2_Prognose eksponering  3 2" xfId="40501" xr:uid="{6C8538F3-0A0B-425B-B6A7-DD685A096394}"/>
    <cellStyle name="_Ark1 2_Prognose eksponering  4" xfId="40502" xr:uid="{26E17BB5-F03F-4661-957C-5B7E2AC3BF9D}"/>
    <cellStyle name="_Ark1 2_Vedlegg" xfId="40503" xr:uid="{B640830D-AACF-4D0C-9E9D-A3E7CA65A96C}"/>
    <cellStyle name="_Ark1 2_Vedlegg 2" xfId="40504" xr:uid="{B966204F-20F1-4D5B-A241-77AE34A5481C}"/>
    <cellStyle name="_Ark1 2_Vedlegg 2 2" xfId="40505" xr:uid="{759AD234-6A6F-4481-A4C2-0A1A1214BB4F}"/>
    <cellStyle name="_Ark1 2_Vedlegg 2 2 2" xfId="40506" xr:uid="{F2EC4FBD-731E-4C1F-A3D1-A39A7F426874}"/>
    <cellStyle name="_Ark1 2_Vedlegg 2 3" xfId="40507" xr:uid="{82C509FB-340A-4241-AA0F-4962C861547E}"/>
    <cellStyle name="_Ark1 2_Vedlegg 3" xfId="40508" xr:uid="{031A20DC-825B-495E-BF33-9BFFC65B4FE5}"/>
    <cellStyle name="_Ark1 2_Vedlegg 3 2" xfId="40509" xr:uid="{A74F8B34-EA67-45D4-908E-FE4032A4C9E4}"/>
    <cellStyle name="_Ark1 2_Vedlegg 4" xfId="40510" xr:uid="{34E278B5-C45C-40C3-B07F-0A774E2095AB}"/>
    <cellStyle name="_Ark1 3" xfId="31" xr:uid="{32E74C83-3CEE-42F9-9D5D-E4A0A94E7CF4}"/>
    <cellStyle name="_Ark1 3 2" xfId="40511" xr:uid="{A7BAD062-1E7F-48D3-A299-19684106D4D7}"/>
    <cellStyle name="_Ark1 3 2 2" xfId="40512" xr:uid="{46F81F0C-61E0-4643-B5CF-614E19544862}"/>
    <cellStyle name="_Ark1 3 2 2 2" xfId="40513" xr:uid="{1231B372-2D81-4BDB-8C76-FA3343E718B2}"/>
    <cellStyle name="_Ark1 3 2 2 2 2" xfId="40514" xr:uid="{80A75542-D41C-4F9B-AA9A-8CCCD87E1838}"/>
    <cellStyle name="_Ark1 3 2 2 3" xfId="40515" xr:uid="{8D23FE15-D985-4391-8227-378DB5360094}"/>
    <cellStyle name="_Ark1 3 2 3" xfId="40516" xr:uid="{99F07566-61C6-4EB3-A3D4-B73D827D9407}"/>
    <cellStyle name="_Ark1 3 2 3 2" xfId="40517" xr:uid="{374DD6DD-E10B-4D70-A146-8F35845610BA}"/>
    <cellStyle name="_Ark1 3 2 4" xfId="40518" xr:uid="{228B1764-4B61-470C-9EFB-118415CC0032}"/>
    <cellStyle name="_Ark1 3 3" xfId="40519" xr:uid="{D2FE52E6-37C1-4E36-B656-0069BA0FFB43}"/>
    <cellStyle name="_Ark1 3 3 2" xfId="40520" xr:uid="{64FACF94-3452-433F-94DE-AD489DE04B2D}"/>
    <cellStyle name="_Ark1 3 3 2 2" xfId="40521" xr:uid="{5F828922-07E4-4EC0-9B76-B639E52F9D7C}"/>
    <cellStyle name="_Ark1 3 3 3" xfId="40522" xr:uid="{E6D92266-7DDB-4043-B7DA-26518010B677}"/>
    <cellStyle name="_Ark1 3 4" xfId="40523" xr:uid="{11E6BD1E-D3C8-4874-B4DC-51FA36E01D0F}"/>
    <cellStyle name="_Ark1 3 4 2" xfId="40524" xr:uid="{94140AB0-ED2B-489A-8685-6DDEF281AFCF}"/>
    <cellStyle name="_Ark1 3 5" xfId="40525" xr:uid="{D2A0715B-6D82-4C31-AFE1-936A4B8F8FCC}"/>
    <cellStyle name="_Ark1 4" xfId="32" xr:uid="{84CAE22E-BB2E-40AA-8EA6-1969430E8A06}"/>
    <cellStyle name="_Ark1 4 2" xfId="40526" xr:uid="{845A79B0-91CE-4E6B-85BD-16B5D195CDC6}"/>
    <cellStyle name="_Ark1 4 2 2" xfId="40527" xr:uid="{4EA4A5B0-07A8-4938-B42D-B9BEA9695F23}"/>
    <cellStyle name="_Ark1 4 2 2 2" xfId="40528" xr:uid="{71437973-88DB-4426-B794-CB6DF163B115}"/>
    <cellStyle name="_Ark1 4 2 2 2 2" xfId="40529" xr:uid="{A885DB54-5B12-473F-B9BE-7EF4A70DB79F}"/>
    <cellStyle name="_Ark1 4 2 2 2 2 2" xfId="40530" xr:uid="{ADACACB8-D855-4229-8473-CE9001494912}"/>
    <cellStyle name="_Ark1 4 2 2 2 3" xfId="40531" xr:uid="{A418712E-D0AC-40A1-8794-8AB1A7E9E9F9}"/>
    <cellStyle name="_Ark1 4 2 2 3" xfId="40532" xr:uid="{9006930C-DF40-4EF4-A0E0-302A4AFBECAB}"/>
    <cellStyle name="_Ark1 4 2 2 3 2" xfId="40533" xr:uid="{6EFC9407-D1C0-428B-A8A5-89BAF838307D}"/>
    <cellStyle name="_Ark1 4 2 2 4" xfId="40534" xr:uid="{B190E6EC-F0BC-4F87-AAE6-634DA07EDF25}"/>
    <cellStyle name="_Ark1 4 2 3" xfId="40535" xr:uid="{30C95228-E2CF-4AEA-BF71-5BE11CFE99EE}"/>
    <cellStyle name="_Ark1 4 2 3 2" xfId="40536" xr:uid="{30B8849B-1F8D-483E-8F3C-CF6450BC94A4}"/>
    <cellStyle name="_Ark1 4 2 3 2 2" xfId="40537" xr:uid="{B25D8937-EBD4-4104-A04C-E366FACE59B7}"/>
    <cellStyle name="_Ark1 4 2 3 3" xfId="40538" xr:uid="{5D008952-986C-410A-837F-8F3CEF38502C}"/>
    <cellStyle name="_Ark1 4 2 4" xfId="40539" xr:uid="{85B41C6F-B77E-4F9D-93D4-34F1943D4DDE}"/>
    <cellStyle name="_Ark1 4 2 4 2" xfId="40540" xr:uid="{B9ABD40B-8289-487D-B55C-DE9617BDE708}"/>
    <cellStyle name="_Ark1 4 2 5" xfId="40541" xr:uid="{0FB7B73F-539E-42DB-98E5-FA87CBF8F9E3}"/>
    <cellStyle name="_Ark1 4 3" xfId="40542" xr:uid="{694AED8F-17E1-4E7D-A631-7E1E32EB9B0C}"/>
    <cellStyle name="_Ark1 4 3 2" xfId="40543" xr:uid="{2981031E-769D-4042-A983-C2FE540995A7}"/>
    <cellStyle name="_Ark1 4 3 2 2" xfId="40544" xr:uid="{28C14D8A-9941-4280-A8BD-E2823D887610}"/>
    <cellStyle name="_Ark1 4 3 2 2 2" xfId="40545" xr:uid="{00AA6749-F56F-48F1-B5AC-6338ECFD2608}"/>
    <cellStyle name="_Ark1 4 3 2 3" xfId="40546" xr:uid="{A31C22A3-4D51-4979-A65A-CE4903F6022B}"/>
    <cellStyle name="_Ark1 4 3 3" xfId="40547" xr:uid="{7B4F722E-740F-4F04-B7BF-38FC5817DE25}"/>
    <cellStyle name="_Ark1 4 3 3 2" xfId="40548" xr:uid="{0857A821-3DFF-48EF-A05F-F89AB941E6AA}"/>
    <cellStyle name="_Ark1 4 3 4" xfId="40549" xr:uid="{A7D40B9B-B8B5-46BE-947D-5B6648FAF635}"/>
    <cellStyle name="_Ark1 4 4" xfId="40550" xr:uid="{040E50BB-643B-40F5-B156-E1DF13378852}"/>
    <cellStyle name="_Ark1 4 4 2" xfId="40551" xr:uid="{DD57DFAB-BC65-40BD-90AA-CC2384C765EF}"/>
    <cellStyle name="_Ark1 4 4 2 2" xfId="40552" xr:uid="{BBA27F2E-2D7E-4A5F-B4B1-B4FD341A1593}"/>
    <cellStyle name="_Ark1 4 4 3" xfId="40553" xr:uid="{F175B97E-E500-4E17-96FF-2C6C264FC2D4}"/>
    <cellStyle name="_Ark1 4 5" xfId="40554" xr:uid="{3BE80596-AE04-4545-A74E-7BE025DE5869}"/>
    <cellStyle name="_Ark1 4 5 2" xfId="40555" xr:uid="{7B3EE39A-59A2-4673-859F-1DCF804ED760}"/>
    <cellStyle name="_Ark1 4 6" xfId="40556" xr:uid="{41D1222D-4D8A-4FA3-AC48-0ABEC49135B0}"/>
    <cellStyle name="_Ark1 5" xfId="40557" xr:uid="{FF3AEAC9-CB17-4088-92D9-96A68BEB93DF}"/>
    <cellStyle name="_Ark1 5 2" xfId="40558" xr:uid="{96DC3A06-9C7B-43EC-AB65-9505C520B98A}"/>
    <cellStyle name="_Ark1 5 2 2" xfId="40559" xr:uid="{25EFDAF4-505F-4846-ACC5-37E77ABA3C5E}"/>
    <cellStyle name="_Ark1 5 2 2 2" xfId="40560" xr:uid="{90DE0D7E-03F2-4ED5-A6F3-4EAA5B0E6709}"/>
    <cellStyle name="_Ark1 5 2 2 2 2" xfId="40561" xr:uid="{2681A9FC-4C92-45FF-8426-F7E6C146E4C3}"/>
    <cellStyle name="_Ark1 5 2 2 2 2 2" xfId="40562" xr:uid="{6F521F0B-F0DB-410A-804B-658A6C34C231}"/>
    <cellStyle name="_Ark1 5 2 2 2 3" xfId="40563" xr:uid="{3509DF08-D29E-4DE3-9EB3-74414BFAE28E}"/>
    <cellStyle name="_Ark1 5 2 2 3" xfId="40564" xr:uid="{2ED7CC41-24F0-4589-917D-24EED4F7AD6F}"/>
    <cellStyle name="_Ark1 5 2 2 3 2" xfId="40565" xr:uid="{25751426-62AE-4859-A0FF-70A47BDCDE38}"/>
    <cellStyle name="_Ark1 5 2 2 4" xfId="40566" xr:uid="{278FF67E-8269-4887-96E1-14C5D130F782}"/>
    <cellStyle name="_Ark1 5 2 3" xfId="40567" xr:uid="{DC8A65B6-FBA1-411B-A3E8-2CF33F1CA855}"/>
    <cellStyle name="_Ark1 5 2 3 2" xfId="40568" xr:uid="{4E11667D-7331-4D27-B4B8-75FAC019F5BB}"/>
    <cellStyle name="_Ark1 5 2 3 2 2" xfId="40569" xr:uid="{8D3F0F8E-2D1C-44F2-9CF9-7B3292C10CA9}"/>
    <cellStyle name="_Ark1 5 2 3 3" xfId="40570" xr:uid="{1FF20AF9-D92D-42E6-BF10-2B49FC06FE20}"/>
    <cellStyle name="_Ark1 5 2 4" xfId="40571" xr:uid="{CA22CF47-0FCE-439E-BDB2-E772C9D4326A}"/>
    <cellStyle name="_Ark1 5 2 4 2" xfId="40572" xr:uid="{31078C32-63FF-4084-9CDD-6986E89D45C2}"/>
    <cellStyle name="_Ark1 5 2 5" xfId="40573" xr:uid="{CA0963D6-C1C8-4AB4-A79D-D994149F5DB3}"/>
    <cellStyle name="_Ark1 5 3" xfId="40574" xr:uid="{73B1CFC7-70C4-44D7-B725-1584C8DD2DD5}"/>
    <cellStyle name="_Ark1 5 3 2" xfId="40575" xr:uid="{B74F3316-6AD6-4EEA-BC54-9C69011F6103}"/>
    <cellStyle name="_Ark1 5 3 2 2" xfId="40576" xr:uid="{035AA20F-7CBC-4DBE-87E0-306E202A3B55}"/>
    <cellStyle name="_Ark1 5 3 2 2 2" xfId="40577" xr:uid="{699B80AC-E164-437F-A90C-D06AB424B871}"/>
    <cellStyle name="_Ark1 5 3 2 3" xfId="40578" xr:uid="{3275EDC5-CDCF-42F1-A59A-04A541293C46}"/>
    <cellStyle name="_Ark1 5 3 3" xfId="40579" xr:uid="{A3350449-5167-4EB0-AA25-DC19DE228CFC}"/>
    <cellStyle name="_Ark1 5 3 3 2" xfId="40580" xr:uid="{11BD805B-2A07-4577-80E5-8C350D74C451}"/>
    <cellStyle name="_Ark1 5 3 4" xfId="40581" xr:uid="{D91D6B00-243C-4162-AB6B-765F17CB2CA0}"/>
    <cellStyle name="_Ark1 5 4" xfId="40582" xr:uid="{2954ADB9-6138-474E-9C4E-7E851A596001}"/>
    <cellStyle name="_Ark1 5 4 2" xfId="40583" xr:uid="{7C4DD30F-CF2A-4C09-8D84-473EBBEB7E0B}"/>
    <cellStyle name="_Ark1 5 4 2 2" xfId="40584" xr:uid="{CA4DCDA2-BBAC-433A-B6F4-0A3C805BFCB1}"/>
    <cellStyle name="_Ark1 5 4 3" xfId="40585" xr:uid="{363283D6-4433-4494-8136-F3D46EC6FC26}"/>
    <cellStyle name="_Ark1 5 5" xfId="40586" xr:uid="{D5D6FC37-B46E-4B84-A87E-9C221D0E0BCD}"/>
    <cellStyle name="_Ark1 5 5 2" xfId="40587" xr:uid="{8DB827D1-52D3-4BAD-A5E0-29072398C19F}"/>
    <cellStyle name="_Ark1 5 6" xfId="40588" xr:uid="{09C8870F-1143-4C7A-8C5D-0FA97232D089}"/>
    <cellStyle name="_Ark1 6" xfId="40589" xr:uid="{BE189F9D-1B99-425C-8427-14B67484C83B}"/>
    <cellStyle name="_Ark1 6 2" xfId="40590" xr:uid="{553894E0-1DE0-4674-B92A-BCD5472817C5}"/>
    <cellStyle name="_Ark1 6 2 2" xfId="40591" xr:uid="{ABEC02EC-D4E0-4CD0-BAF6-7B33EF47D8E5}"/>
    <cellStyle name="_Ark1 6 2 2 2" xfId="40592" xr:uid="{79ED0797-7EA1-418B-A08A-A51362E14D1D}"/>
    <cellStyle name="_Ark1 6 2 2 2 2" xfId="40593" xr:uid="{2529F372-D060-4136-8E18-579E65833037}"/>
    <cellStyle name="_Ark1 6 2 2 2 2 2" xfId="40594" xr:uid="{B2A936CA-D286-4711-BF48-B1B008B77F62}"/>
    <cellStyle name="_Ark1 6 2 2 2 3" xfId="40595" xr:uid="{91C621A0-F1B2-45CA-AACF-D0979B214C27}"/>
    <cellStyle name="_Ark1 6 2 2 3" xfId="40596" xr:uid="{953BC333-D3A0-46F1-B184-BD01C7F4D458}"/>
    <cellStyle name="_Ark1 6 2 2 3 2" xfId="40597" xr:uid="{AD9D914E-8E4E-4BD0-A230-D2BC4080F324}"/>
    <cellStyle name="_Ark1 6 2 2 4" xfId="40598" xr:uid="{A5B186BA-4821-40FA-8D09-AC80F935F1AE}"/>
    <cellStyle name="_Ark1 6 2 3" xfId="40599" xr:uid="{A5FBAA27-01E0-402D-A87A-CF1BE03316BD}"/>
    <cellStyle name="_Ark1 6 2 3 2" xfId="40600" xr:uid="{512CEB6E-232B-4979-BE5C-2393EE1778E5}"/>
    <cellStyle name="_Ark1 6 2 3 2 2" xfId="40601" xr:uid="{656181BB-4853-4E39-8AC4-EF1F86D6DD4C}"/>
    <cellStyle name="_Ark1 6 2 3 3" xfId="40602" xr:uid="{29522D03-BAE6-4410-B210-0865ADE37BA4}"/>
    <cellStyle name="_Ark1 6 2 4" xfId="40603" xr:uid="{65D7D878-B2D4-47D4-968C-0D9F36AE1B86}"/>
    <cellStyle name="_Ark1 6 2 4 2" xfId="40604" xr:uid="{993CDD2B-FA41-4963-8225-4AFFADD6C2ED}"/>
    <cellStyle name="_Ark1 6 2 5" xfId="40605" xr:uid="{92E44D66-603B-442D-AB7C-E3B49C46F351}"/>
    <cellStyle name="_Ark1 6 3" xfId="40606" xr:uid="{0B9264E7-A37C-438B-B053-68DC6E235D6F}"/>
    <cellStyle name="_Ark1 6 3 2" xfId="40607" xr:uid="{3AB45B7A-3914-4780-880D-9F832562506A}"/>
    <cellStyle name="_Ark1 6 3 2 2" xfId="40608" xr:uid="{43F6842D-639D-41F7-AF02-F080A01E289C}"/>
    <cellStyle name="_Ark1 6 3 2 2 2" xfId="40609" xr:uid="{2BCB5DC5-86F7-499F-92EE-7408CD52E803}"/>
    <cellStyle name="_Ark1 6 3 2 3" xfId="40610" xr:uid="{FA596C38-4C4D-4142-924D-5BFA63DB43DF}"/>
    <cellStyle name="_Ark1 6 3 3" xfId="40611" xr:uid="{8628A00F-04E5-46B8-BDB3-53FA6EA3BCA7}"/>
    <cellStyle name="_Ark1 6 3 3 2" xfId="40612" xr:uid="{D598A07B-B787-424A-B00A-440D9BC8860D}"/>
    <cellStyle name="_Ark1 6 3 4" xfId="40613" xr:uid="{023D7EE5-6621-4C36-9F71-73DCE61416DC}"/>
    <cellStyle name="_Ark1 6 4" xfId="40614" xr:uid="{8FA42EC0-E496-405F-A37D-4888E9B75F0F}"/>
    <cellStyle name="_Ark1 6 4 2" xfId="40615" xr:uid="{E4636E33-D7F7-4E42-B574-4E0CA9ED6A1D}"/>
    <cellStyle name="_Ark1 6 4 2 2" xfId="40616" xr:uid="{161EFB5D-D103-4453-ACF4-53C24911B0F5}"/>
    <cellStyle name="_Ark1 6 4 3" xfId="40617" xr:uid="{F0FCE69B-BB7D-4D09-AB25-77D8A383143A}"/>
    <cellStyle name="_Ark1 6 5" xfId="40618" xr:uid="{572F8956-0010-40FC-96DE-783C1B586AEF}"/>
    <cellStyle name="_Ark1 6 5 2" xfId="40619" xr:uid="{3E1EAD1C-83A0-48CF-ABEA-6A608408F7FF}"/>
    <cellStyle name="_Ark1 6 6" xfId="40620" xr:uid="{3D42CF4A-3D98-4359-BE83-D172F3E7B960}"/>
    <cellStyle name="_Ark1 7" xfId="40621" xr:uid="{5CA8CB89-C7CD-46F5-B3C9-035D4D25D15F}"/>
    <cellStyle name="_Ark1 7 2" xfId="40622" xr:uid="{47190765-0505-4215-B1F1-2D92BD3F081C}"/>
    <cellStyle name="_Ark1 7 2 2" xfId="40623" xr:uid="{80AF307F-F2FE-4AAD-96A3-26688D37159E}"/>
    <cellStyle name="_Ark1 7 2 2 2" xfId="40624" xr:uid="{656E7844-15CD-4BC2-8E82-42F1B217FC76}"/>
    <cellStyle name="_Ark1 7 2 2 2 2" xfId="40625" xr:uid="{F5C4E0D6-6EEC-4CE9-A0D0-1D4BF4050F0D}"/>
    <cellStyle name="_Ark1 7 2 2 3" xfId="40626" xr:uid="{841B56CA-CCD9-48E1-8F71-AAE03697FAD6}"/>
    <cellStyle name="_Ark1 7 2 3" xfId="40627" xr:uid="{13F6E4FC-D72A-4321-97D4-EF57EA932D13}"/>
    <cellStyle name="_Ark1 7 2 3 2" xfId="40628" xr:uid="{BC168931-E9EE-4220-B7AD-850B27468719}"/>
    <cellStyle name="_Ark1 7 2 4" xfId="40629" xr:uid="{63022E59-85FC-4A9C-A35D-51FDE6CB56D6}"/>
    <cellStyle name="_Ark1 7 3" xfId="40630" xr:uid="{E925AAA7-65D5-4B51-99B4-72EF06489218}"/>
    <cellStyle name="_Ark1 7 3 2" xfId="40631" xr:uid="{73870E35-2955-4BD5-9869-007986A8ACE0}"/>
    <cellStyle name="_Ark1 7 3 2 2" xfId="40632" xr:uid="{71244E4B-BF26-4632-9C4D-6F2F76729BA0}"/>
    <cellStyle name="_Ark1 7 3 2 2 2" xfId="40633" xr:uid="{7187075B-0507-41F2-A59B-069FCBC8D647}"/>
    <cellStyle name="_Ark1 7 3 2 3" xfId="40634" xr:uid="{179E04F4-3F39-4034-A730-C974234CE2AA}"/>
    <cellStyle name="_Ark1 7 3 3" xfId="40635" xr:uid="{FD793A5E-A833-4DB7-BB4F-05B12CD96019}"/>
    <cellStyle name="_Ark1 7 3 3 2" xfId="40636" xr:uid="{AEDB85E6-02F5-48CB-AA72-535D03883AEC}"/>
    <cellStyle name="_Ark1 7 3 4" xfId="40637" xr:uid="{0E389535-CDB3-4159-B169-6792264DBADB}"/>
    <cellStyle name="_Ark1 7 4" xfId="40638" xr:uid="{B21D7560-D9E8-497C-A426-1EF9F790CC93}"/>
    <cellStyle name="_Ark1 7 4 2" xfId="40639" xr:uid="{65D19E3F-00ED-4C7D-B346-6E9EF6D17332}"/>
    <cellStyle name="_Ark1 7 4 2 2" xfId="40640" xr:uid="{1FD727D5-7D67-470B-AD4E-A088200B1BA5}"/>
    <cellStyle name="_Ark1 7 4 3" xfId="40641" xr:uid="{A57EF0F1-CE22-4C52-A46A-0AC5C63C2D16}"/>
    <cellStyle name="_Ark1 7 5" xfId="40642" xr:uid="{97933AF0-FB5C-4E17-86C2-29799E339D83}"/>
    <cellStyle name="_Ark1 7 5 2" xfId="40643" xr:uid="{C86C2ECB-8AE7-4CDB-9B96-C0CE8EB45EF9}"/>
    <cellStyle name="_Ark1 7 6" xfId="40644" xr:uid="{34F9C4D6-9B44-4E7B-A436-9EC9E4A2A68F}"/>
    <cellStyle name="_Ark1 8" xfId="40645" xr:uid="{2BF620ED-C69E-442B-93DF-25C9402C5793}"/>
    <cellStyle name="_Ark1 8 2" xfId="40646" xr:uid="{A73C28F8-6E0F-41BA-AA30-73048ED098B5}"/>
    <cellStyle name="_Ark1 8 2 2" xfId="40647" xr:uid="{4BC6F270-96F2-4365-889E-B7FF084F84A6}"/>
    <cellStyle name="_Ark1 8 3" xfId="40648" xr:uid="{01887B7F-8135-40D2-A4E9-B0C146A9964E}"/>
    <cellStyle name="_Ark1 8 3 2" xfId="40649" xr:uid="{43D80674-E84E-4AB4-8BB8-26FDFC1DB037}"/>
    <cellStyle name="_Ark1 8 4" xfId="40650" xr:uid="{96C9B446-2236-483D-9EDD-498D3F21A49C}"/>
    <cellStyle name="_Ark1 9" xfId="40651" xr:uid="{53D1986C-5CE2-47E1-91B9-21ED02406D02}"/>
    <cellStyle name="_Ark1 9 2" xfId="40652" xr:uid="{9C7293D9-ED2D-419F-BD7F-0102872E75EC}"/>
    <cellStyle name="_Ark1_Adjustment-Hovedtall" xfId="37010" xr:uid="{CD3A4987-BB61-4EA3-A1C4-ED7CE592EC0A}"/>
    <cellStyle name="_Ark1_Expenses (1)" xfId="40653" xr:uid="{104810E3-DD94-4085-96E7-429AC61A3CDC}"/>
    <cellStyle name="_Ark1_Hovedtall" xfId="37011" xr:uid="{C8477093-2353-42AE-BF5B-666318FC7B1D}"/>
    <cellStyle name="_Ark1_Kontroll ME" xfId="12172" xr:uid="{6AB6C823-2D88-4D3F-A026-ADB8957D52F9}"/>
    <cellStyle name="_Ark1_Kontroll-fane" xfId="12173" xr:uid="{6606322D-6A6F-4ADA-848B-456AA0E03594}"/>
    <cellStyle name="_Ark1_Note 14 - Investeringseiendom v2" xfId="33" xr:uid="{CB2F8359-C7A6-4744-9029-83E610AF80B8}"/>
    <cellStyle name="_Ark1_Nøkkeltall" xfId="37012" xr:uid="{4ADF929E-44A0-411D-9DC6-FF505001952A}"/>
    <cellStyle name="_Ark1_Prognose eksponering " xfId="37013" xr:uid="{CEE74EB9-CCB8-45F6-9164-8FBAC9AA8295}"/>
    <cellStyle name="_Ark1_Prognose eksponering  2" xfId="40654" xr:uid="{702F1F2D-114E-45BA-A041-A8D288726571}"/>
    <cellStyle name="_Ark1_Prognose eksponering  2 2" xfId="40655" xr:uid="{0324AF3F-F3F8-41A0-BFF9-E1D90D7962D1}"/>
    <cellStyle name="_Ark1_Prognose eksponering  2 2 2" xfId="40656" xr:uid="{3AD27655-61DC-428B-A69A-6D8211D4CC48}"/>
    <cellStyle name="_Ark1_Prognose eksponering  2 3" xfId="40657" xr:uid="{394566FE-2D75-474A-8C4B-00C69100FE0E}"/>
    <cellStyle name="_Ark1_Prognose eksponering  3" xfId="40658" xr:uid="{C379EBAB-AB00-4FEE-9660-68EA60CDB38D}"/>
    <cellStyle name="_Ark1_Prognose eksponering  3 2" xfId="40659" xr:uid="{1C257816-419B-448C-8251-75846FE63CB0}"/>
    <cellStyle name="_Ark1_Prognose eksponering  4" xfId="40660" xr:uid="{79B80DD3-6BDF-4202-9452-458E5BBDE168}"/>
    <cellStyle name="_Ark1_Resultat" xfId="37014" xr:uid="{47B525B8-9812-48C6-9AFB-008658191C31}"/>
    <cellStyle name="_Ark1_Results &amp; key fig." xfId="40661" xr:uid="{89C785C9-39EA-4C25-979F-48617964B3BE}"/>
    <cellStyle name="_Ark1_Vedlegg" xfId="40662" xr:uid="{ADED9861-CA02-4D3C-8E7C-F84360B77828}"/>
    <cellStyle name="_Ark1_Vedlegg 2" xfId="40663" xr:uid="{4AB3C2C9-BAC3-48B9-9F55-7BA8EFACB785}"/>
    <cellStyle name="_Ark1_Vedlegg 2 2" xfId="40664" xr:uid="{0AD7DF8D-15DD-4084-AC5E-3EEA5908C98E}"/>
    <cellStyle name="_Ark1_Vedlegg 2 2 2" xfId="40665" xr:uid="{EBFFCE42-F62A-4180-97D3-0F87A5D94BF9}"/>
    <cellStyle name="_Ark1_Vedlegg 2 3" xfId="40666" xr:uid="{2A0241B9-62C9-4856-BDE9-A31813F6F3F5}"/>
    <cellStyle name="_Ark1_Vedlegg 3" xfId="40667" xr:uid="{DC3193D7-0CFF-4E52-ADE3-0EA87BAA43FC}"/>
    <cellStyle name="_Ark1_Vedlegg 3 2" xfId="40668" xr:uid="{67DC06D5-5F98-43E1-A083-D9E526BF68A7}"/>
    <cellStyle name="_Ark1_Vedlegg 4" xfId="40669" xr:uid="{0D89946C-CCCF-45B0-8E46-90B941191ED0}"/>
    <cellStyle name="_Ark2" xfId="37015" xr:uid="{E32AA56C-76B0-4246-A838-1A770A07B0A0}"/>
    <cellStyle name="_Ark2_Q Sum_Res N" xfId="37016" xr:uid="{5FA57747-A156-4B0D-886E-9F9559E8274E}"/>
    <cellStyle name="_Ark3" xfId="37017" xr:uid="{76A25C9F-407E-432D-B855-166FE2EE73F1}"/>
    <cellStyle name="_Ark3_Q Sum_Res N" xfId="37018" xr:uid="{9990A23F-DE25-44CC-B250-39236876B40A}"/>
    <cellStyle name="_Ark4" xfId="37019" xr:uid="{EB79C03A-E0C2-424A-8FE5-46273A6B64A0}"/>
    <cellStyle name="_Ark4_Q Sum_Res N" xfId="37020" xr:uid="{7EC7667C-C619-48A2-9460-DC80323CEB5A}"/>
    <cellStyle name="_Attr" xfId="34" xr:uid="{070C1D49-0EE1-4DEA-8FC1-198A75303CF9}"/>
    <cellStyle name="_Attr 10" xfId="40670" xr:uid="{BEC463A0-C23C-474E-94B7-F3431C95DC2B}"/>
    <cellStyle name="_Attr 10 2" xfId="40671" xr:uid="{888BA5B2-6758-4C2E-B60B-68552F2153C9}"/>
    <cellStyle name="_Attr 11" xfId="40672" xr:uid="{777B6EB3-089A-4536-BE57-6DC97F060F29}"/>
    <cellStyle name="_Attr 2" xfId="35" xr:uid="{2A0B01CD-ADC6-48AA-AE59-3A18CA438E13}"/>
    <cellStyle name="_Attr 2 2" xfId="37021" xr:uid="{B9BF206C-2362-4342-9C86-95330F8A24BF}"/>
    <cellStyle name="_Attr 2 2 2" xfId="40673" xr:uid="{74C325BE-20E0-4B29-A763-94BBE11C195A}"/>
    <cellStyle name="_Attr 2 2 2 2" xfId="40674" xr:uid="{ED74F14F-B8BD-45AD-834D-8913A6E7D47B}"/>
    <cellStyle name="_Attr 2 2 2 2 2" xfId="40675" xr:uid="{9601B9F2-7153-43B6-84E8-BFE772A83E60}"/>
    <cellStyle name="_Attr 2 2 2 2 2 2" xfId="40676" xr:uid="{5BFE1EA9-3A19-4F7C-BC51-30C5843A56C5}"/>
    <cellStyle name="_Attr 2 2 2 2 3" xfId="40677" xr:uid="{E96F6917-5893-4FE6-A169-E28511C6A230}"/>
    <cellStyle name="_Attr 2 2 2 3" xfId="40678" xr:uid="{DCB5C3E2-9E61-456A-9C83-F35263CB81F7}"/>
    <cellStyle name="_Attr 2 2 2 3 2" xfId="40679" xr:uid="{4BD9308B-01B8-4178-B40B-9A92FE8A415A}"/>
    <cellStyle name="_Attr 2 2 2 4" xfId="40680" xr:uid="{D0950102-78F2-40C0-B3B2-4A5F9DE7BC2B}"/>
    <cellStyle name="_Attr 2 2 3" xfId="40681" xr:uid="{87978C4F-40D3-44C8-B7F0-8CE879026135}"/>
    <cellStyle name="_Attr 2 2 3 2" xfId="40682" xr:uid="{D8FD8615-9940-4D1A-AB83-BF533294C62B}"/>
    <cellStyle name="_Attr 2 2 3 2 2" xfId="40683" xr:uid="{494E3D38-B83A-4924-B114-139D6A8D6625}"/>
    <cellStyle name="_Attr 2 2 3 3" xfId="40684" xr:uid="{7F997A0F-1EE9-466D-8E47-8FECAB22550C}"/>
    <cellStyle name="_Attr 2 2 4" xfId="40685" xr:uid="{B483F94F-8FA0-4EBA-815B-7DA3E2D94A36}"/>
    <cellStyle name="_Attr 2 2 4 2" xfId="40686" xr:uid="{77CA8AF9-403C-40AB-B4AA-5E105C2A108F}"/>
    <cellStyle name="_Attr 2 2 5" xfId="40687" xr:uid="{654F6BEE-9CC2-4197-8A8C-AD69FF8E9789}"/>
    <cellStyle name="_Attr 2 3" xfId="40688" xr:uid="{A454F0F4-19BB-4382-BF19-0C136261B176}"/>
    <cellStyle name="_Attr 2 3 2" xfId="40689" xr:uid="{F9D9C4B3-0C23-4592-8D4D-CAB8E88BBB68}"/>
    <cellStyle name="_Attr 2 3 2 2" xfId="40690" xr:uid="{E93B3A42-002C-4D7E-83AA-EBCE51DAA766}"/>
    <cellStyle name="_Attr 2 3 2 2 2" xfId="40691" xr:uid="{7D6F3479-C971-4286-90C2-694CE249AB31}"/>
    <cellStyle name="_Attr 2 3 2 3" xfId="40692" xr:uid="{FD2CD931-3609-4C44-A2E3-069A13E40FC6}"/>
    <cellStyle name="_Attr 2 3 3" xfId="40693" xr:uid="{755A2D6F-05B3-4329-A540-B8BF772359F8}"/>
    <cellStyle name="_Attr 2 3 3 2" xfId="40694" xr:uid="{78B599CD-859F-4C3B-B145-E4A1AB643939}"/>
    <cellStyle name="_Attr 2 3 4" xfId="40695" xr:uid="{A1A4B469-FCFC-4740-ACF1-BA8199AB70E5}"/>
    <cellStyle name="_Attr 2 4" xfId="40696" xr:uid="{4097D2C6-9D92-4A57-9713-03C1E2CBD4D5}"/>
    <cellStyle name="_Attr 2 4 2" xfId="40697" xr:uid="{CAE205FB-ED3C-4003-BA4F-987756068EF1}"/>
    <cellStyle name="_Attr 2 4 2 2" xfId="40698" xr:uid="{E86909E8-1FF1-46F2-BEFA-398D40907DF3}"/>
    <cellStyle name="_Attr 2 4 3" xfId="40699" xr:uid="{1F7F056E-62A9-4122-9FEB-1DC2EFB848E3}"/>
    <cellStyle name="_Attr 2 4 3 2" xfId="40700" xr:uid="{A53CA953-641E-4CA2-B621-295FA7564F99}"/>
    <cellStyle name="_Attr 2 4 4" xfId="40701" xr:uid="{BB78E9D8-6786-4098-8B74-66EEC8D9A6E6}"/>
    <cellStyle name="_Attr 2 5" xfId="40702" xr:uid="{7E5E1371-B379-4D6D-AD13-284C21229996}"/>
    <cellStyle name="_Attr 2 5 2" xfId="40703" xr:uid="{719E0B91-BB51-4BF5-AC87-1E7B8A435E17}"/>
    <cellStyle name="_Attr 2 6" xfId="40704" xr:uid="{9BE47ACF-2382-481E-9C79-90BE43FBCEAC}"/>
    <cellStyle name="_Attr 2 6 2" xfId="40705" xr:uid="{60AC463A-0374-4D9E-90C3-EC0E0E4567C9}"/>
    <cellStyle name="_Attr 2 7" xfId="40706" xr:uid="{646DC906-5E43-47FD-8ADD-B1B811788A59}"/>
    <cellStyle name="_Attr 2_Kontroll ME" xfId="12174" xr:uid="{FBC1262F-2725-46DE-A4D3-EA6F9DE89019}"/>
    <cellStyle name="_Attr 2_Kontroll-fane" xfId="12175" xr:uid="{C7051ECA-1C0D-4B9C-BC56-1950EBEBE4B6}"/>
    <cellStyle name="_Attr 2_Prognose eksponering " xfId="37022" xr:uid="{160F4ABA-380A-4D63-B344-BF087EC19EED}"/>
    <cellStyle name="_Attr 2_Prognose eksponering  2" xfId="40707" xr:uid="{FB0204B9-DFFD-4EFD-AE5D-D63A0DC881A4}"/>
    <cellStyle name="_Attr 2_Prognose eksponering  2 2" xfId="40708" xr:uid="{9AEA128D-0DBD-40EA-9D12-7C4E469AE396}"/>
    <cellStyle name="_Attr 2_Prognose eksponering  2 2 2" xfId="40709" xr:uid="{34B6E7C8-1471-4302-97AA-63602D4FD751}"/>
    <cellStyle name="_Attr 2_Prognose eksponering  2 3" xfId="40710" xr:uid="{D49076B2-0185-46B9-B39A-2C2365799C36}"/>
    <cellStyle name="_Attr 2_Prognose eksponering  3" xfId="40711" xr:uid="{D66D5998-1C6E-4F24-A9F3-94B0328BBBBA}"/>
    <cellStyle name="_Attr 2_Prognose eksponering  3 2" xfId="40712" xr:uid="{FFB9A7E8-B4B8-4F90-9751-02D410C5B55A}"/>
    <cellStyle name="_Attr 2_Prognose eksponering  4" xfId="40713" xr:uid="{225AA595-917C-4876-B80E-A9177C7A9C6B}"/>
    <cellStyle name="_Attr 2_Vedlegg" xfId="40714" xr:uid="{7C246D73-BBDD-4A51-A587-D6C18CD0F888}"/>
    <cellStyle name="_Attr 2_Vedlegg 2" xfId="40715" xr:uid="{09450EC7-C887-4C08-84B0-6BAAF163811A}"/>
    <cellStyle name="_Attr 2_Vedlegg 2 2" xfId="40716" xr:uid="{19DEB878-8437-4716-A94D-3E139D28A46C}"/>
    <cellStyle name="_Attr 2_Vedlegg 2 2 2" xfId="40717" xr:uid="{BFE7A435-5631-4ED8-89F4-B2749E632126}"/>
    <cellStyle name="_Attr 2_Vedlegg 2 3" xfId="40718" xr:uid="{791A31BD-7703-4948-9DF2-2C2F1DA8B8F5}"/>
    <cellStyle name="_Attr 2_Vedlegg 3" xfId="40719" xr:uid="{04BAFE69-D3BA-4076-B389-F236FF36B262}"/>
    <cellStyle name="_Attr 2_Vedlegg 3 2" xfId="40720" xr:uid="{C95B7C62-9FA8-4B36-9B8E-75687E8AB4DC}"/>
    <cellStyle name="_Attr 2_Vedlegg 4" xfId="40721" xr:uid="{E55E8275-BD46-4122-B216-59A055E63170}"/>
    <cellStyle name="_Attr 3" xfId="36" xr:uid="{00A86251-39C5-4CD3-97E3-11C44CAA9F4B}"/>
    <cellStyle name="_Attr 3 2" xfId="40722" xr:uid="{D1AFD991-4E25-4FE2-8EF4-807E70D36FCD}"/>
    <cellStyle name="_Attr 3 2 2" xfId="40723" xr:uid="{41E568DF-CAD7-4D1B-90C1-B8C12A87DCC9}"/>
    <cellStyle name="_Attr 3 2 2 2" xfId="40724" xr:uid="{05556616-C5F0-4E43-832E-E03D53E0BA7D}"/>
    <cellStyle name="_Attr 3 2 2 2 2" xfId="40725" xr:uid="{CED3409B-1FE3-48A2-AA69-44583058D9A7}"/>
    <cellStyle name="_Attr 3 2 2 3" xfId="40726" xr:uid="{B4E3B734-4A47-4F87-B3F6-2515FED30661}"/>
    <cellStyle name="_Attr 3 2 3" xfId="40727" xr:uid="{518B6F9A-21DE-4CCB-A6B0-3D5E909CDD1F}"/>
    <cellStyle name="_Attr 3 2 3 2" xfId="40728" xr:uid="{13D21D8D-6417-4284-A539-204E825E6A96}"/>
    <cellStyle name="_Attr 3 2 4" xfId="40729" xr:uid="{807B9151-B6E1-4960-AFFF-FE0276837CF9}"/>
    <cellStyle name="_Attr 3 3" xfId="40730" xr:uid="{7F0870F1-EA5D-4D9D-BCD6-C15207000DC5}"/>
    <cellStyle name="_Attr 3 3 2" xfId="40731" xr:uid="{58C34A70-6ACA-4677-ADDE-DCB3E963DEE4}"/>
    <cellStyle name="_Attr 3 3 2 2" xfId="40732" xr:uid="{DB924C36-FF4C-4F57-B850-1B18AB7A04FA}"/>
    <cellStyle name="_Attr 3 3 3" xfId="40733" xr:uid="{05FCE00E-F428-47BD-84D1-FAFD6C034A9A}"/>
    <cellStyle name="_Attr 3 4" xfId="40734" xr:uid="{89EE2985-7F68-46B6-901B-C6A0129DCEE2}"/>
    <cellStyle name="_Attr 3 4 2" xfId="40735" xr:uid="{33C001BD-D7A9-439E-A704-D4585AD3D2CA}"/>
    <cellStyle name="_Attr 3 5" xfId="40736" xr:uid="{AE7636AD-3AB7-4FFE-9CB8-8B804D989FF1}"/>
    <cellStyle name="_Attr 4" xfId="37" xr:uid="{6CB5F591-D5CF-4933-849A-7533A8C81674}"/>
    <cellStyle name="_Attr 4 2" xfId="40737" xr:uid="{480B32D7-7D72-430E-AD74-8F21F0DDB275}"/>
    <cellStyle name="_Attr 4 2 2" xfId="40738" xr:uid="{F1DC3E07-F141-4912-AEAB-CBE0AA3914D4}"/>
    <cellStyle name="_Attr 4 2 2 2" xfId="40739" xr:uid="{0DADDF92-7F4A-4782-B800-CCF857A5AA36}"/>
    <cellStyle name="_Attr 4 2 2 2 2" xfId="40740" xr:uid="{A0E1736D-1429-4CAB-84B4-C58F8468FE58}"/>
    <cellStyle name="_Attr 4 2 2 2 2 2" xfId="40741" xr:uid="{B4FD55C5-BA0B-4A98-9080-E428BEBE164E}"/>
    <cellStyle name="_Attr 4 2 2 2 3" xfId="40742" xr:uid="{8FBCF475-CF6E-4356-9BE9-35312ABC38FA}"/>
    <cellStyle name="_Attr 4 2 2 3" xfId="40743" xr:uid="{923B8363-CC3E-40F5-A8CD-58633743AE65}"/>
    <cellStyle name="_Attr 4 2 2 3 2" xfId="40744" xr:uid="{96038028-C2FE-4512-B930-AA3D789881B8}"/>
    <cellStyle name="_Attr 4 2 2 4" xfId="40745" xr:uid="{BED5CE0A-5B22-4FA2-AB55-3F4C957A9D72}"/>
    <cellStyle name="_Attr 4 2 3" xfId="40746" xr:uid="{51AB2C13-82C5-4557-AE8B-07326CA458E8}"/>
    <cellStyle name="_Attr 4 2 3 2" xfId="40747" xr:uid="{AF5D4141-CAC9-4B15-AD4E-466A627F45EF}"/>
    <cellStyle name="_Attr 4 2 3 2 2" xfId="40748" xr:uid="{482149DD-5D38-4738-9AE2-1B1B4B536160}"/>
    <cellStyle name="_Attr 4 2 3 3" xfId="40749" xr:uid="{4338A087-0C08-498C-8D8D-C326AB0CFBA5}"/>
    <cellStyle name="_Attr 4 2 4" xfId="40750" xr:uid="{336F26E3-434F-45B9-B55A-C1D799BBDA39}"/>
    <cellStyle name="_Attr 4 2 4 2" xfId="40751" xr:uid="{84BAC614-6F52-494A-9495-F5F005786499}"/>
    <cellStyle name="_Attr 4 2 5" xfId="40752" xr:uid="{06573E2F-DCE1-4E59-8637-EA564450C9AA}"/>
    <cellStyle name="_Attr 4 3" xfId="40753" xr:uid="{861E4ED6-F80D-45A1-AEE3-2FB629A2C03B}"/>
    <cellStyle name="_Attr 4 3 2" xfId="40754" xr:uid="{75102CE2-5E43-4FBC-8DA5-C538062208AF}"/>
    <cellStyle name="_Attr 4 3 2 2" xfId="40755" xr:uid="{7F999D27-F581-4FEB-B903-C2AC57C21AA2}"/>
    <cellStyle name="_Attr 4 3 2 2 2" xfId="40756" xr:uid="{78CCAD48-ABE3-4139-985F-4D24252E783A}"/>
    <cellStyle name="_Attr 4 3 2 3" xfId="40757" xr:uid="{6A4479A2-55D6-450E-B71E-2685D38B89FB}"/>
    <cellStyle name="_Attr 4 3 3" xfId="40758" xr:uid="{6A04C55E-78E2-4B48-9C44-E6EF88E0CA97}"/>
    <cellStyle name="_Attr 4 3 3 2" xfId="40759" xr:uid="{68A48234-0586-425E-B7FF-64BCA0434FAB}"/>
    <cellStyle name="_Attr 4 3 4" xfId="40760" xr:uid="{98939BA4-B096-429F-87B6-A51F26805F4C}"/>
    <cellStyle name="_Attr 4 4" xfId="40761" xr:uid="{5454BDD4-4558-4CBD-9A38-0C42DAD1E0A1}"/>
    <cellStyle name="_Attr 4 4 2" xfId="40762" xr:uid="{D7CBE1E7-5BAD-4D23-87B9-68CC858D0C53}"/>
    <cellStyle name="_Attr 4 4 2 2" xfId="40763" xr:uid="{5DEED261-90EB-4029-A0D7-33E541BBEFFE}"/>
    <cellStyle name="_Attr 4 4 3" xfId="40764" xr:uid="{D13AC8FD-91B9-4B32-829E-D208290DE9C8}"/>
    <cellStyle name="_Attr 4 5" xfId="40765" xr:uid="{2D36BC11-8058-496B-98D6-C0C4CEF5DEE2}"/>
    <cellStyle name="_Attr 4 5 2" xfId="40766" xr:uid="{8A764105-32F7-4DFD-B157-6545CEAA73A5}"/>
    <cellStyle name="_Attr 4 6" xfId="40767" xr:uid="{89814FCF-F3C1-4AF0-85F1-71ACD0408D66}"/>
    <cellStyle name="_Attr 5" xfId="40768" xr:uid="{65FDD473-B4CD-4E3D-B633-03F9558882A5}"/>
    <cellStyle name="_Attr 5 2" xfId="40769" xr:uid="{08906B1C-57D1-4876-B40A-75D058927E8F}"/>
    <cellStyle name="_Attr 5 2 2" xfId="40770" xr:uid="{072E936D-4958-49A6-BB2C-E52C4FA10172}"/>
    <cellStyle name="_Attr 5 2 2 2" xfId="40771" xr:uid="{A9A6490A-4376-4DA4-914A-666A9F5739BB}"/>
    <cellStyle name="_Attr 5 2 2 2 2" xfId="40772" xr:uid="{EE8DD95E-6302-44D3-BC70-29E06CDB6C24}"/>
    <cellStyle name="_Attr 5 2 2 2 2 2" xfId="40773" xr:uid="{5BE7805F-2873-4118-967B-E533CB59E6DC}"/>
    <cellStyle name="_Attr 5 2 2 2 3" xfId="40774" xr:uid="{7A9981B6-D973-4B76-942C-2A07C12CBDE0}"/>
    <cellStyle name="_Attr 5 2 2 3" xfId="40775" xr:uid="{A85069D7-6742-48DC-9F4C-E0BCE3BB8535}"/>
    <cellStyle name="_Attr 5 2 2 3 2" xfId="40776" xr:uid="{457A6E03-A923-43BE-8FA3-65ADDFE10A77}"/>
    <cellStyle name="_Attr 5 2 2 4" xfId="40777" xr:uid="{70FDE22D-67BB-4609-8367-778536086B27}"/>
    <cellStyle name="_Attr 5 2 3" xfId="40778" xr:uid="{4F8D7792-BF2F-43A2-8EAF-B93AFA0D8239}"/>
    <cellStyle name="_Attr 5 2 3 2" xfId="40779" xr:uid="{862D632A-BF32-4FB0-AD0B-5CAC1BCCFB17}"/>
    <cellStyle name="_Attr 5 2 3 2 2" xfId="40780" xr:uid="{A8B16227-8E4B-4307-A718-D853FB9BD542}"/>
    <cellStyle name="_Attr 5 2 3 3" xfId="40781" xr:uid="{F2449055-2DAD-4937-90C3-90DA3F2DFB19}"/>
    <cellStyle name="_Attr 5 2 4" xfId="40782" xr:uid="{ADB93BEE-2E5D-4D2E-B97C-06E3534C2D29}"/>
    <cellStyle name="_Attr 5 2 4 2" xfId="40783" xr:uid="{76128662-F3C3-49D7-BA5F-F1484CCB20DA}"/>
    <cellStyle name="_Attr 5 2 5" xfId="40784" xr:uid="{676D5834-9268-4FC3-BD2B-AC93A700FC26}"/>
    <cellStyle name="_Attr 5 3" xfId="40785" xr:uid="{22DF3B2B-6C3B-4828-9728-1F06541348C9}"/>
    <cellStyle name="_Attr 5 3 2" xfId="40786" xr:uid="{42024AFA-94D2-41BA-9B46-75F7B290342F}"/>
    <cellStyle name="_Attr 5 3 2 2" xfId="40787" xr:uid="{CB1AA2CD-7E9D-4617-8720-0AB21C88ED9A}"/>
    <cellStyle name="_Attr 5 3 2 2 2" xfId="40788" xr:uid="{2CA99FC4-EB4C-433A-9C39-584605AC5C97}"/>
    <cellStyle name="_Attr 5 3 2 3" xfId="40789" xr:uid="{C35577B8-77A8-42A2-893D-88399150707A}"/>
    <cellStyle name="_Attr 5 3 3" xfId="40790" xr:uid="{615CE7C2-C1B2-44B8-A81B-D145F1F1B9EB}"/>
    <cellStyle name="_Attr 5 3 3 2" xfId="40791" xr:uid="{F6032588-0074-443F-9C95-5172305B572B}"/>
    <cellStyle name="_Attr 5 3 4" xfId="40792" xr:uid="{B270FED6-A6F0-47FD-B844-D7CB9451237B}"/>
    <cellStyle name="_Attr 5 4" xfId="40793" xr:uid="{5F896019-B7C5-47C2-9545-8825EE03DB43}"/>
    <cellStyle name="_Attr 5 4 2" xfId="40794" xr:uid="{C6A8DCC6-7B4E-4CEB-84DF-C611A550B3F6}"/>
    <cellStyle name="_Attr 5 4 2 2" xfId="40795" xr:uid="{017BA349-F416-46BE-92DD-751E67EFE9E2}"/>
    <cellStyle name="_Attr 5 4 3" xfId="40796" xr:uid="{3144786E-8D1B-4663-8DF4-3EE14307A0D0}"/>
    <cellStyle name="_Attr 5 5" xfId="40797" xr:uid="{6C36B765-95B7-4D28-9482-E8675C973DAB}"/>
    <cellStyle name="_Attr 5 5 2" xfId="40798" xr:uid="{C38E4D2C-2292-4F0F-986E-4147A4219357}"/>
    <cellStyle name="_Attr 5 6" xfId="40799" xr:uid="{E15719DE-07CA-41A0-A0FB-0A3D1B25661F}"/>
    <cellStyle name="_Attr 6" xfId="40800" xr:uid="{F4CDC398-DA9F-4CFB-8CD4-D99AADEC1A9B}"/>
    <cellStyle name="_Attr 6 2" xfId="40801" xr:uid="{98C5D0D3-34BA-4775-BC57-F11DEFB3044B}"/>
    <cellStyle name="_Attr 6 2 2" xfId="40802" xr:uid="{D882AB00-EA24-412A-B4EF-8276F6EA3242}"/>
    <cellStyle name="_Attr 6 2 2 2" xfId="40803" xr:uid="{69FAC136-CC1E-457C-B128-0078B060FEED}"/>
    <cellStyle name="_Attr 6 2 2 2 2" xfId="40804" xr:uid="{18551888-C574-49CA-AFC5-F3B30F69F2BE}"/>
    <cellStyle name="_Attr 6 2 2 2 2 2" xfId="40805" xr:uid="{BF8A4793-56D3-4BD4-B1CF-4319F5B06166}"/>
    <cellStyle name="_Attr 6 2 2 2 3" xfId="40806" xr:uid="{F51B0628-8D97-4552-B812-4A648CAEDCED}"/>
    <cellStyle name="_Attr 6 2 2 3" xfId="40807" xr:uid="{6B66F563-9E9B-4012-89FE-ADB284818C6E}"/>
    <cellStyle name="_Attr 6 2 2 3 2" xfId="40808" xr:uid="{203D3151-6372-4625-A40E-FF4264EF9905}"/>
    <cellStyle name="_Attr 6 2 2 4" xfId="40809" xr:uid="{C4B9872D-16B5-475A-9F9C-A5E30EE19A30}"/>
    <cellStyle name="_Attr 6 2 3" xfId="40810" xr:uid="{6C96A795-4A08-40C3-8C04-47AB8C327846}"/>
    <cellStyle name="_Attr 6 2 3 2" xfId="40811" xr:uid="{2D518333-40A9-4F04-9395-9F6B9C177F6B}"/>
    <cellStyle name="_Attr 6 2 3 2 2" xfId="40812" xr:uid="{6BCCCA1E-2B3C-43AF-891F-4C24995BF66B}"/>
    <cellStyle name="_Attr 6 2 3 3" xfId="40813" xr:uid="{8327FBAB-A5D1-4F19-8F03-E8985449FB19}"/>
    <cellStyle name="_Attr 6 2 4" xfId="40814" xr:uid="{B6D3DC93-5E0A-490A-BA73-7A6E67E547FC}"/>
    <cellStyle name="_Attr 6 2 4 2" xfId="40815" xr:uid="{43258148-A634-4AA6-B72E-60F40EA3C77B}"/>
    <cellStyle name="_Attr 6 2 5" xfId="40816" xr:uid="{73EE191C-942A-42B1-8449-440A2998EA2A}"/>
    <cellStyle name="_Attr 6 3" xfId="40817" xr:uid="{7C23612E-9C8F-4B41-8021-D4C45B7DD055}"/>
    <cellStyle name="_Attr 6 3 2" xfId="40818" xr:uid="{F6B95D66-0DE1-4D1C-B61E-211FBC108649}"/>
    <cellStyle name="_Attr 6 3 2 2" xfId="40819" xr:uid="{974D8FC1-7F5D-48E3-908A-9E7B84EDC69F}"/>
    <cellStyle name="_Attr 6 3 2 2 2" xfId="40820" xr:uid="{3A9377C2-2204-4BDB-9E4C-68414FD4A67D}"/>
    <cellStyle name="_Attr 6 3 2 3" xfId="40821" xr:uid="{BC67190D-329F-44EA-9523-2A86633B0F45}"/>
    <cellStyle name="_Attr 6 3 3" xfId="40822" xr:uid="{C5F1354E-B4AF-4E8C-A62A-162C9C6FCCC9}"/>
    <cellStyle name="_Attr 6 3 3 2" xfId="40823" xr:uid="{87474C22-5507-4784-8462-31018100608A}"/>
    <cellStyle name="_Attr 6 3 4" xfId="40824" xr:uid="{DE67F0BA-E784-4EE3-A231-2F304C2EB5CC}"/>
    <cellStyle name="_Attr 6 4" xfId="40825" xr:uid="{268E7EEF-5FD4-4C0F-ABAF-0AB575791400}"/>
    <cellStyle name="_Attr 6 4 2" xfId="40826" xr:uid="{6D8CEA37-0B3A-4AC7-9AC4-CCF934FA861C}"/>
    <cellStyle name="_Attr 6 4 2 2" xfId="40827" xr:uid="{55721878-3151-4C57-9386-8EF100B20B0D}"/>
    <cellStyle name="_Attr 6 4 3" xfId="40828" xr:uid="{873329A8-5675-4B1C-A66C-B682D42E0613}"/>
    <cellStyle name="_Attr 6 5" xfId="40829" xr:uid="{25DAC81C-B65F-4015-B2E3-5FD846A739C9}"/>
    <cellStyle name="_Attr 6 5 2" xfId="40830" xr:uid="{2854D466-75BA-4BDB-A833-4D0F1DB124E7}"/>
    <cellStyle name="_Attr 6 6" xfId="40831" xr:uid="{260B3064-8090-4485-8893-4BE39E77BFE9}"/>
    <cellStyle name="_Attr 7" xfId="40832" xr:uid="{3B4F49CD-4C19-44AB-882D-E4C001573250}"/>
    <cellStyle name="_Attr 7 2" xfId="40833" xr:uid="{8FD6DA23-73D3-4DDA-946F-D28CA1A81EA9}"/>
    <cellStyle name="_Attr 7 2 2" xfId="40834" xr:uid="{F3D0F158-0345-4535-9F05-7F3308599A97}"/>
    <cellStyle name="_Attr 7 2 2 2" xfId="40835" xr:uid="{973E434C-8A9B-42F6-903C-61997EB99540}"/>
    <cellStyle name="_Attr 7 2 2 2 2" xfId="40836" xr:uid="{F88DEC0C-794F-489A-9DDF-FD58F36FEFA3}"/>
    <cellStyle name="_Attr 7 2 2 3" xfId="40837" xr:uid="{76073640-C763-45DE-A4B6-84CFFDED8398}"/>
    <cellStyle name="_Attr 7 2 3" xfId="40838" xr:uid="{7F71CBFC-71D8-4F37-8AAB-A70F70E7647F}"/>
    <cellStyle name="_Attr 7 2 3 2" xfId="40839" xr:uid="{2CD8C7E0-7602-4253-9565-C5A1FB4E9E30}"/>
    <cellStyle name="_Attr 7 2 4" xfId="40840" xr:uid="{3884708D-3B87-4CA9-B4DA-95AC9F567E94}"/>
    <cellStyle name="_Attr 7 3" xfId="40841" xr:uid="{BA042CAA-1418-4FE9-883D-BA63963F3035}"/>
    <cellStyle name="_Attr 7 3 2" xfId="40842" xr:uid="{C9B7636D-52D1-40EE-A13E-137AB82E1B3E}"/>
    <cellStyle name="_Attr 7 3 2 2" xfId="40843" xr:uid="{55A18C38-BF46-4F75-8E22-EE86ADC5C33B}"/>
    <cellStyle name="_Attr 7 3 2 2 2" xfId="40844" xr:uid="{9B096EB4-A640-4CA9-B622-FBF637ADF015}"/>
    <cellStyle name="_Attr 7 3 2 3" xfId="40845" xr:uid="{806FBE44-9EB7-447A-8C92-E1A97395C3F2}"/>
    <cellStyle name="_Attr 7 3 3" xfId="40846" xr:uid="{0CDC07FB-18A0-4EEE-B663-F65522398974}"/>
    <cellStyle name="_Attr 7 3 3 2" xfId="40847" xr:uid="{7FD8093D-B2B3-45F2-9C61-B828A272DF8D}"/>
    <cellStyle name="_Attr 7 3 4" xfId="40848" xr:uid="{F1A3CAD0-5EB3-4F85-9842-862FEA20BA14}"/>
    <cellStyle name="_Attr 7 4" xfId="40849" xr:uid="{4E2FE7F2-D329-4673-9D69-59A15C8641CA}"/>
    <cellStyle name="_Attr 7 4 2" xfId="40850" xr:uid="{4E8CDF85-5775-4B78-BC7D-A67D42F11E67}"/>
    <cellStyle name="_Attr 7 4 2 2" xfId="40851" xr:uid="{2FD14CC6-2AAA-47C2-A320-7E8F8660C26F}"/>
    <cellStyle name="_Attr 7 4 3" xfId="40852" xr:uid="{C6056164-419B-48F4-B503-082A12339FF9}"/>
    <cellStyle name="_Attr 7 5" xfId="40853" xr:uid="{73304F46-ED37-42C8-8393-1815252DD093}"/>
    <cellStyle name="_Attr 7 5 2" xfId="40854" xr:uid="{1A2A69F5-D07F-470A-BBF6-188E48AC252B}"/>
    <cellStyle name="_Attr 7 6" xfId="40855" xr:uid="{632B2ED6-B2C7-4371-8513-9F9A14FAC1D6}"/>
    <cellStyle name="_Attr 8" xfId="40856" xr:uid="{A5680269-2576-4787-BC14-C5466FF07049}"/>
    <cellStyle name="_Attr 8 2" xfId="40857" xr:uid="{BFEC1E03-F905-4B53-BCFA-F9B7E59CD5F2}"/>
    <cellStyle name="_Attr 8 2 2" xfId="40858" xr:uid="{7F2B2092-3E16-41B9-A1D3-DBAECEA9D060}"/>
    <cellStyle name="_Attr 8 3" xfId="40859" xr:uid="{5BB57563-7C34-42AA-94AE-7B748F0C669D}"/>
    <cellStyle name="_Attr 8 3 2" xfId="40860" xr:uid="{BCDB2F3B-A783-4E2C-81F9-0D593C2B5A14}"/>
    <cellStyle name="_Attr 8 4" xfId="40861" xr:uid="{AA61A694-9B66-487F-8600-E4B7150EC05B}"/>
    <cellStyle name="_Attr 9" xfId="40862" xr:uid="{07FE36FA-04BC-4DA7-8E90-C9F000FD6D3B}"/>
    <cellStyle name="_Attr 9 2" xfId="40863" xr:uid="{90F6F58F-7425-4D01-B7A7-3D63EC83FF47}"/>
    <cellStyle name="_Attr_Adjustment-Hovedtall" xfId="37023" xr:uid="{0F2F14A4-7D30-416B-91B6-E2FD43635D1D}"/>
    <cellStyle name="_Attr_Expenses (1)" xfId="40864" xr:uid="{4FD3B5A4-28F1-4B02-AFB6-DCE2F7989976}"/>
    <cellStyle name="_Attr_Hovedtall" xfId="37024" xr:uid="{BB56335D-7BEB-4536-84C4-A27E371016AD}"/>
    <cellStyle name="_Attr_Kontroll ME" xfId="12176" xr:uid="{F3AA7838-1D80-4066-A9CE-CF6DB594C169}"/>
    <cellStyle name="_Attr_Kontroll-fane" xfId="12177" xr:uid="{FF8E0BB6-A5EF-4573-982F-77B7A40B9E52}"/>
    <cellStyle name="_Attr_Nøkkeltall" xfId="37025" xr:uid="{9E791634-FDB6-408F-9621-3A3BA6D034BC}"/>
    <cellStyle name="_Attr_Prognose eksponering " xfId="37026" xr:uid="{57300A6E-15C8-4C5D-B043-DC228657C84D}"/>
    <cellStyle name="_Attr_Prognose eksponering  2" xfId="40865" xr:uid="{04C3926A-4F31-4FF5-A16D-C98259B384BA}"/>
    <cellStyle name="_Attr_Prognose eksponering  2 2" xfId="40866" xr:uid="{A66CB802-3B4C-49CC-BC0F-D4913D767616}"/>
    <cellStyle name="_Attr_Prognose eksponering  2 2 2" xfId="40867" xr:uid="{3B9400E5-B1E0-432A-BABE-AA9CF864CB25}"/>
    <cellStyle name="_Attr_Prognose eksponering  2 3" xfId="40868" xr:uid="{110A5384-D676-44A9-B9CC-52D103B36E1F}"/>
    <cellStyle name="_Attr_Prognose eksponering  3" xfId="40869" xr:uid="{E0CFEDC7-979A-47A6-A56F-48F41D04A65D}"/>
    <cellStyle name="_Attr_Prognose eksponering  3 2" xfId="40870" xr:uid="{87CE6BBD-B57D-4AB2-A472-B687D71FB9DE}"/>
    <cellStyle name="_Attr_Prognose eksponering  4" xfId="40871" xr:uid="{83C5632C-A589-49DA-8178-0BD18CE65BB9}"/>
    <cellStyle name="_Attr_Resultat" xfId="37027" xr:uid="{245A5916-2162-46BB-AC57-90F0B80303B2}"/>
    <cellStyle name="_Attr_Results &amp; key fig." xfId="40872" xr:uid="{C6FD2890-E53B-4EEC-863D-A3C326597808}"/>
    <cellStyle name="_Attr_Vedlegg" xfId="40873" xr:uid="{9F052C3C-65EB-476F-8669-4E724F63608F}"/>
    <cellStyle name="_Attr_Vedlegg 2" xfId="40874" xr:uid="{AFCFDD3D-7915-454C-9C7E-D1A630AA71CA}"/>
    <cellStyle name="_Attr_Vedlegg 2 2" xfId="40875" xr:uid="{9ECC538D-BF2D-4E33-B529-87157D2AB6E2}"/>
    <cellStyle name="_Attr_Vedlegg 2 2 2" xfId="40876" xr:uid="{97F1AAB3-8196-4789-84FD-9158333D393F}"/>
    <cellStyle name="_Attr_Vedlegg 2 3" xfId="40877" xr:uid="{F61EA551-1F88-403E-85CB-F7D633796B47}"/>
    <cellStyle name="_Attr_Vedlegg 3" xfId="40878" xr:uid="{6B62610F-2D10-4C22-9B85-CD4BFCEB4541}"/>
    <cellStyle name="_Attr_Vedlegg 3 2" xfId="40879" xr:uid="{62DE3A62-4567-44D2-B123-3AE636DB4277}"/>
    <cellStyle name="_Attr_Vedlegg 4" xfId="40880" xr:uid="{8BAEBD4D-0C14-4708-9C83-414D4D1FBF44}"/>
    <cellStyle name="_AUM kapitalforvaltning 4Q09" xfId="37028" xr:uid="{A18042B6-B9B3-4B90-8E5B-69FD005E3DFD}"/>
    <cellStyle name="_Avstemming kursendring Skandia &amp; Carlson" xfId="38" xr:uid="{329A1D4E-6409-4E51-8691-6DCC3DAF07C4}"/>
    <cellStyle name="_Avstemming kursendring sone 1" xfId="39" xr:uid="{3F160A11-07A7-45EC-AE4A-7C45D2DECE25}"/>
    <cellStyle name="_Balansen" xfId="40" xr:uid="{02D6ABF6-1D9C-4104-AF61-A5553CFF8FBB}"/>
    <cellStyle name="_Balansen 10" xfId="40881" xr:uid="{58E54A60-9D82-4011-93EB-209F0BA34EA7}"/>
    <cellStyle name="_Balansen 10 2" xfId="40882" xr:uid="{CDBCD788-C644-4340-A44B-E0852C9716E6}"/>
    <cellStyle name="_Balansen 11" xfId="40883" xr:uid="{5DF11AAD-05E2-4CD6-A6A5-14565A6FD175}"/>
    <cellStyle name="_Balansen 2" xfId="12178" xr:uid="{BAF36B36-221F-47BC-9CFC-CB2975105A54}"/>
    <cellStyle name="_Balansen 2 2" xfId="40884" xr:uid="{81B8889B-79DD-4D0B-9B14-30AF65F0A0BB}"/>
    <cellStyle name="_Balansen 2 2 2" xfId="40885" xr:uid="{A2DB4AA7-5C82-4709-8C37-440650E2C395}"/>
    <cellStyle name="_Balansen 2 2 2 2" xfId="40886" xr:uid="{15A18477-10BF-4E0A-855A-25A6FE422B49}"/>
    <cellStyle name="_Balansen 2 2 2 2 2" xfId="40887" xr:uid="{D3344C0B-A7CC-4BCC-B2F6-1D9C58DC8B42}"/>
    <cellStyle name="_Balansen 2 2 2 2 2 2" xfId="40888" xr:uid="{C6BF0CB0-988E-4064-BABE-E3DCE1F89134}"/>
    <cellStyle name="_Balansen 2 2 2 2 3" xfId="40889" xr:uid="{F2310B84-959C-41DC-9F54-E519330075EE}"/>
    <cellStyle name="_Balansen 2 2 2 3" xfId="40890" xr:uid="{5F755ACB-4A9B-41B5-B4C4-9A4BF0C96A08}"/>
    <cellStyle name="_Balansen 2 2 2 3 2" xfId="40891" xr:uid="{66D65644-0B61-4D05-9896-C93338EB5052}"/>
    <cellStyle name="_Balansen 2 2 2 4" xfId="40892" xr:uid="{95003661-4A6B-4887-9B0E-69B9EF650C62}"/>
    <cellStyle name="_Balansen 2 2 3" xfId="40893" xr:uid="{7A9ED3C5-6FA0-4335-B3DB-C379D3528C97}"/>
    <cellStyle name="_Balansen 2 2 3 2" xfId="40894" xr:uid="{6D10F559-251C-4689-BA82-22F9658BE97D}"/>
    <cellStyle name="_Balansen 2 2 3 2 2" xfId="40895" xr:uid="{23A09E2D-210F-4FD7-AFC2-C06F89371E0D}"/>
    <cellStyle name="_Balansen 2 2 3 3" xfId="40896" xr:uid="{A64DA1ED-7005-4A8B-80E6-07C1DF9B175E}"/>
    <cellStyle name="_Balansen 2 2 4" xfId="40897" xr:uid="{7BCF5A78-C6BB-422F-874B-5A3D240AC21D}"/>
    <cellStyle name="_Balansen 2 2 4 2" xfId="40898" xr:uid="{DC6E3A71-C6B8-404A-94F7-473ED82D188F}"/>
    <cellStyle name="_Balansen 2 2 5" xfId="40899" xr:uid="{92937778-4492-4C92-A953-EACA38DAB3D5}"/>
    <cellStyle name="_Balansen 2 3" xfId="40900" xr:uid="{8D6EE77A-0BDF-4E92-9404-F0CEC4625ACF}"/>
    <cellStyle name="_Balansen 2 3 2" xfId="40901" xr:uid="{1E6CE102-1DDB-45E7-9C4C-A91F89FFBB28}"/>
    <cellStyle name="_Balansen 2 3 2 2" xfId="40902" xr:uid="{F48C0E04-4EA7-495F-A82C-AEB795418950}"/>
    <cellStyle name="_Balansen 2 3 2 2 2" xfId="40903" xr:uid="{5D4AC299-01D6-4D70-BDB4-CF7E156E93D8}"/>
    <cellStyle name="_Balansen 2 3 2 3" xfId="40904" xr:uid="{B8184786-F1D4-498F-926D-73F48211E08E}"/>
    <cellStyle name="_Balansen 2 3 3" xfId="40905" xr:uid="{9DA0E776-2AC3-49B9-818E-DAE1ADF1ED03}"/>
    <cellStyle name="_Balansen 2 3 3 2" xfId="40906" xr:uid="{ED61C620-4E66-4FD5-9E79-1B8D0ECEC327}"/>
    <cellStyle name="_Balansen 2 3 4" xfId="40907" xr:uid="{397D86BF-B0E7-4870-9A4C-2081277C5409}"/>
    <cellStyle name="_Balansen 2 4" xfId="40908" xr:uid="{509D74F2-EFB7-4B7B-BB38-2DFE24D794E1}"/>
    <cellStyle name="_Balansen 2 4 2" xfId="40909" xr:uid="{94ABC560-3E5F-44E1-994F-D945EE06E4D5}"/>
    <cellStyle name="_Balansen 2 4 2 2" xfId="40910" xr:uid="{48F0D61F-DF16-4784-B08A-B61C0DF402E5}"/>
    <cellStyle name="_Balansen 2 4 3" xfId="40911" xr:uid="{AC1F4651-3F2C-42DA-8F26-A7843F9D65EC}"/>
    <cellStyle name="_Balansen 2 4 3 2" xfId="40912" xr:uid="{0E7EE8CF-22B5-47F8-8E9D-2F3AAB2FAFFB}"/>
    <cellStyle name="_Balansen 2 4 4" xfId="40913" xr:uid="{D9263446-9A93-4378-99EF-1C061533CC0F}"/>
    <cellStyle name="_Balansen 2 5" xfId="40914" xr:uid="{FF25AE2E-EAAA-4681-957D-549D85F4F0F3}"/>
    <cellStyle name="_Balansen 2 5 2" xfId="40915" xr:uid="{FB8F1BEE-E5BD-43D2-BE72-649BC17E4CBA}"/>
    <cellStyle name="_Balansen 2 6" xfId="40916" xr:uid="{3ACBC41A-C0B2-4F5D-8A36-19FAB44C24CE}"/>
    <cellStyle name="_Balansen 2 6 2" xfId="40917" xr:uid="{ADE2F350-D62A-41CB-A201-40C9EFB47A0C}"/>
    <cellStyle name="_Balansen 2 7" xfId="40918" xr:uid="{A91D2601-E303-48FC-9440-FD0E50D290F8}"/>
    <cellStyle name="_Balansen 3" xfId="40919" xr:uid="{E142069B-C700-4F9E-82B8-E45F27AEB007}"/>
    <cellStyle name="_Balansen 3 2" xfId="40920" xr:uid="{824FF6FC-88CE-4059-BC6A-09C44D3BE7CB}"/>
    <cellStyle name="_Balansen 3 2 2" xfId="40921" xr:uid="{806D9717-BCAF-48EC-A320-D203917FC4BF}"/>
    <cellStyle name="_Balansen 3 2 2 2" xfId="40922" xr:uid="{70B78B80-9A5A-4689-8284-EC2998FCAFA3}"/>
    <cellStyle name="_Balansen 3 2 2 2 2" xfId="40923" xr:uid="{4EC5E001-E582-41C8-8597-773418BEBBB8}"/>
    <cellStyle name="_Balansen 3 2 2 3" xfId="40924" xr:uid="{F95E36B6-AA6C-49EE-A6CB-1D19D9E62707}"/>
    <cellStyle name="_Balansen 3 2 3" xfId="40925" xr:uid="{48F57874-A85F-40CA-9A19-AED3A6389E89}"/>
    <cellStyle name="_Balansen 3 2 3 2" xfId="40926" xr:uid="{D071DDE4-2F9E-45E9-93B7-CD1EF7CF8AED}"/>
    <cellStyle name="_Balansen 3 2 4" xfId="40927" xr:uid="{7EB272E5-904B-4FC3-8D0D-8E9360D7273E}"/>
    <cellStyle name="_Balansen 3 3" xfId="40928" xr:uid="{AEB17DD3-35A3-4AEE-AEE3-ECEC0F23AC04}"/>
    <cellStyle name="_Balansen 3 3 2" xfId="40929" xr:uid="{154B6839-331E-43CC-8282-C68BB2BDDF1D}"/>
    <cellStyle name="_Balansen 3 3 2 2" xfId="40930" xr:uid="{595E21D8-8B56-497A-AE62-483929CA5294}"/>
    <cellStyle name="_Balansen 3 3 3" xfId="40931" xr:uid="{2A4CCE02-6AF6-44A8-A156-C07111890B66}"/>
    <cellStyle name="_Balansen 3 4" xfId="40932" xr:uid="{434BE58D-4D49-4315-95F3-55E794EA3D67}"/>
    <cellStyle name="_Balansen 3 4 2" xfId="40933" xr:uid="{75F16F66-06D7-4691-9388-1FD7AC86E93A}"/>
    <cellStyle name="_Balansen 3 5" xfId="40934" xr:uid="{0417E891-D1E1-44F7-8374-F7F6581DBE0B}"/>
    <cellStyle name="_Balansen 4" xfId="40935" xr:uid="{97BBAD3C-EC63-45F2-AED7-1EEC270D0045}"/>
    <cellStyle name="_Balansen 4 2" xfId="40936" xr:uid="{3157823D-9808-4C12-863B-9B430F8A05CB}"/>
    <cellStyle name="_Balansen 4 2 2" xfId="40937" xr:uid="{81D3BA86-7E0E-44B1-8518-5BA136FE7A65}"/>
    <cellStyle name="_Balansen 4 2 2 2" xfId="40938" xr:uid="{CEF5EF35-AA76-4D8A-B6BF-BF8F7A63A7A8}"/>
    <cellStyle name="_Balansen 4 2 2 2 2" xfId="40939" xr:uid="{66B98CE9-5045-48CF-B36D-3B013D5D0E4C}"/>
    <cellStyle name="_Balansen 4 2 2 2 2 2" xfId="40940" xr:uid="{E5BC6AB7-0E54-4356-B0EB-B0EBE5C9A2D9}"/>
    <cellStyle name="_Balansen 4 2 2 2 3" xfId="40941" xr:uid="{63BA410E-DC28-42F6-AAF0-6F7B154335D5}"/>
    <cellStyle name="_Balansen 4 2 2 3" xfId="40942" xr:uid="{A8BA7295-BA31-441D-988E-E104B4142377}"/>
    <cellStyle name="_Balansen 4 2 2 3 2" xfId="40943" xr:uid="{B1CE1002-2733-44AB-ABF7-DEC30C51F76D}"/>
    <cellStyle name="_Balansen 4 2 2 4" xfId="40944" xr:uid="{D948D78B-28FF-46F9-B42F-F53A8508117C}"/>
    <cellStyle name="_Balansen 4 2 3" xfId="40945" xr:uid="{4543445C-4A35-443B-AD08-AE6A0CE0D20D}"/>
    <cellStyle name="_Balansen 4 2 3 2" xfId="40946" xr:uid="{85125761-EA43-4312-92A9-285CF22AB002}"/>
    <cellStyle name="_Balansen 4 2 3 2 2" xfId="40947" xr:uid="{ED39B4D9-B1A0-4992-8D9E-F001572E6C64}"/>
    <cellStyle name="_Balansen 4 2 3 3" xfId="40948" xr:uid="{4AACC37C-B399-4102-8414-F89281DB2B24}"/>
    <cellStyle name="_Balansen 4 2 4" xfId="40949" xr:uid="{BBAFA86D-2549-457F-94D8-EE6C40BBB5CC}"/>
    <cellStyle name="_Balansen 4 2 4 2" xfId="40950" xr:uid="{04DF546E-7C33-420A-8585-AFCEE1793B1E}"/>
    <cellStyle name="_Balansen 4 2 5" xfId="40951" xr:uid="{AB57F80F-1D13-4BBE-A36F-72E27DA455CD}"/>
    <cellStyle name="_Balansen 4 3" xfId="40952" xr:uid="{276A76E0-A75C-4CB1-9851-AECCC6CEBA51}"/>
    <cellStyle name="_Balansen 4 3 2" xfId="40953" xr:uid="{8FCB755D-C6B7-403C-8FB3-10127932B309}"/>
    <cellStyle name="_Balansen 4 3 2 2" xfId="40954" xr:uid="{06A219A4-FB07-4225-A19F-0ED45D0A3059}"/>
    <cellStyle name="_Balansen 4 3 2 2 2" xfId="40955" xr:uid="{CE0EEFE8-098A-4330-8811-8B774BA96F35}"/>
    <cellStyle name="_Balansen 4 3 2 3" xfId="40956" xr:uid="{EEAE4DAD-6E48-45E8-B453-38D9FF556561}"/>
    <cellStyle name="_Balansen 4 3 3" xfId="40957" xr:uid="{A8B717E0-9A3E-46CD-BBE6-C4895656F409}"/>
    <cellStyle name="_Balansen 4 3 3 2" xfId="40958" xr:uid="{9066571B-DC75-483A-9886-B35850DBC921}"/>
    <cellStyle name="_Balansen 4 3 4" xfId="40959" xr:uid="{05E8E414-5C16-4945-93ED-BD07CD284F37}"/>
    <cellStyle name="_Balansen 4 4" xfId="40960" xr:uid="{4ECD0076-0815-4234-B1BD-2A5ED91E89FC}"/>
    <cellStyle name="_Balansen 4 4 2" xfId="40961" xr:uid="{34F260E1-0AB7-48C4-BCA5-16D19E730A49}"/>
    <cellStyle name="_Balansen 4 4 2 2" xfId="40962" xr:uid="{0A7434D0-6828-4B95-B7CF-913DAB194A3D}"/>
    <cellStyle name="_Balansen 4 4 3" xfId="40963" xr:uid="{52ABD787-5452-4A13-AFC3-490D83B32E4B}"/>
    <cellStyle name="_Balansen 4 5" xfId="40964" xr:uid="{857391DA-9D97-41B4-AF9A-FE925DEE66CE}"/>
    <cellStyle name="_Balansen 4 5 2" xfId="40965" xr:uid="{B8510034-2E7A-4021-9E5F-39C3DBEBEA9E}"/>
    <cellStyle name="_Balansen 4 6" xfId="40966" xr:uid="{783BEF0F-87C5-49F7-A489-48F29F7D19A9}"/>
    <cellStyle name="_Balansen 5" xfId="40967" xr:uid="{30F14EB1-41F7-4A75-B411-2381941C7FFF}"/>
    <cellStyle name="_Balansen 5 2" xfId="40968" xr:uid="{8FA0B445-2729-426A-914B-C723DDD1986E}"/>
    <cellStyle name="_Balansen 5 2 2" xfId="40969" xr:uid="{384DF522-6CFB-4251-B6E5-0C81482C0BE4}"/>
    <cellStyle name="_Balansen 5 2 2 2" xfId="40970" xr:uid="{CE5A6AF1-D634-4540-A450-1CFE85673C15}"/>
    <cellStyle name="_Balansen 5 2 2 2 2" xfId="40971" xr:uid="{1BCA1686-E621-460F-8283-5E0070AE5CC6}"/>
    <cellStyle name="_Balansen 5 2 2 2 2 2" xfId="40972" xr:uid="{E820BB01-F4B0-40D8-9FE0-B65A85FDF5C3}"/>
    <cellStyle name="_Balansen 5 2 2 2 3" xfId="40973" xr:uid="{297C5803-F76B-4F8D-8AAF-FA099D05886B}"/>
    <cellStyle name="_Balansen 5 2 2 3" xfId="40974" xr:uid="{AA420E12-0F9A-4741-9F32-12F39B8EDB18}"/>
    <cellStyle name="_Balansen 5 2 2 3 2" xfId="40975" xr:uid="{0E5BC28E-282E-4B0B-98C0-C2F250629EA1}"/>
    <cellStyle name="_Balansen 5 2 2 4" xfId="40976" xr:uid="{C0F97506-6247-4C39-85FB-6C2EFCEB7960}"/>
    <cellStyle name="_Balansen 5 2 3" xfId="40977" xr:uid="{FE42F83D-958B-4FB9-A9EE-315A5AF3B16B}"/>
    <cellStyle name="_Balansen 5 2 3 2" xfId="40978" xr:uid="{C4B74B44-0DE3-4B13-B71B-BE66047EFC37}"/>
    <cellStyle name="_Balansen 5 2 3 2 2" xfId="40979" xr:uid="{74489B74-C753-4DA0-A303-C8A5472DB81A}"/>
    <cellStyle name="_Balansen 5 2 3 3" xfId="40980" xr:uid="{95E44066-B56F-4B69-846D-4ACB51F28774}"/>
    <cellStyle name="_Balansen 5 2 4" xfId="40981" xr:uid="{C13D71D6-4C2D-4752-9327-33B2CA1AD868}"/>
    <cellStyle name="_Balansen 5 2 4 2" xfId="40982" xr:uid="{2E14D10E-F347-40ED-A959-C2EC60D1E9C1}"/>
    <cellStyle name="_Balansen 5 2 5" xfId="40983" xr:uid="{8C7C2F15-4AFB-499D-915F-317A9A244AD3}"/>
    <cellStyle name="_Balansen 5 3" xfId="40984" xr:uid="{B08AE66D-BE67-4CA2-8A80-C883409D21A3}"/>
    <cellStyle name="_Balansen 5 3 2" xfId="40985" xr:uid="{0B1106A1-6B4E-4A17-9242-731AEC9A8AD2}"/>
    <cellStyle name="_Balansen 5 3 2 2" xfId="40986" xr:uid="{799B84DF-E77E-4FF4-A6F5-496D740EEE5A}"/>
    <cellStyle name="_Balansen 5 3 2 2 2" xfId="40987" xr:uid="{54C7E77D-8CDE-4889-92A2-DB04BFF7C63E}"/>
    <cellStyle name="_Balansen 5 3 2 3" xfId="40988" xr:uid="{63996F15-C335-4F1B-84A1-B5AE63EF3CEB}"/>
    <cellStyle name="_Balansen 5 3 3" xfId="40989" xr:uid="{EB8D3F33-1D14-4E5F-B1BA-CDB8FA297AF2}"/>
    <cellStyle name="_Balansen 5 3 3 2" xfId="40990" xr:uid="{8DA2BBB5-C35A-408F-92D2-21D5AEA10340}"/>
    <cellStyle name="_Balansen 5 3 4" xfId="40991" xr:uid="{C9562B47-807A-4B22-8393-EEAB6E872F18}"/>
    <cellStyle name="_Balansen 5 4" xfId="40992" xr:uid="{5E911EEB-D3C9-4254-80EE-478B7458F3D2}"/>
    <cellStyle name="_Balansen 5 4 2" xfId="40993" xr:uid="{8A031FD6-0002-49E2-9C76-050C24E8BC78}"/>
    <cellStyle name="_Balansen 5 4 2 2" xfId="40994" xr:uid="{086C1E85-D713-4444-8712-E021C1D01850}"/>
    <cellStyle name="_Balansen 5 4 3" xfId="40995" xr:uid="{01D5A190-C9E5-466F-9640-8B0C3A7B1A58}"/>
    <cellStyle name="_Balansen 5 5" xfId="40996" xr:uid="{949A171F-30A3-4E0D-ADA5-4DAF43596A5E}"/>
    <cellStyle name="_Balansen 5 5 2" xfId="40997" xr:uid="{8C08F00A-E016-49F3-A553-CBF95917BDEA}"/>
    <cellStyle name="_Balansen 5 6" xfId="40998" xr:uid="{1A0F4E26-28C7-45F8-B056-ED721F4BECDF}"/>
    <cellStyle name="_Balansen 6" xfId="40999" xr:uid="{DFF981A7-8D5B-4550-8BE8-C451825493CB}"/>
    <cellStyle name="_Balansen 6 2" xfId="41000" xr:uid="{DC45A4A1-D7E0-4403-9AA1-ABC96AAE00E3}"/>
    <cellStyle name="_Balansen 6 2 2" xfId="41001" xr:uid="{9CF05732-4275-47F9-94A6-88DE82E1F2D3}"/>
    <cellStyle name="_Balansen 6 2 2 2" xfId="41002" xr:uid="{A16DC68C-B024-464C-8A9F-5A346B8D585C}"/>
    <cellStyle name="_Balansen 6 2 2 2 2" xfId="41003" xr:uid="{3BDD29F5-5D0F-49BC-A522-DA757FC5EA99}"/>
    <cellStyle name="_Balansen 6 2 2 2 2 2" xfId="41004" xr:uid="{B26DD2D8-B732-4F2E-A2AD-76A5ED041F1F}"/>
    <cellStyle name="_Balansen 6 2 2 2 3" xfId="41005" xr:uid="{2EFF4CE8-8C8E-4654-B30B-537BF646C512}"/>
    <cellStyle name="_Balansen 6 2 2 3" xfId="41006" xr:uid="{F259D33F-1010-41E8-875A-5EBC04D080AB}"/>
    <cellStyle name="_Balansen 6 2 2 3 2" xfId="41007" xr:uid="{4913E22F-57BA-403B-84D0-881A221A5FAE}"/>
    <cellStyle name="_Balansen 6 2 2 4" xfId="41008" xr:uid="{1C1EA025-C3B9-487E-8D3C-EABD5C28760C}"/>
    <cellStyle name="_Balansen 6 2 3" xfId="41009" xr:uid="{A83323CC-6DE4-471C-9CCB-BBEF4843B4A0}"/>
    <cellStyle name="_Balansen 6 2 3 2" xfId="41010" xr:uid="{B53BFAAC-E653-477D-A8B3-7F3BA57E04BD}"/>
    <cellStyle name="_Balansen 6 2 3 2 2" xfId="41011" xr:uid="{E92DB28E-4884-41F1-A465-5C586C204C5A}"/>
    <cellStyle name="_Balansen 6 2 3 3" xfId="41012" xr:uid="{F9011CEA-2360-4245-AA58-BB22318FECCC}"/>
    <cellStyle name="_Balansen 6 2 4" xfId="41013" xr:uid="{E6517FFE-C6C3-4F99-9426-9E99EC49F512}"/>
    <cellStyle name="_Balansen 6 2 4 2" xfId="41014" xr:uid="{D0F1DEBC-FCE5-4A99-8349-F105883CC0CF}"/>
    <cellStyle name="_Balansen 6 2 5" xfId="41015" xr:uid="{A0A0AC4F-D7EC-4D66-A669-B3D0F71C3636}"/>
    <cellStyle name="_Balansen 6 3" xfId="41016" xr:uid="{DB06C411-71FB-45B5-AE65-BC58FDA6D8BB}"/>
    <cellStyle name="_Balansen 6 3 2" xfId="41017" xr:uid="{68A1ACF1-5D4A-4DA5-9192-E92BA6979B04}"/>
    <cellStyle name="_Balansen 6 3 2 2" xfId="41018" xr:uid="{C243F43C-BD96-412B-BB7E-6C1E1ED0BF1E}"/>
    <cellStyle name="_Balansen 6 3 2 2 2" xfId="41019" xr:uid="{E6D49BFE-DCE6-4E7D-9365-2F1A9B1B1E34}"/>
    <cellStyle name="_Balansen 6 3 2 3" xfId="41020" xr:uid="{2AD6BBE0-1626-4B0E-B7B4-24961316ED68}"/>
    <cellStyle name="_Balansen 6 3 3" xfId="41021" xr:uid="{4573EC84-EF6C-4869-B11B-3DFD7F03144F}"/>
    <cellStyle name="_Balansen 6 3 3 2" xfId="41022" xr:uid="{F2424D2C-F4D6-49DF-87C4-0253D0466D58}"/>
    <cellStyle name="_Balansen 6 3 4" xfId="41023" xr:uid="{DA64BB63-02A7-433B-AA5D-5CDC533F1755}"/>
    <cellStyle name="_Balansen 6 4" xfId="41024" xr:uid="{55A0D0C6-A29F-4A76-AC35-77E9014EC2ED}"/>
    <cellStyle name="_Balansen 6 4 2" xfId="41025" xr:uid="{DB840F3C-57FA-4DA7-BAE0-F2D544B066BB}"/>
    <cellStyle name="_Balansen 6 4 2 2" xfId="41026" xr:uid="{021BE303-18CC-48CB-A8CB-41EB91E46A98}"/>
    <cellStyle name="_Balansen 6 4 3" xfId="41027" xr:uid="{63803846-DC98-428E-99F0-885A28A9084F}"/>
    <cellStyle name="_Balansen 6 5" xfId="41028" xr:uid="{C72875E3-E974-4705-A548-8DDEE605135A}"/>
    <cellStyle name="_Balansen 6 5 2" xfId="41029" xr:uid="{611E02EF-1A4D-4A2C-8E82-8AE2C0FB3D7A}"/>
    <cellStyle name="_Balansen 6 6" xfId="41030" xr:uid="{2995C343-C871-4D78-9592-4F4726578CF6}"/>
    <cellStyle name="_Balansen 7" xfId="41031" xr:uid="{04293A2E-A520-45FE-966E-5B7667792A71}"/>
    <cellStyle name="_Balansen 7 2" xfId="41032" xr:uid="{8D675EF7-AAD2-41F7-B588-E9AD82DD580F}"/>
    <cellStyle name="_Balansen 7 2 2" xfId="41033" xr:uid="{C3987CE2-E911-40D6-A5F9-4B3A6B2625E1}"/>
    <cellStyle name="_Balansen 7 2 2 2" xfId="41034" xr:uid="{765EEEFD-6637-495E-B8A7-371650C64ACF}"/>
    <cellStyle name="_Balansen 7 2 2 2 2" xfId="41035" xr:uid="{10669011-3BBA-4CA3-987B-04847F06B086}"/>
    <cellStyle name="_Balansen 7 2 2 3" xfId="41036" xr:uid="{68FBE4C1-2EAF-481F-899B-5562869B3019}"/>
    <cellStyle name="_Balansen 7 2 3" xfId="41037" xr:uid="{8F9DD4A7-BB92-401A-8BE1-CBEA384E33A5}"/>
    <cellStyle name="_Balansen 7 2 3 2" xfId="41038" xr:uid="{D529D7EB-149B-4B15-87A8-CA171C3AA7E3}"/>
    <cellStyle name="_Balansen 7 2 4" xfId="41039" xr:uid="{87404355-888A-493D-9642-3DBACBFD1144}"/>
    <cellStyle name="_Balansen 7 3" xfId="41040" xr:uid="{1ADE9EB9-15DA-49B9-9900-D4CF5559A461}"/>
    <cellStyle name="_Balansen 7 3 2" xfId="41041" xr:uid="{2A054502-8167-4007-A995-F5DA8D1BFA4E}"/>
    <cellStyle name="_Balansen 7 3 2 2" xfId="41042" xr:uid="{287D0CB4-0A5E-48AE-A76B-282E67F32BBE}"/>
    <cellStyle name="_Balansen 7 3 2 2 2" xfId="41043" xr:uid="{579E584D-39C7-4F47-B43A-FA1981B54CD5}"/>
    <cellStyle name="_Balansen 7 3 2 3" xfId="41044" xr:uid="{DDC6F6D6-8223-4616-86AF-60325D0849A2}"/>
    <cellStyle name="_Balansen 7 3 3" xfId="41045" xr:uid="{E247AF74-B4E4-41B3-BF6B-0E5FC3BE24D5}"/>
    <cellStyle name="_Balansen 7 3 3 2" xfId="41046" xr:uid="{F90D348A-DAE6-45A0-9CB6-74011E47FAE2}"/>
    <cellStyle name="_Balansen 7 3 4" xfId="41047" xr:uid="{C0CA13E7-D1A6-4362-8AED-EA762F07D38B}"/>
    <cellStyle name="_Balansen 7 4" xfId="41048" xr:uid="{07073FB4-6493-4476-B2EF-E031389D3E6F}"/>
    <cellStyle name="_Balansen 7 4 2" xfId="41049" xr:uid="{EE8F2502-E82F-4680-9037-E07FE46ABC57}"/>
    <cellStyle name="_Balansen 7 4 2 2" xfId="41050" xr:uid="{AFADA4A7-6431-449D-B69F-9B73B5D465EE}"/>
    <cellStyle name="_Balansen 7 4 3" xfId="41051" xr:uid="{6F84E2DC-E4D9-49EE-930A-795CDE75176A}"/>
    <cellStyle name="_Balansen 7 5" xfId="41052" xr:uid="{F0EA22B7-FD17-4BCA-B315-4302A9683BA8}"/>
    <cellStyle name="_Balansen 7 5 2" xfId="41053" xr:uid="{988875AA-93A9-471E-95F1-86EC81CB1F4F}"/>
    <cellStyle name="_Balansen 7 6" xfId="41054" xr:uid="{A5D7C3E2-8971-450F-8E51-3A2093193F39}"/>
    <cellStyle name="_Balansen 8" xfId="41055" xr:uid="{0FDF54CA-C614-4CFF-88CF-9505C9673C8B}"/>
    <cellStyle name="_Balansen 8 2" xfId="41056" xr:uid="{8015869F-7548-4EDF-BA4D-BF890D6A894E}"/>
    <cellStyle name="_Balansen 8 2 2" xfId="41057" xr:uid="{76470788-7493-4912-9FB7-C400EC4C9627}"/>
    <cellStyle name="_Balansen 8 3" xfId="41058" xr:uid="{27610E90-119D-45B7-8B2B-669164134437}"/>
    <cellStyle name="_Balansen 8 3 2" xfId="41059" xr:uid="{D6918B8E-8DD4-4A7F-AEC1-ECB8D25843D5}"/>
    <cellStyle name="_Balansen 8 4" xfId="41060" xr:uid="{86FCBAF6-F0E1-45B7-95F5-B07A2CF42AF1}"/>
    <cellStyle name="_Balansen 9" xfId="41061" xr:uid="{CEA4036B-9062-404B-BB12-5FE6881C7073}"/>
    <cellStyle name="_Balansen 9 2" xfId="41062" xr:uid="{620FAC6A-7B47-4BED-AD97-E0B9885D8D74}"/>
    <cellStyle name="_Basisswapper 2010" xfId="12179" xr:uid="{59A4E61A-F31A-4083-B395-2D30EB79FEA2}"/>
    <cellStyle name="_Basisswapper 2010_Kontroll ME" xfId="12180" xr:uid="{90ED4981-0CAA-490E-8F5C-49BDC10FCF98}"/>
    <cellStyle name="_Basisswapper 2010_Kontroll-fane" xfId="12181" xr:uid="{8D44E5F8-42F4-4858-963E-41E30942D4BD}"/>
    <cellStyle name="_Bidragskontroll Skandia og Carlson GC20" xfId="41" xr:uid="{477BA0E9-B548-4B3D-ACCF-B988368683E0}"/>
    <cellStyle name="_Bidragskontroll Skandia og Carlson -TM 21.11.07" xfId="42" xr:uid="{0E71556E-45A0-4E89-95DA-54592310F545}"/>
    <cellStyle name="_BM-values primus" xfId="43" xr:uid="{8FB697E3-5126-484F-AFBD-5CB473ED8FD2}"/>
    <cellStyle name="_Bok3" xfId="37029" xr:uid="{00E052C5-69E0-465D-8516-8A2F63B59333}"/>
    <cellStyle name="_Boligkreditt_R21_1231" xfId="12182" xr:uid="{5BA9CE8C-E4DA-423F-BFBF-F0435A687E79}"/>
    <cellStyle name="_Book3" xfId="44" xr:uid="{344CBEE4-BA4B-4B5D-9D7F-EF1EC9AC236C}"/>
    <cellStyle name="_Book3 10" xfId="41063" xr:uid="{9B44001B-2E77-4812-A4C6-70610DFC86FC}"/>
    <cellStyle name="_Book3 10 2" xfId="41064" xr:uid="{08EDB840-1F2C-4DF4-AC01-05F98522AE2E}"/>
    <cellStyle name="_Book3 11" xfId="41065" xr:uid="{0A66D195-51E0-421A-8044-B85FF4F66EC6}"/>
    <cellStyle name="_Book3 2" xfId="45" xr:uid="{7B7A6713-06A6-46B3-9639-A1CB0EAA390D}"/>
    <cellStyle name="_Book3 2 2" xfId="41066" xr:uid="{4FAC2EDC-1E1A-47AC-9433-61D7625766C2}"/>
    <cellStyle name="_Book3 2 2 2" xfId="41067" xr:uid="{7C0E0AF6-5C84-4987-951A-D8DBFA750DD5}"/>
    <cellStyle name="_Book3 2 2 2 2" xfId="41068" xr:uid="{26C9FD7B-C95B-4113-8D72-32A74C3B0F37}"/>
    <cellStyle name="_Book3 2 2 2 2 2" xfId="41069" xr:uid="{8F998ADE-2682-4041-BECA-59F69668C401}"/>
    <cellStyle name="_Book3 2 2 2 2 2 2" xfId="41070" xr:uid="{7D495E79-055B-4745-A7F3-4E5C108384AF}"/>
    <cellStyle name="_Book3 2 2 2 2 3" xfId="41071" xr:uid="{8147882F-B55F-4424-8F94-C8A915E39461}"/>
    <cellStyle name="_Book3 2 2 2 3" xfId="41072" xr:uid="{4BBEAC50-192B-4791-B660-63BED64947D3}"/>
    <cellStyle name="_Book3 2 2 2 3 2" xfId="41073" xr:uid="{FFCF304A-7C76-4B64-AB65-A954EE27DBD8}"/>
    <cellStyle name="_Book3 2 2 2 4" xfId="41074" xr:uid="{6820E4DA-D310-45CC-BAF8-5EE15F40792C}"/>
    <cellStyle name="_Book3 2 2 3" xfId="41075" xr:uid="{CD4EEAAC-C73D-45D3-90AA-E648CFF1C9C5}"/>
    <cellStyle name="_Book3 2 2 3 2" xfId="41076" xr:uid="{AE72D120-24E8-4677-9A24-C19F6E1A6450}"/>
    <cellStyle name="_Book3 2 2 3 2 2" xfId="41077" xr:uid="{45A30A10-D87D-416A-85CC-B743191C94FF}"/>
    <cellStyle name="_Book3 2 2 3 3" xfId="41078" xr:uid="{A37946AF-814C-439E-AC42-AEB6EB47E115}"/>
    <cellStyle name="_Book3 2 2 4" xfId="41079" xr:uid="{04A1593F-26CB-4C65-90B4-C9C5E655F9DE}"/>
    <cellStyle name="_Book3 2 2 4 2" xfId="41080" xr:uid="{F137C1B8-4E58-4AB0-AD8E-74258E75D33F}"/>
    <cellStyle name="_Book3 2 2 5" xfId="41081" xr:uid="{D704DF03-9E0E-4090-B142-C95C5E3FFEA5}"/>
    <cellStyle name="_Book3 2 3" xfId="41082" xr:uid="{6AF0A8D0-CCAA-439F-98E7-859E1E7CE369}"/>
    <cellStyle name="_Book3 2 3 2" xfId="41083" xr:uid="{67592580-ABCF-4C7D-A4E3-C82DC666E494}"/>
    <cellStyle name="_Book3 2 3 2 2" xfId="41084" xr:uid="{7BAC6F0A-8ED3-4344-AE8E-CA83FE6DDCDB}"/>
    <cellStyle name="_Book3 2 3 2 2 2" xfId="41085" xr:uid="{CFA6B591-0BAB-4C66-9B49-471187320264}"/>
    <cellStyle name="_Book3 2 3 2 3" xfId="41086" xr:uid="{3F1C2672-0064-4591-A1CE-664AF447A5A3}"/>
    <cellStyle name="_Book3 2 3 3" xfId="41087" xr:uid="{59DEB64D-A451-43B2-9B80-FED6A0740344}"/>
    <cellStyle name="_Book3 2 3 3 2" xfId="41088" xr:uid="{3C45CDF1-E639-4758-9966-F894CB9B7121}"/>
    <cellStyle name="_Book3 2 3 4" xfId="41089" xr:uid="{6901367F-C887-428B-AB22-FAE3AE9D826D}"/>
    <cellStyle name="_Book3 2 4" xfId="41090" xr:uid="{F0260C8C-7329-4C69-B73C-2EB01285C1E8}"/>
    <cellStyle name="_Book3 2 4 2" xfId="41091" xr:uid="{3A102CC5-9D04-4D66-9485-50982B2EBD79}"/>
    <cellStyle name="_Book3 2 4 2 2" xfId="41092" xr:uid="{A9A3CD88-D9DA-4C08-B113-7A4B3B7D3C95}"/>
    <cellStyle name="_Book3 2 4 3" xfId="41093" xr:uid="{DE591FFC-AB60-4EE1-BCA9-1070573A84F4}"/>
    <cellStyle name="_Book3 2 4 3 2" xfId="41094" xr:uid="{83C6DE74-5E97-422F-9115-CC9B22D906EE}"/>
    <cellStyle name="_Book3 2 4 4" xfId="41095" xr:uid="{0865D4A6-6A90-44CE-981C-AADDA754F2B6}"/>
    <cellStyle name="_Book3 2 5" xfId="41096" xr:uid="{8CE127B0-A983-4E06-ABF8-2E4535897ABC}"/>
    <cellStyle name="_Book3 2 5 2" xfId="41097" xr:uid="{522EF81D-D0F4-48F4-832F-58CEDDFFE3E5}"/>
    <cellStyle name="_Book3 2 6" xfId="41098" xr:uid="{3D520399-CF8A-4530-A3C9-3EE3DD154D62}"/>
    <cellStyle name="_Book3 2 6 2" xfId="41099" xr:uid="{F66BBE28-E9DD-4107-93CF-CC6ADC3C9C5A}"/>
    <cellStyle name="_Book3 2 7" xfId="41100" xr:uid="{F869064D-80E4-4DEE-8283-424023575E91}"/>
    <cellStyle name="_Book3 2_Kontroll ME" xfId="12183" xr:uid="{8A0F640B-2DD1-441B-B2FC-C2ECA7F9D4E9}"/>
    <cellStyle name="_Book3 2_Kontroll-fane" xfId="12184" xr:uid="{23ABF3AD-C402-4D1A-A93E-B7D777DC941F}"/>
    <cellStyle name="_Book3 2_Prognose eksponering " xfId="37030" xr:uid="{6842C6A2-2D11-4560-80EB-C0F215CD04E1}"/>
    <cellStyle name="_Book3 2_Prognose eksponering  2" xfId="41101" xr:uid="{D903D649-FD4A-41E4-A045-5E75EACCEC12}"/>
    <cellStyle name="_Book3 2_Prognose eksponering  2 2" xfId="41102" xr:uid="{2FE48C18-A5D9-457E-9668-DDAF89B67071}"/>
    <cellStyle name="_Book3 2_Prognose eksponering  2 2 2" xfId="41103" xr:uid="{8A720FF2-C70E-4F17-A3F6-E3207A564051}"/>
    <cellStyle name="_Book3 2_Prognose eksponering  2 3" xfId="41104" xr:uid="{3F206B6D-6400-4B24-9C00-5241C8667905}"/>
    <cellStyle name="_Book3 2_Prognose eksponering  3" xfId="41105" xr:uid="{D302EFB5-0FA1-40AB-BE2F-DA0E90FC097D}"/>
    <cellStyle name="_Book3 2_Prognose eksponering  3 2" xfId="41106" xr:uid="{F77968BD-09E5-4F6C-B56D-87CC7400EEE6}"/>
    <cellStyle name="_Book3 2_Prognose eksponering  4" xfId="41107" xr:uid="{AA6BAD78-299E-406E-B103-6470CAA1952C}"/>
    <cellStyle name="_Book3 2_Vedlegg" xfId="41108" xr:uid="{6398FA46-9018-4A95-A1BD-A07D70195336}"/>
    <cellStyle name="_Book3 2_Vedlegg 2" xfId="41109" xr:uid="{B8D763DB-ABE9-4004-9728-8A7DD1A30B74}"/>
    <cellStyle name="_Book3 2_Vedlegg 2 2" xfId="41110" xr:uid="{25E221F7-5FB4-4360-8D23-AF23C2DFD623}"/>
    <cellStyle name="_Book3 2_Vedlegg 2 2 2" xfId="41111" xr:uid="{FB275991-1E0F-44D7-BABF-2C704DC79113}"/>
    <cellStyle name="_Book3 2_Vedlegg 2 3" xfId="41112" xr:uid="{9B3C1028-6011-41E5-B617-66142E1E76B5}"/>
    <cellStyle name="_Book3 2_Vedlegg 3" xfId="41113" xr:uid="{1E90E237-3A73-4C3E-9434-1D746DC4D7BD}"/>
    <cellStyle name="_Book3 2_Vedlegg 3 2" xfId="41114" xr:uid="{4F9FB248-757E-4180-A5F5-12F09B9F63E9}"/>
    <cellStyle name="_Book3 2_Vedlegg 4" xfId="41115" xr:uid="{91866E7A-C877-4EAE-9128-3BB8FBCF5E71}"/>
    <cellStyle name="_Book3 3" xfId="46" xr:uid="{86591E75-8895-4CC6-9BD2-8E0E234196A3}"/>
    <cellStyle name="_Book3 3 2" xfId="41116" xr:uid="{253AD24F-9AFA-4482-8012-4B548E2862F0}"/>
    <cellStyle name="_Book3 3 2 2" xfId="41117" xr:uid="{A53CB66E-1205-4AE2-990F-4C6F2C32E88B}"/>
    <cellStyle name="_Book3 3 2 2 2" xfId="41118" xr:uid="{EC0F3F81-F828-4C66-9C77-14473CDB2978}"/>
    <cellStyle name="_Book3 3 2 2 2 2" xfId="41119" xr:uid="{6B775007-66A4-4D07-8FE8-F25A54521F6A}"/>
    <cellStyle name="_Book3 3 2 2 3" xfId="41120" xr:uid="{754A0536-1FEF-47C6-AB74-93DBC7AAF81D}"/>
    <cellStyle name="_Book3 3 2 3" xfId="41121" xr:uid="{9D615F6F-25DD-42AE-A6AC-2166B0146D17}"/>
    <cellStyle name="_Book3 3 2 3 2" xfId="41122" xr:uid="{B62E7B69-5AA4-4A5F-89A1-0D491C861F1D}"/>
    <cellStyle name="_Book3 3 2 4" xfId="41123" xr:uid="{5071566F-7559-4E74-8E6E-EEE0B558B92A}"/>
    <cellStyle name="_Book3 3 3" xfId="41124" xr:uid="{54892742-13A7-4859-AFA4-133D98F1E042}"/>
    <cellStyle name="_Book3 3 3 2" xfId="41125" xr:uid="{DD503C84-5439-4CD2-B259-38F1F3A12616}"/>
    <cellStyle name="_Book3 3 3 2 2" xfId="41126" xr:uid="{B1A9D8D0-3EDD-4B38-932C-D96014BCBBF1}"/>
    <cellStyle name="_Book3 3 3 3" xfId="41127" xr:uid="{E2D5A08E-3D94-447C-9B27-463F477A3DCC}"/>
    <cellStyle name="_Book3 3 4" xfId="41128" xr:uid="{8D148631-EA01-4B1A-A1F6-64B5DC689A65}"/>
    <cellStyle name="_Book3 3 4 2" xfId="41129" xr:uid="{21BC7E30-5390-475A-A210-446E8AD5ECD9}"/>
    <cellStyle name="_Book3 3 5" xfId="41130" xr:uid="{F7362D14-4B51-4425-87E2-2F5D9261AE75}"/>
    <cellStyle name="_Book3 4" xfId="47" xr:uid="{6735BC21-3CFE-40A3-9846-F5A2645ADDB8}"/>
    <cellStyle name="_Book3 4 2" xfId="41131" xr:uid="{3E0F5FFF-BA22-45A0-8C0E-BE84CB158D1F}"/>
    <cellStyle name="_Book3 4 2 2" xfId="41132" xr:uid="{644B5E71-3133-4C28-9D72-6CF0FA31CAF8}"/>
    <cellStyle name="_Book3 4 2 2 2" xfId="41133" xr:uid="{AC201750-9E5F-461C-9D16-CBD8D45A2A5C}"/>
    <cellStyle name="_Book3 4 2 2 2 2" xfId="41134" xr:uid="{44BF0214-A2E8-48EE-957D-01DF9EBE277D}"/>
    <cellStyle name="_Book3 4 2 2 2 2 2" xfId="41135" xr:uid="{26E9DB05-E42D-41DD-9498-F8636C4B42DB}"/>
    <cellStyle name="_Book3 4 2 2 2 3" xfId="41136" xr:uid="{675DC33B-DE60-4C26-BBCB-E2EA226B9309}"/>
    <cellStyle name="_Book3 4 2 2 3" xfId="41137" xr:uid="{116AC520-DB29-4AB2-8F86-B78A6ADEAAD1}"/>
    <cellStyle name="_Book3 4 2 2 3 2" xfId="41138" xr:uid="{38E7A19D-AFDF-46C5-8F11-A0BA34A90D19}"/>
    <cellStyle name="_Book3 4 2 2 4" xfId="41139" xr:uid="{3FE59C25-37FE-463D-95FA-810D9CBA4296}"/>
    <cellStyle name="_Book3 4 2 3" xfId="41140" xr:uid="{B4EEF9A1-961E-44EE-99C4-E6FB5FAA05C4}"/>
    <cellStyle name="_Book3 4 2 3 2" xfId="41141" xr:uid="{523C5519-E43C-45D1-9EE9-56F8B3B95486}"/>
    <cellStyle name="_Book3 4 2 3 2 2" xfId="41142" xr:uid="{3EBACB4C-B76F-48FF-AB29-2E4180BFBAF0}"/>
    <cellStyle name="_Book3 4 2 3 3" xfId="41143" xr:uid="{C2842F08-4FF9-48BD-AB86-CF7CC8E50951}"/>
    <cellStyle name="_Book3 4 2 4" xfId="41144" xr:uid="{7AD79D9F-5AF1-4966-ABB6-CE52964EE136}"/>
    <cellStyle name="_Book3 4 2 4 2" xfId="41145" xr:uid="{E8717C43-99E6-4490-AF5E-4EB513B86AA0}"/>
    <cellStyle name="_Book3 4 2 5" xfId="41146" xr:uid="{D26E3217-3981-4D2A-A58B-2F9EF1C50CB2}"/>
    <cellStyle name="_Book3 4 3" xfId="41147" xr:uid="{0523A2C8-5877-48F8-8A2F-74B3672CA31D}"/>
    <cellStyle name="_Book3 4 3 2" xfId="41148" xr:uid="{DC710945-F62F-4A5F-94EA-C72756F995D2}"/>
    <cellStyle name="_Book3 4 3 2 2" xfId="41149" xr:uid="{A48EF5B5-7784-414F-9484-FC7F92313F03}"/>
    <cellStyle name="_Book3 4 3 2 2 2" xfId="41150" xr:uid="{09869674-9F57-4283-8406-2E23D925FD10}"/>
    <cellStyle name="_Book3 4 3 2 3" xfId="41151" xr:uid="{FFFC69DB-EC95-4DFD-9C3D-B8E07FE1D9AD}"/>
    <cellStyle name="_Book3 4 3 3" xfId="41152" xr:uid="{FA93A7EA-97E3-4D54-93BF-14621B744E25}"/>
    <cellStyle name="_Book3 4 3 3 2" xfId="41153" xr:uid="{D9718117-166B-4587-A44A-F40981D438E6}"/>
    <cellStyle name="_Book3 4 3 4" xfId="41154" xr:uid="{466DC4A4-12F2-42D3-B581-205F9A400889}"/>
    <cellStyle name="_Book3 4 4" xfId="41155" xr:uid="{5F6FCBE6-36F1-4F21-9F0A-8F3578AEC62C}"/>
    <cellStyle name="_Book3 4 4 2" xfId="41156" xr:uid="{8061B538-D8D7-4F43-9B8E-5142CDDEA51F}"/>
    <cellStyle name="_Book3 4 4 2 2" xfId="41157" xr:uid="{3CFEDCB8-1E8A-4B97-95AD-71684D54878C}"/>
    <cellStyle name="_Book3 4 4 3" xfId="41158" xr:uid="{91CB225C-9192-4ADF-97A2-6FCBC322D514}"/>
    <cellStyle name="_Book3 4 5" xfId="41159" xr:uid="{7FE9CCC9-10B9-4589-9FBF-213F428D020B}"/>
    <cellStyle name="_Book3 4 5 2" xfId="41160" xr:uid="{A2AB832D-8A6F-4C9A-A164-C7B3A6B80665}"/>
    <cellStyle name="_Book3 4 6" xfId="41161" xr:uid="{73188AFE-6F47-4173-9D7F-C9CA169812AE}"/>
    <cellStyle name="_Book3 5" xfId="41162" xr:uid="{F57FBB69-B5C8-433E-A746-76C91E811BB8}"/>
    <cellStyle name="_Book3 5 2" xfId="41163" xr:uid="{E392D15C-6BA1-4012-925D-AF155E2B991B}"/>
    <cellStyle name="_Book3 5 2 2" xfId="41164" xr:uid="{DA435AD4-A66A-40EF-B4F0-0F5E8BAE853F}"/>
    <cellStyle name="_Book3 5 2 2 2" xfId="41165" xr:uid="{C7AB2BE9-5177-4518-804A-F002F6335173}"/>
    <cellStyle name="_Book3 5 2 2 2 2" xfId="41166" xr:uid="{994FC65B-6EEB-4E27-9C45-D2FAADCCEB60}"/>
    <cellStyle name="_Book3 5 2 2 2 2 2" xfId="41167" xr:uid="{7B8A0E4B-6BFB-4058-9CAF-E37791A8CF16}"/>
    <cellStyle name="_Book3 5 2 2 2 3" xfId="41168" xr:uid="{9D54BCCB-C15F-4D79-9B77-1AB2149A6C47}"/>
    <cellStyle name="_Book3 5 2 2 3" xfId="41169" xr:uid="{83E34D26-65E8-4103-86CE-3AE18D8EA759}"/>
    <cellStyle name="_Book3 5 2 2 3 2" xfId="41170" xr:uid="{AFDB5453-C8B6-4788-AA5C-435F3CAE173D}"/>
    <cellStyle name="_Book3 5 2 2 4" xfId="41171" xr:uid="{D2B4F19F-F1C9-4056-BC2D-6FA4046A1C1A}"/>
    <cellStyle name="_Book3 5 2 3" xfId="41172" xr:uid="{E411181D-F624-48EA-A608-98F306ABB536}"/>
    <cellStyle name="_Book3 5 2 3 2" xfId="41173" xr:uid="{610E97C7-9668-44A8-84FE-047A190CE56A}"/>
    <cellStyle name="_Book3 5 2 3 2 2" xfId="41174" xr:uid="{D722F1CC-58CF-423C-BD31-72CB5F9F8CEF}"/>
    <cellStyle name="_Book3 5 2 3 3" xfId="41175" xr:uid="{CB953B1D-98FE-4CE1-875C-28CCF656BFDF}"/>
    <cellStyle name="_Book3 5 2 4" xfId="41176" xr:uid="{FE669DA1-C60A-4190-8EC3-30434B0C9B45}"/>
    <cellStyle name="_Book3 5 2 4 2" xfId="41177" xr:uid="{08503120-C2F2-468F-AA79-AC880C5359AB}"/>
    <cellStyle name="_Book3 5 2 5" xfId="41178" xr:uid="{3F449CA9-E965-4F6A-9FDD-8BCD2188AF1D}"/>
    <cellStyle name="_Book3 5 3" xfId="41179" xr:uid="{524AEB6A-504E-4D97-AC06-FA17226C1B5F}"/>
    <cellStyle name="_Book3 5 3 2" xfId="41180" xr:uid="{1E26E164-06BB-4780-978C-B3BABB11DD2D}"/>
    <cellStyle name="_Book3 5 3 2 2" xfId="41181" xr:uid="{51AE1348-6BA8-4611-9B7C-BDF7AD96080F}"/>
    <cellStyle name="_Book3 5 3 2 2 2" xfId="41182" xr:uid="{2F6490D5-5C69-443F-AF30-3CF527731E6A}"/>
    <cellStyle name="_Book3 5 3 2 3" xfId="41183" xr:uid="{E5C6131A-F43D-467B-A0EA-4D41F70FE5CE}"/>
    <cellStyle name="_Book3 5 3 3" xfId="41184" xr:uid="{BB901978-039D-4A56-BF21-7498021C6A46}"/>
    <cellStyle name="_Book3 5 3 3 2" xfId="41185" xr:uid="{92F3FE52-1915-4DF8-ACC6-2F164A85CBAF}"/>
    <cellStyle name="_Book3 5 3 4" xfId="41186" xr:uid="{B71DF80D-CA5C-4167-979E-9D58702DC7E8}"/>
    <cellStyle name="_Book3 5 4" xfId="41187" xr:uid="{5E463459-2BEF-4412-923B-F8133F0E281B}"/>
    <cellStyle name="_Book3 5 4 2" xfId="41188" xr:uid="{48A8A0F2-9015-46D1-A12D-44884CB80161}"/>
    <cellStyle name="_Book3 5 4 2 2" xfId="41189" xr:uid="{6E7A7447-1143-4C07-BBE1-60C278C7C44C}"/>
    <cellStyle name="_Book3 5 4 3" xfId="41190" xr:uid="{01C58BF2-9B54-4B17-97DD-13E4406E45F3}"/>
    <cellStyle name="_Book3 5 5" xfId="41191" xr:uid="{4B666BE5-EF7B-479D-9749-B4BCC16C953C}"/>
    <cellStyle name="_Book3 5 5 2" xfId="41192" xr:uid="{397DDF5D-FF35-4888-995D-39CEEA8AF167}"/>
    <cellStyle name="_Book3 5 6" xfId="41193" xr:uid="{88F65AE4-F269-45B7-82EB-9C9A286E2C15}"/>
    <cellStyle name="_Book3 6" xfId="41194" xr:uid="{398E45D0-A8CB-4B9E-BC1A-53130745D456}"/>
    <cellStyle name="_Book3 6 2" xfId="41195" xr:uid="{052995F4-928D-4969-8F14-4C6027938C6B}"/>
    <cellStyle name="_Book3 6 2 2" xfId="41196" xr:uid="{54CC5793-BEC9-4348-9A74-EFE9F21E2B75}"/>
    <cellStyle name="_Book3 6 2 2 2" xfId="41197" xr:uid="{44483BD5-47A6-41BB-BC9B-113F5A9680C0}"/>
    <cellStyle name="_Book3 6 2 2 2 2" xfId="41198" xr:uid="{109AD435-4304-4818-83C8-9151235BE561}"/>
    <cellStyle name="_Book3 6 2 2 2 2 2" xfId="41199" xr:uid="{8A116E90-B6D5-4E9F-A77E-636FF20D40E2}"/>
    <cellStyle name="_Book3 6 2 2 2 3" xfId="41200" xr:uid="{62D1A701-9AE8-492E-89C1-67AA9CE54D65}"/>
    <cellStyle name="_Book3 6 2 2 3" xfId="41201" xr:uid="{11CB522E-6279-4C39-B540-DDE74D702A88}"/>
    <cellStyle name="_Book3 6 2 2 3 2" xfId="41202" xr:uid="{99202281-8CDE-42CC-AD47-D150479FB887}"/>
    <cellStyle name="_Book3 6 2 2 4" xfId="41203" xr:uid="{6C496262-7E5E-44D6-9C80-BB29FB141AA3}"/>
    <cellStyle name="_Book3 6 2 3" xfId="41204" xr:uid="{4122BCCA-BA94-47AD-B1B3-221A3C6C0C32}"/>
    <cellStyle name="_Book3 6 2 3 2" xfId="41205" xr:uid="{78D3430C-301D-48EF-BFCB-F1D9D45C1645}"/>
    <cellStyle name="_Book3 6 2 3 2 2" xfId="41206" xr:uid="{0408D92E-CAB6-454B-9672-E4D1E452B896}"/>
    <cellStyle name="_Book3 6 2 3 3" xfId="41207" xr:uid="{22C3B7B4-771A-41DC-BC40-1303687F5242}"/>
    <cellStyle name="_Book3 6 2 4" xfId="41208" xr:uid="{2CF824A7-21B0-454F-905C-1D75A28F76A2}"/>
    <cellStyle name="_Book3 6 2 4 2" xfId="41209" xr:uid="{36FA6A3A-A2B3-49FC-BF8E-7D0EA68F8C64}"/>
    <cellStyle name="_Book3 6 2 5" xfId="41210" xr:uid="{A4449D67-37B0-4697-8C78-82149806FDD1}"/>
    <cellStyle name="_Book3 6 3" xfId="41211" xr:uid="{D7E15F96-A6CF-4D32-9D40-9DA035F24AD8}"/>
    <cellStyle name="_Book3 6 3 2" xfId="41212" xr:uid="{2E9872BA-8395-4927-9260-80CC80AE6E68}"/>
    <cellStyle name="_Book3 6 3 2 2" xfId="41213" xr:uid="{9CFD0981-DB77-4E25-9E83-37EF3C001B66}"/>
    <cellStyle name="_Book3 6 3 2 2 2" xfId="41214" xr:uid="{8CEC059C-2C93-407C-B86B-678EA296E197}"/>
    <cellStyle name="_Book3 6 3 2 3" xfId="41215" xr:uid="{734B42E6-C77A-4A04-8DD7-6BF3CA78E87F}"/>
    <cellStyle name="_Book3 6 3 3" xfId="41216" xr:uid="{7317995D-E208-4BC3-8813-1707FAD642F3}"/>
    <cellStyle name="_Book3 6 3 3 2" xfId="41217" xr:uid="{6FCF1BBC-4E49-45BD-817D-FB6D9C217D4F}"/>
    <cellStyle name="_Book3 6 3 4" xfId="41218" xr:uid="{532CE2E7-DC93-4B4B-B2EC-4ED56F295E40}"/>
    <cellStyle name="_Book3 6 4" xfId="41219" xr:uid="{7D4D7BA5-338C-4806-8BA8-1CCE85BBD00C}"/>
    <cellStyle name="_Book3 6 4 2" xfId="41220" xr:uid="{14B9222D-B1B5-475A-AF48-4AB417F13505}"/>
    <cellStyle name="_Book3 6 4 2 2" xfId="41221" xr:uid="{F728CC32-D720-4D39-A99D-9D58EFA13E74}"/>
    <cellStyle name="_Book3 6 4 3" xfId="41222" xr:uid="{88FC416B-2A53-4140-8804-86B628C3CA10}"/>
    <cellStyle name="_Book3 6 5" xfId="41223" xr:uid="{C91DA578-2FBA-40E1-AC25-6CFE915C1142}"/>
    <cellStyle name="_Book3 6 5 2" xfId="41224" xr:uid="{3230AB94-B44C-4DF7-A119-52A741CB7E09}"/>
    <cellStyle name="_Book3 6 6" xfId="41225" xr:uid="{CB8D35F5-39B3-4EF3-A141-CC3BFDDB48C3}"/>
    <cellStyle name="_Book3 7" xfId="41226" xr:uid="{39E7E23B-18DA-4AC2-AD8D-720FB4E2B7BF}"/>
    <cellStyle name="_Book3 7 2" xfId="41227" xr:uid="{990C18CD-EA17-4D86-862A-8F1F60587057}"/>
    <cellStyle name="_Book3 7 2 2" xfId="41228" xr:uid="{5C0DB0D1-0D91-4127-9F13-751E7072EFD9}"/>
    <cellStyle name="_Book3 7 2 2 2" xfId="41229" xr:uid="{4F8800EB-6223-4BC4-9C57-C2E98C0F8CBB}"/>
    <cellStyle name="_Book3 7 2 2 2 2" xfId="41230" xr:uid="{15A854CF-3779-4350-ACB8-E7B9CA361305}"/>
    <cellStyle name="_Book3 7 2 2 3" xfId="41231" xr:uid="{AA7E3102-5A7C-4BC0-BFD4-ACD02DFED674}"/>
    <cellStyle name="_Book3 7 2 3" xfId="41232" xr:uid="{EA8E94A6-B93C-4B94-8E37-90945E82B060}"/>
    <cellStyle name="_Book3 7 2 3 2" xfId="41233" xr:uid="{A7046D08-8F54-42CA-AF0C-0D85D5CA3FBD}"/>
    <cellStyle name="_Book3 7 2 4" xfId="41234" xr:uid="{9D4A921F-B1F3-4F6C-9CFC-D00FFA19C5E5}"/>
    <cellStyle name="_Book3 7 3" xfId="41235" xr:uid="{ED029C9C-E15A-4EA9-BE3B-F4E958E8D8B4}"/>
    <cellStyle name="_Book3 7 3 2" xfId="41236" xr:uid="{38C4C62D-DB9B-42FD-BA0B-D56A4A93659D}"/>
    <cellStyle name="_Book3 7 3 2 2" xfId="41237" xr:uid="{6DB2A8DC-66DB-4780-B090-508CEDF66A9E}"/>
    <cellStyle name="_Book3 7 3 2 2 2" xfId="41238" xr:uid="{572EF775-FEC9-4D29-BE4C-81D09B075DB9}"/>
    <cellStyle name="_Book3 7 3 2 3" xfId="41239" xr:uid="{2E027303-5BD8-4F34-AA83-5565FA347641}"/>
    <cellStyle name="_Book3 7 3 3" xfId="41240" xr:uid="{DADE7EB3-51E7-4EDC-885B-655B8F8852CE}"/>
    <cellStyle name="_Book3 7 3 3 2" xfId="41241" xr:uid="{55ECDFA3-64BF-4115-A795-958231225691}"/>
    <cellStyle name="_Book3 7 3 4" xfId="41242" xr:uid="{14879132-9B2D-436D-B308-6F058A42C6AD}"/>
    <cellStyle name="_Book3 7 4" xfId="41243" xr:uid="{7A7ED32A-671D-4298-BC66-3B88746667E3}"/>
    <cellStyle name="_Book3 7 4 2" xfId="41244" xr:uid="{9F02E3B3-3BF8-4C94-9F07-27855527F502}"/>
    <cellStyle name="_Book3 7 4 2 2" xfId="41245" xr:uid="{1F1C57EF-EE33-4432-AAF2-C6B60B3A010D}"/>
    <cellStyle name="_Book3 7 4 3" xfId="41246" xr:uid="{44F91D42-D02C-44F8-A7A3-9B41BE132D4C}"/>
    <cellStyle name="_Book3 7 5" xfId="41247" xr:uid="{BCECA69E-1D5B-4773-A712-64F862FCE63B}"/>
    <cellStyle name="_Book3 7 5 2" xfId="41248" xr:uid="{7F888556-095D-4F2A-A177-750E311B2367}"/>
    <cellStyle name="_Book3 7 6" xfId="41249" xr:uid="{0900FABE-79DF-4DEB-A6E4-600C97F00E84}"/>
    <cellStyle name="_Book3 8" xfId="41250" xr:uid="{3570012E-F478-47CB-A6C8-587E5B20073B}"/>
    <cellStyle name="_Book3 8 2" xfId="41251" xr:uid="{152F4FCC-E72F-4E9F-AF41-605358EB36AB}"/>
    <cellStyle name="_Book3 8 2 2" xfId="41252" xr:uid="{A0D2F274-98E2-4162-90E9-DB84A8F74FCC}"/>
    <cellStyle name="_Book3 8 3" xfId="41253" xr:uid="{4A547452-D9CE-4A57-93BE-A9A1A1CA9B7C}"/>
    <cellStyle name="_Book3 8 3 2" xfId="41254" xr:uid="{4BE8C325-9661-4647-B490-C46B678F23A8}"/>
    <cellStyle name="_Book3 8 4" xfId="41255" xr:uid="{F0FF0031-9D1F-497F-9843-E19A7583EE67}"/>
    <cellStyle name="_Book3 9" xfId="41256" xr:uid="{C54E998A-24E9-4611-A5B1-A9A3A78330D0}"/>
    <cellStyle name="_Book3 9 2" xfId="41257" xr:uid="{E39854C9-98A1-4568-AF69-D1FEC8CD4268}"/>
    <cellStyle name="_Book3_Expenses (1)" xfId="41258" xr:uid="{3E307AB6-8DB3-4DEB-9B79-088137D7B494}"/>
    <cellStyle name="_Book3_Kontroll ME" xfId="12185" xr:uid="{BC805EBB-1064-4030-8E81-6C9F0EDE964D}"/>
    <cellStyle name="_Book3_Kontroll-fane" xfId="12186" xr:uid="{3E363AB0-1D38-4EE6-B54B-F4038C1EA71E}"/>
    <cellStyle name="_Book3_Prognose eksponering " xfId="37031" xr:uid="{C172F47D-39BF-468B-9CFD-73D15B5E8D7E}"/>
    <cellStyle name="_Book3_Prognose eksponering  2" xfId="41259" xr:uid="{B65776B5-1D72-484D-85AA-4E87AA4B3E35}"/>
    <cellStyle name="_Book3_Prognose eksponering  2 2" xfId="41260" xr:uid="{18F34ADE-6A6A-409A-9471-774412316D84}"/>
    <cellStyle name="_Book3_Prognose eksponering  2 2 2" xfId="41261" xr:uid="{ED0BBD2D-BA36-4FF7-BEAE-3002F1D9B68B}"/>
    <cellStyle name="_Book3_Prognose eksponering  2 3" xfId="41262" xr:uid="{FF5D17B7-8DA7-46B7-BA18-F93F1775A9F4}"/>
    <cellStyle name="_Book3_Prognose eksponering  3" xfId="41263" xr:uid="{5D5E50EB-270C-440E-A0A1-FDF781AE0C35}"/>
    <cellStyle name="_Book3_Prognose eksponering  3 2" xfId="41264" xr:uid="{E1CB5FA9-29BD-49C8-8C68-03F1BFDB5CFA}"/>
    <cellStyle name="_Book3_Prognose eksponering  4" xfId="41265" xr:uid="{D5C0C454-5FC3-4524-9441-C20156A48EC0}"/>
    <cellStyle name="_Book3_Results &amp; key fig." xfId="41266" xr:uid="{B8F03081-F1D1-4872-B1FA-EDF756B4342E}"/>
    <cellStyle name="_Book3_Vedlegg" xfId="41267" xr:uid="{E9851AD5-6626-457D-8863-5FA4C9A559C6}"/>
    <cellStyle name="_Book3_Vedlegg 2" xfId="41268" xr:uid="{6F6A85A8-4B76-4566-893B-896D31399ADB}"/>
    <cellStyle name="_Book3_Vedlegg 2 2" xfId="41269" xr:uid="{109C955D-116D-4D0B-A66C-1E3C2BB44C8B}"/>
    <cellStyle name="_Book3_Vedlegg 2 2 2" xfId="41270" xr:uid="{DBBDF7A8-D745-4D91-9F1A-719FACC4AA01}"/>
    <cellStyle name="_Book3_Vedlegg 2 3" xfId="41271" xr:uid="{A8A43144-41D5-4E73-82E4-36C0390A762A}"/>
    <cellStyle name="_Book3_Vedlegg 3" xfId="41272" xr:uid="{86BC89A4-AC81-48D3-B2E3-0CDE5AC489E3}"/>
    <cellStyle name="_Book3_Vedlegg 3 2" xfId="41273" xr:uid="{7494A4EE-A9A4-4836-A8CB-073E5BDCB1FB}"/>
    <cellStyle name="_Book3_Vedlegg 4" xfId="41274" xr:uid="{DAC554E9-F8C9-4945-A708-AF16328839DD}"/>
    <cellStyle name="_Book32" xfId="48" xr:uid="{B08C3D92-3731-4B0F-BBCF-DFEEC6485A56}"/>
    <cellStyle name="_Book32 10" xfId="41275" xr:uid="{1F954D3E-2BCF-41D7-8F68-2B9F8952CF4E}"/>
    <cellStyle name="_Book32 10 2" xfId="41276" xr:uid="{FE31C54F-2B51-41F4-B437-FA9D26829D40}"/>
    <cellStyle name="_Book32 11" xfId="41277" xr:uid="{C5BEF078-F112-42D7-8F99-6E8746CDED86}"/>
    <cellStyle name="_Book32 2" xfId="49" xr:uid="{0F5224CF-2101-4F8E-BC8D-64E40B510986}"/>
    <cellStyle name="_Book32 2 2" xfId="37032" xr:uid="{836273EC-390B-4752-93A3-7A6DA0AD9E25}"/>
    <cellStyle name="_Book32 2 2 2" xfId="41278" xr:uid="{B135CB8F-B6B1-4E47-BA4B-8054C2B18FF7}"/>
    <cellStyle name="_Book32 2 2 2 2" xfId="41279" xr:uid="{CC190FE7-E82E-4570-9309-2FFB99210607}"/>
    <cellStyle name="_Book32 2 2 2 2 2" xfId="41280" xr:uid="{6851FFDA-CB0E-4F4C-89D7-DE1C6F8506CF}"/>
    <cellStyle name="_Book32 2 2 2 2 2 2" xfId="41281" xr:uid="{ED351912-58AA-48FB-8135-95BEBDC20B97}"/>
    <cellStyle name="_Book32 2 2 2 2 3" xfId="41282" xr:uid="{4896DD7D-5EEF-4443-A3DF-673840EF785C}"/>
    <cellStyle name="_Book32 2 2 2 3" xfId="41283" xr:uid="{59212F06-4CEF-4DF2-871E-838C274AA771}"/>
    <cellStyle name="_Book32 2 2 2 3 2" xfId="41284" xr:uid="{9D0AFE3A-FA35-4AC2-8EE7-8EC31DC808CC}"/>
    <cellStyle name="_Book32 2 2 2 4" xfId="41285" xr:uid="{A19AEDBB-2922-41DE-8D36-743CCE9630A3}"/>
    <cellStyle name="_Book32 2 2 3" xfId="41286" xr:uid="{44BDA0C3-7855-439E-AD95-C500B0F7972D}"/>
    <cellStyle name="_Book32 2 2 3 2" xfId="41287" xr:uid="{A4BF31B2-94E0-4AB7-9789-1158E637759E}"/>
    <cellStyle name="_Book32 2 2 3 2 2" xfId="41288" xr:uid="{2D81A2D4-3BE4-4690-83FE-5B1FD1DC0344}"/>
    <cellStyle name="_Book32 2 2 3 3" xfId="41289" xr:uid="{D3F3589F-8A35-4FCF-8FDF-6A2B0DF15C65}"/>
    <cellStyle name="_Book32 2 2 4" xfId="41290" xr:uid="{2E2148AC-3C1A-4617-886A-C23747A7A8B7}"/>
    <cellStyle name="_Book32 2 2 4 2" xfId="41291" xr:uid="{83DF86BC-B4A4-489B-9261-08B370F1129A}"/>
    <cellStyle name="_Book32 2 2 5" xfId="41292" xr:uid="{12E7DC37-8FBA-4211-9D24-05F28A9FE688}"/>
    <cellStyle name="_Book32 2 3" xfId="41293" xr:uid="{5E6D7CDA-5060-4465-B0C4-4FBE9C6FE2B6}"/>
    <cellStyle name="_Book32 2 3 2" xfId="41294" xr:uid="{755F82C3-ACB2-4261-8051-DABC8A04FF14}"/>
    <cellStyle name="_Book32 2 3 2 2" xfId="41295" xr:uid="{2CFF2C19-2AB1-48C5-87F7-FB479EDFC5D9}"/>
    <cellStyle name="_Book32 2 3 2 2 2" xfId="41296" xr:uid="{78EC6ECE-395C-4C86-BE10-7AAAF9CA0869}"/>
    <cellStyle name="_Book32 2 3 2 3" xfId="41297" xr:uid="{C7F78C9F-270A-4888-BA2D-2CC243A5D7B6}"/>
    <cellStyle name="_Book32 2 3 3" xfId="41298" xr:uid="{DB25577B-36B7-4856-ACAE-9FA2EA7D4843}"/>
    <cellStyle name="_Book32 2 3 3 2" xfId="41299" xr:uid="{E5FA6DD9-E296-42C7-A2E9-1B0890406262}"/>
    <cellStyle name="_Book32 2 3 4" xfId="41300" xr:uid="{E5BB83BF-A930-43AF-A05B-8FCF39BABF59}"/>
    <cellStyle name="_Book32 2 4" xfId="41301" xr:uid="{66B5C850-E44A-414A-AC38-7818552E8601}"/>
    <cellStyle name="_Book32 2 4 2" xfId="41302" xr:uid="{5F48361F-1955-43DA-84ED-B264BB29A9CA}"/>
    <cellStyle name="_Book32 2 4 2 2" xfId="41303" xr:uid="{4714B756-C2AB-4E0F-AA9B-282391E7BEDD}"/>
    <cellStyle name="_Book32 2 4 3" xfId="41304" xr:uid="{1257F986-BB52-4E6D-B821-87E95F504C1B}"/>
    <cellStyle name="_Book32 2 4 3 2" xfId="41305" xr:uid="{D27741CC-33B7-4C75-82FB-0910E29EF02C}"/>
    <cellStyle name="_Book32 2 4 4" xfId="41306" xr:uid="{84D9541E-3B73-4ED3-8C2F-C2B8F72EE284}"/>
    <cellStyle name="_Book32 2 5" xfId="41307" xr:uid="{F522D752-15EA-4BAA-8E4C-FF12247C536B}"/>
    <cellStyle name="_Book32 2 5 2" xfId="41308" xr:uid="{FB77CD64-72CB-4D14-8EA6-A633D65185C3}"/>
    <cellStyle name="_Book32 2 6" xfId="41309" xr:uid="{DD15965F-1504-4038-9059-1B155E78D2B2}"/>
    <cellStyle name="_Book32 2 6 2" xfId="41310" xr:uid="{6E301BF4-0E07-4707-8642-11A9010B8DE9}"/>
    <cellStyle name="_Book32 2 7" xfId="41311" xr:uid="{3057F189-4402-4198-B9C8-DEC1EAC9688D}"/>
    <cellStyle name="_Book32 2_Kontroll ME" xfId="12187" xr:uid="{5F8B8BC8-22FC-4E1D-BA19-90A3FC4B2A00}"/>
    <cellStyle name="_Book32 2_Kontroll-fane" xfId="12188" xr:uid="{8EF54B25-1E2C-4DE7-ACE7-C70CE1AEFB38}"/>
    <cellStyle name="_Book32 2_Prognose eksponering " xfId="37033" xr:uid="{735D0C69-DAC7-4DF0-85BA-2F6C03C104FC}"/>
    <cellStyle name="_Book32 2_Prognose eksponering  2" xfId="41312" xr:uid="{66530C2A-5D00-4B7B-9C05-8A03D794A1A9}"/>
    <cellStyle name="_Book32 2_Prognose eksponering  2 2" xfId="41313" xr:uid="{7AEE6143-0513-432E-92C7-D5C62502BF3C}"/>
    <cellStyle name="_Book32 2_Prognose eksponering  2 2 2" xfId="41314" xr:uid="{9BD7B372-A731-4403-8A9D-50D4EEFAB246}"/>
    <cellStyle name="_Book32 2_Prognose eksponering  2 3" xfId="41315" xr:uid="{6142D9F5-2E00-4CDB-8FD2-3656D4BED443}"/>
    <cellStyle name="_Book32 2_Prognose eksponering  3" xfId="41316" xr:uid="{9EB4A862-5DDA-47EA-8A56-EE66B6B87474}"/>
    <cellStyle name="_Book32 2_Prognose eksponering  3 2" xfId="41317" xr:uid="{6AD57AB9-F9A7-4624-B34A-3A5E599FAE6B}"/>
    <cellStyle name="_Book32 2_Prognose eksponering  4" xfId="41318" xr:uid="{5751D1B3-C36F-4EB3-A231-E4B26A01FBBD}"/>
    <cellStyle name="_Book32 2_Vedlegg" xfId="41319" xr:uid="{1347E3A0-1894-4856-B454-FFFAB2B71212}"/>
    <cellStyle name="_Book32 2_Vedlegg 2" xfId="41320" xr:uid="{DCC7960B-627F-4D5E-BE4D-8722A72D6D7C}"/>
    <cellStyle name="_Book32 2_Vedlegg 2 2" xfId="41321" xr:uid="{48474052-D875-4CD8-8FD4-7CC264947135}"/>
    <cellStyle name="_Book32 2_Vedlegg 2 2 2" xfId="41322" xr:uid="{0E5732E9-B828-4365-9DC2-F02C8DB11294}"/>
    <cellStyle name="_Book32 2_Vedlegg 2 3" xfId="41323" xr:uid="{12D8DA46-F7F5-4C2E-B1F7-BC9546C9AE3F}"/>
    <cellStyle name="_Book32 2_Vedlegg 3" xfId="41324" xr:uid="{E0B5294B-45E9-4E52-8DFE-1877C0F0D30F}"/>
    <cellStyle name="_Book32 2_Vedlegg 3 2" xfId="41325" xr:uid="{17D838EE-83C0-4B8A-9176-238BD6510477}"/>
    <cellStyle name="_Book32 2_Vedlegg 4" xfId="41326" xr:uid="{B449ED2F-0FD9-4331-BAE0-AF882CF67583}"/>
    <cellStyle name="_Book32 3" xfId="50" xr:uid="{DF75A71B-8660-48D5-A500-1CB8F6D467D5}"/>
    <cellStyle name="_Book32 3 2" xfId="41327" xr:uid="{45B97B4A-0521-4EE2-99FF-59733EBD2A34}"/>
    <cellStyle name="_Book32 3 2 2" xfId="41328" xr:uid="{D7147903-41A3-4DE1-8E95-A2C29491811F}"/>
    <cellStyle name="_Book32 3 2 2 2" xfId="41329" xr:uid="{F29A0A09-52EA-4938-8DD9-825931C0BAEA}"/>
    <cellStyle name="_Book32 3 2 2 2 2" xfId="41330" xr:uid="{F49D1A2A-8586-4ACF-B5D2-A62BACF14251}"/>
    <cellStyle name="_Book32 3 2 2 3" xfId="41331" xr:uid="{2C89938C-FFF1-4406-B065-283EA8273CF2}"/>
    <cellStyle name="_Book32 3 2 3" xfId="41332" xr:uid="{99CAA433-A504-4261-B2C6-B65B56649996}"/>
    <cellStyle name="_Book32 3 2 3 2" xfId="41333" xr:uid="{937377A5-8731-41BC-8305-C3A01C695065}"/>
    <cellStyle name="_Book32 3 2 4" xfId="41334" xr:uid="{76E4D53F-5ECE-4124-BA59-5E9337CB81BD}"/>
    <cellStyle name="_Book32 3 3" xfId="41335" xr:uid="{F67E5E59-6AD9-4B33-9C0E-9D5F213CC050}"/>
    <cellStyle name="_Book32 3 3 2" xfId="41336" xr:uid="{C5A8B889-F539-4B0C-BA7D-4C7F1C40C286}"/>
    <cellStyle name="_Book32 3 3 2 2" xfId="41337" xr:uid="{08670A7F-17A8-411F-989A-FC8250DC40D2}"/>
    <cellStyle name="_Book32 3 3 3" xfId="41338" xr:uid="{ECF90BEB-3550-48DF-B6FA-CC2BD7CBD2A7}"/>
    <cellStyle name="_Book32 3 4" xfId="41339" xr:uid="{872AE9CC-115C-4899-945D-02CD66AEE9DA}"/>
    <cellStyle name="_Book32 3 4 2" xfId="41340" xr:uid="{C3077A6D-995C-4D3B-93A8-5FA15B3EF6AD}"/>
    <cellStyle name="_Book32 3 5" xfId="41341" xr:uid="{FC6929B3-247F-4A43-B8AD-78C6495BE6B6}"/>
    <cellStyle name="_Book32 4" xfId="51" xr:uid="{815AF641-1617-4C2D-BBAA-37E03E38CA2F}"/>
    <cellStyle name="_Book32 4 2" xfId="41342" xr:uid="{BEB99CD2-11D2-44B3-8C89-BC123611621F}"/>
    <cellStyle name="_Book32 4 2 2" xfId="41343" xr:uid="{CC70B122-9072-43B1-AB40-E04640EB2941}"/>
    <cellStyle name="_Book32 4 2 2 2" xfId="41344" xr:uid="{1FA32217-4869-495E-A153-C2A9914581FB}"/>
    <cellStyle name="_Book32 4 2 2 2 2" xfId="41345" xr:uid="{3988E6F4-763B-4ED4-9CC6-D201E298324C}"/>
    <cellStyle name="_Book32 4 2 2 2 2 2" xfId="41346" xr:uid="{238653A3-D66B-4FC3-B20B-A20FE4C12720}"/>
    <cellStyle name="_Book32 4 2 2 2 3" xfId="41347" xr:uid="{8C4C9A47-DF66-4A9A-A0C9-248D50D8C067}"/>
    <cellStyle name="_Book32 4 2 2 3" xfId="41348" xr:uid="{5965DBA6-B948-4559-9DF0-6C71F4472E83}"/>
    <cellStyle name="_Book32 4 2 2 3 2" xfId="41349" xr:uid="{046FC5D2-CCAA-47BA-8B89-A25202D80BCE}"/>
    <cellStyle name="_Book32 4 2 2 4" xfId="41350" xr:uid="{A78A1A81-5DBD-494C-A7EC-3DD7E238BF6B}"/>
    <cellStyle name="_Book32 4 2 3" xfId="41351" xr:uid="{273A6B88-159D-4369-9DBA-C17283E7527A}"/>
    <cellStyle name="_Book32 4 2 3 2" xfId="41352" xr:uid="{6F788762-264B-4182-8E48-5B84EEB928E0}"/>
    <cellStyle name="_Book32 4 2 3 2 2" xfId="41353" xr:uid="{FE51D836-2C30-4E01-94BA-A10881018E50}"/>
    <cellStyle name="_Book32 4 2 3 3" xfId="41354" xr:uid="{AE75C0B9-C56B-4FE0-8267-9ECC38719A21}"/>
    <cellStyle name="_Book32 4 2 4" xfId="41355" xr:uid="{40D2B0B9-E717-4DB1-9C94-7697AFE0C6D3}"/>
    <cellStyle name="_Book32 4 2 4 2" xfId="41356" xr:uid="{875E2CBD-6F7A-4CF9-BAFA-36A67C2363E2}"/>
    <cellStyle name="_Book32 4 2 5" xfId="41357" xr:uid="{879E1C75-FFAD-4F2C-AE29-8758503D199A}"/>
    <cellStyle name="_Book32 4 3" xfId="41358" xr:uid="{24FF5C2D-389D-4616-8B6F-C55AC4991BAD}"/>
    <cellStyle name="_Book32 4 3 2" xfId="41359" xr:uid="{6ACDD5BC-5F08-4D56-9566-44F4C5751767}"/>
    <cellStyle name="_Book32 4 3 2 2" xfId="41360" xr:uid="{84FCE827-CE0E-4B16-BBAD-577F82913D30}"/>
    <cellStyle name="_Book32 4 3 2 2 2" xfId="41361" xr:uid="{06F32408-810A-48B3-B954-134DF622ACA2}"/>
    <cellStyle name="_Book32 4 3 2 3" xfId="41362" xr:uid="{283AB7C6-7A0D-4762-8A86-2CF4A8726DD0}"/>
    <cellStyle name="_Book32 4 3 3" xfId="41363" xr:uid="{1FD5A2F5-9078-48B1-BFBD-2A13C19744E3}"/>
    <cellStyle name="_Book32 4 3 3 2" xfId="41364" xr:uid="{762CF1BF-069E-46C0-8B69-29EFCF88E482}"/>
    <cellStyle name="_Book32 4 3 4" xfId="41365" xr:uid="{73ABDB9E-BB09-4F61-B7A5-7DAF89B75988}"/>
    <cellStyle name="_Book32 4 4" xfId="41366" xr:uid="{4539F05F-5259-4A4E-B7A0-7D3FCCC6E195}"/>
    <cellStyle name="_Book32 4 4 2" xfId="41367" xr:uid="{859D090C-7A6D-4E19-B7EE-B7528C4D6D69}"/>
    <cellStyle name="_Book32 4 4 2 2" xfId="41368" xr:uid="{CA7D912D-26FE-4CD8-915D-B8F239132FE8}"/>
    <cellStyle name="_Book32 4 4 3" xfId="41369" xr:uid="{8B381B07-5F3B-4CE0-A5F6-F28B71DFB678}"/>
    <cellStyle name="_Book32 4 5" xfId="41370" xr:uid="{1EC2E012-889D-4CFB-BFE8-7000CA5FA747}"/>
    <cellStyle name="_Book32 4 5 2" xfId="41371" xr:uid="{37973079-348A-4F22-A973-ED7763CFC86E}"/>
    <cellStyle name="_Book32 4 6" xfId="41372" xr:uid="{67E1042A-635B-4129-BBDB-EC40554AAC5F}"/>
    <cellStyle name="_Book32 5" xfId="41373" xr:uid="{528BB211-B849-4966-8CA5-3E74D837A0F9}"/>
    <cellStyle name="_Book32 5 2" xfId="41374" xr:uid="{8E76F650-F65C-4B7C-BA9D-1264D6A16D63}"/>
    <cellStyle name="_Book32 5 2 2" xfId="41375" xr:uid="{B4B2B1DD-7191-4904-B111-F6D1A8797D63}"/>
    <cellStyle name="_Book32 5 2 2 2" xfId="41376" xr:uid="{0B04DAAC-3040-4C9C-8441-3B11288C89BC}"/>
    <cellStyle name="_Book32 5 2 2 2 2" xfId="41377" xr:uid="{ABA61E1C-36AC-4B03-9247-333F9E204276}"/>
    <cellStyle name="_Book32 5 2 2 2 2 2" xfId="41378" xr:uid="{C05792BA-A5C0-4864-ABD3-641764955173}"/>
    <cellStyle name="_Book32 5 2 2 2 3" xfId="41379" xr:uid="{24AD50A4-64A9-4FB8-A768-7E3C0A342AA7}"/>
    <cellStyle name="_Book32 5 2 2 3" xfId="41380" xr:uid="{4C39385D-0D16-4257-9AA3-0685DEF609A8}"/>
    <cellStyle name="_Book32 5 2 2 3 2" xfId="41381" xr:uid="{F6FD8722-10C7-488A-8042-F4F39FDE1C5C}"/>
    <cellStyle name="_Book32 5 2 2 4" xfId="41382" xr:uid="{9ED1B7B1-AE37-479E-A6B9-823719E40B36}"/>
    <cellStyle name="_Book32 5 2 3" xfId="41383" xr:uid="{E47A1971-D86B-4369-9D47-BE3EDE3556F1}"/>
    <cellStyle name="_Book32 5 2 3 2" xfId="41384" xr:uid="{5441524A-CD81-46B7-9ED9-B801775B7047}"/>
    <cellStyle name="_Book32 5 2 3 2 2" xfId="41385" xr:uid="{585F476C-5B9B-44B3-B74D-737E6C253A7F}"/>
    <cellStyle name="_Book32 5 2 3 3" xfId="41386" xr:uid="{262D7E3D-4D99-43B4-A989-E95770D44311}"/>
    <cellStyle name="_Book32 5 2 4" xfId="41387" xr:uid="{73B88020-BD18-4E11-99A6-142294B99CE7}"/>
    <cellStyle name="_Book32 5 2 4 2" xfId="41388" xr:uid="{F1E2993B-4240-44AF-9046-9A8690ABD97B}"/>
    <cellStyle name="_Book32 5 2 5" xfId="41389" xr:uid="{114A4365-B0C9-40B8-83C6-64110DCAB9BA}"/>
    <cellStyle name="_Book32 5 3" xfId="41390" xr:uid="{C7A3D07C-CA63-4F2B-84D3-4666A0799512}"/>
    <cellStyle name="_Book32 5 3 2" xfId="41391" xr:uid="{77C74765-EB61-4471-A587-3B05CF327971}"/>
    <cellStyle name="_Book32 5 3 2 2" xfId="41392" xr:uid="{479BC1D1-9765-46B2-9542-49A679FA0F20}"/>
    <cellStyle name="_Book32 5 3 2 2 2" xfId="41393" xr:uid="{B997FCE8-D1AC-453E-8526-AADFF5979A21}"/>
    <cellStyle name="_Book32 5 3 2 3" xfId="41394" xr:uid="{EAF1F663-7224-498C-B544-29F01D5FC6C0}"/>
    <cellStyle name="_Book32 5 3 3" xfId="41395" xr:uid="{4B4B519C-0343-4762-8BD3-E09A24691D63}"/>
    <cellStyle name="_Book32 5 3 3 2" xfId="41396" xr:uid="{F6F76355-1EB8-43E4-A113-575A68D847F6}"/>
    <cellStyle name="_Book32 5 3 4" xfId="41397" xr:uid="{72ABA7E7-F728-4DDE-BBB1-1BB099262F64}"/>
    <cellStyle name="_Book32 5 4" xfId="41398" xr:uid="{12594214-7336-42F8-A7B1-805B2CF8BC49}"/>
    <cellStyle name="_Book32 5 4 2" xfId="41399" xr:uid="{3D38D81F-F0EE-4171-B150-7EC707019F70}"/>
    <cellStyle name="_Book32 5 4 2 2" xfId="41400" xr:uid="{0F53A684-ACC4-4EDA-B9E2-7FC044F970A0}"/>
    <cellStyle name="_Book32 5 4 3" xfId="41401" xr:uid="{6572F2C9-C546-475F-BE23-949273152F64}"/>
    <cellStyle name="_Book32 5 5" xfId="41402" xr:uid="{B321E7A4-0DF9-4D50-9438-B8EF478881CD}"/>
    <cellStyle name="_Book32 5 5 2" xfId="41403" xr:uid="{17233B76-8705-4401-9FDC-A26F330062C9}"/>
    <cellStyle name="_Book32 5 6" xfId="41404" xr:uid="{59201ACF-E03D-4421-9114-5BDC696B90F3}"/>
    <cellStyle name="_Book32 6" xfId="41405" xr:uid="{05C0F43D-7B77-4F57-BE6E-6B1646A86083}"/>
    <cellStyle name="_Book32 6 2" xfId="41406" xr:uid="{40AE4499-85A4-4336-9B82-C8E807C3ABDA}"/>
    <cellStyle name="_Book32 6 2 2" xfId="41407" xr:uid="{C94B01C5-349F-431B-AADF-DF3477EE68D5}"/>
    <cellStyle name="_Book32 6 2 2 2" xfId="41408" xr:uid="{A7BE48D0-8F6F-469A-BD07-AE13C5F8C22A}"/>
    <cellStyle name="_Book32 6 2 2 2 2" xfId="41409" xr:uid="{B86B8B8C-9099-424C-911D-34CBEB9420CE}"/>
    <cellStyle name="_Book32 6 2 2 2 2 2" xfId="41410" xr:uid="{98A2FEA8-5D2C-42E4-BC9D-CACBDBB2F771}"/>
    <cellStyle name="_Book32 6 2 2 2 3" xfId="41411" xr:uid="{6BBD2597-D78B-4773-8458-3062F289AE4D}"/>
    <cellStyle name="_Book32 6 2 2 3" xfId="41412" xr:uid="{C738911C-EAE6-4C1F-9B64-B41D32CA105B}"/>
    <cellStyle name="_Book32 6 2 2 3 2" xfId="41413" xr:uid="{F8427676-0776-4AC4-AAD8-5AA47A60B2E5}"/>
    <cellStyle name="_Book32 6 2 2 4" xfId="41414" xr:uid="{ACC36CEE-4CFF-44AF-A416-C3283830E7D9}"/>
    <cellStyle name="_Book32 6 2 3" xfId="41415" xr:uid="{78F2614B-B89E-4435-84C6-BB1722A3F196}"/>
    <cellStyle name="_Book32 6 2 3 2" xfId="41416" xr:uid="{F8EB96DE-B23C-4D2B-8C97-4966FE58BC6A}"/>
    <cellStyle name="_Book32 6 2 3 2 2" xfId="41417" xr:uid="{6F9A6342-B56D-4FAD-BCD0-282200137F3B}"/>
    <cellStyle name="_Book32 6 2 3 3" xfId="41418" xr:uid="{79FBD775-CBBE-4908-90C7-091C1BB99848}"/>
    <cellStyle name="_Book32 6 2 4" xfId="41419" xr:uid="{049F7EAF-4255-4197-9970-B547EF62729F}"/>
    <cellStyle name="_Book32 6 2 4 2" xfId="41420" xr:uid="{5AE67B17-8AF2-4701-9CD9-3C91F755B723}"/>
    <cellStyle name="_Book32 6 2 5" xfId="41421" xr:uid="{2D523B96-EF7F-4BBF-BB5B-707147965032}"/>
    <cellStyle name="_Book32 6 3" xfId="41422" xr:uid="{8E752ABE-3946-40AE-956A-8D27E484F963}"/>
    <cellStyle name="_Book32 6 3 2" xfId="41423" xr:uid="{CDA5B766-1CFA-4443-AB87-7E3AE047D6F8}"/>
    <cellStyle name="_Book32 6 3 2 2" xfId="41424" xr:uid="{A575B240-1036-416F-97B6-EBC94775AD0D}"/>
    <cellStyle name="_Book32 6 3 2 2 2" xfId="41425" xr:uid="{AE43FCBA-5DF1-4606-B18C-EF2E441C2B49}"/>
    <cellStyle name="_Book32 6 3 2 3" xfId="41426" xr:uid="{62D915FB-65E3-46CE-954C-8489D1E0D73E}"/>
    <cellStyle name="_Book32 6 3 3" xfId="41427" xr:uid="{46DF8224-0136-4A9D-A8BA-1B2B48588571}"/>
    <cellStyle name="_Book32 6 3 3 2" xfId="41428" xr:uid="{3E5504EF-7948-45C2-9481-CF94E1FF2906}"/>
    <cellStyle name="_Book32 6 3 4" xfId="41429" xr:uid="{FDD47345-E3E3-44A9-80B8-AD32E8C48A1D}"/>
    <cellStyle name="_Book32 6 4" xfId="41430" xr:uid="{E801A0A9-7A1D-4373-93A6-E64EFE2585C1}"/>
    <cellStyle name="_Book32 6 4 2" xfId="41431" xr:uid="{6A4E54D8-C44F-4286-BF2D-A1F3E80078BB}"/>
    <cellStyle name="_Book32 6 4 2 2" xfId="41432" xr:uid="{5E8A8F67-3885-43CC-8477-9D0E4258C78A}"/>
    <cellStyle name="_Book32 6 4 3" xfId="41433" xr:uid="{5F89238F-36BE-41B8-B427-F828D399C34F}"/>
    <cellStyle name="_Book32 6 5" xfId="41434" xr:uid="{8B3EA86A-D083-4113-B132-D9D03174D48C}"/>
    <cellStyle name="_Book32 6 5 2" xfId="41435" xr:uid="{D07CA1DB-A780-4394-8559-AD942753665B}"/>
    <cellStyle name="_Book32 6 6" xfId="41436" xr:uid="{895506CE-DCA8-4C57-A35C-556CD8FD8462}"/>
    <cellStyle name="_Book32 7" xfId="41437" xr:uid="{4FDC97D9-4D5A-4108-949C-EE158E739D62}"/>
    <cellStyle name="_Book32 7 2" xfId="41438" xr:uid="{E97A29CB-33C7-4280-B892-24F1B9DAA861}"/>
    <cellStyle name="_Book32 7 2 2" xfId="41439" xr:uid="{6B56ED2C-F1A7-4AE9-9EB6-38F131D0D195}"/>
    <cellStyle name="_Book32 7 2 2 2" xfId="41440" xr:uid="{B9092A72-EAB2-4844-AB86-371F0688A22C}"/>
    <cellStyle name="_Book32 7 2 2 2 2" xfId="41441" xr:uid="{AF104495-9EA8-42E2-BF67-DFA0DB4D7164}"/>
    <cellStyle name="_Book32 7 2 2 3" xfId="41442" xr:uid="{786C9F66-1AD4-4625-A172-ED856E52DF88}"/>
    <cellStyle name="_Book32 7 2 3" xfId="41443" xr:uid="{C37F58AC-DD33-4745-8663-BA630139CFF3}"/>
    <cellStyle name="_Book32 7 2 3 2" xfId="41444" xr:uid="{F214A329-1195-4911-85DA-C9CB42673C1F}"/>
    <cellStyle name="_Book32 7 2 4" xfId="41445" xr:uid="{07175A6A-6109-4A0B-9C51-A719F31C0960}"/>
    <cellStyle name="_Book32 7 3" xfId="41446" xr:uid="{7EBD2747-6BB1-4ECB-9D99-368042628CC7}"/>
    <cellStyle name="_Book32 7 3 2" xfId="41447" xr:uid="{E0C0AD46-D5A5-4B60-A9A2-A6AC89B3FDC4}"/>
    <cellStyle name="_Book32 7 3 2 2" xfId="41448" xr:uid="{1E5DF81C-F662-4B87-9249-2DF62A25286C}"/>
    <cellStyle name="_Book32 7 3 2 2 2" xfId="41449" xr:uid="{5A4CD6BB-F395-4CD2-A7EF-F54C3DADD90A}"/>
    <cellStyle name="_Book32 7 3 2 3" xfId="41450" xr:uid="{DD8EDC79-EDAE-400E-8D3A-A6A7E98F7CEB}"/>
    <cellStyle name="_Book32 7 3 3" xfId="41451" xr:uid="{3A55E901-4FD8-47B3-A2EF-D63821647133}"/>
    <cellStyle name="_Book32 7 3 3 2" xfId="41452" xr:uid="{3BAF0DA9-A108-4624-9615-F6343B93C36B}"/>
    <cellStyle name="_Book32 7 3 4" xfId="41453" xr:uid="{063D815D-6287-4D82-8111-414A3BC16BEE}"/>
    <cellStyle name="_Book32 7 4" xfId="41454" xr:uid="{8C39DAD8-7A72-4BE9-87B1-25937E08CE8D}"/>
    <cellStyle name="_Book32 7 4 2" xfId="41455" xr:uid="{76C8E387-3DB6-4C63-B67B-F0BE06D9D8B7}"/>
    <cellStyle name="_Book32 7 4 2 2" xfId="41456" xr:uid="{450B9018-E941-401E-860B-F0F748D3343B}"/>
    <cellStyle name="_Book32 7 4 3" xfId="41457" xr:uid="{7CF2CD15-46F1-41C5-9763-56A5B2572E31}"/>
    <cellStyle name="_Book32 7 5" xfId="41458" xr:uid="{6A568B6D-E954-47F9-9267-81F76FEBE27D}"/>
    <cellStyle name="_Book32 7 5 2" xfId="41459" xr:uid="{2E9D91C7-DB74-49EE-A336-7D0A812A0139}"/>
    <cellStyle name="_Book32 7 6" xfId="41460" xr:uid="{9F8C0C4D-0772-4337-952C-EDCF24FC12CB}"/>
    <cellStyle name="_Book32 8" xfId="41461" xr:uid="{C4A8F108-943D-4BC9-A1EF-2B1F5280451A}"/>
    <cellStyle name="_Book32 8 2" xfId="41462" xr:uid="{78BCE266-E292-49D1-9C68-15CD1B52FE1B}"/>
    <cellStyle name="_Book32 8 2 2" xfId="41463" xr:uid="{B8D309C8-B1D9-4A9A-A68A-A0BF2CCD6D0C}"/>
    <cellStyle name="_Book32 8 3" xfId="41464" xr:uid="{0078B76C-85C6-40B9-9611-EC1E04AF1E0A}"/>
    <cellStyle name="_Book32 8 3 2" xfId="41465" xr:uid="{9888AB02-ED54-4958-9F2C-F7AF492E96A9}"/>
    <cellStyle name="_Book32 8 4" xfId="41466" xr:uid="{373D0350-3840-4C47-AA49-D8DFBDF076B4}"/>
    <cellStyle name="_Book32 9" xfId="41467" xr:uid="{D4593E14-E310-4BFF-9766-75503087CAED}"/>
    <cellStyle name="_Book32 9 2" xfId="41468" xr:uid="{BA764285-AEB8-451C-9BAB-E2A6809646EC}"/>
    <cellStyle name="_Book32_Adjustment-Hovedtall" xfId="37034" xr:uid="{17E2D48A-59BB-4DD2-9CD5-FF2BE0DC1003}"/>
    <cellStyle name="_Book32_Expenses (1)" xfId="41469" xr:uid="{C668F949-1270-496A-A09A-E21D888FCCE7}"/>
    <cellStyle name="_Book32_Hovedtall" xfId="37035" xr:uid="{C22F4806-E677-4CBE-A047-250F361DB693}"/>
    <cellStyle name="_Book32_Kontroll ME" xfId="12189" xr:uid="{1AD9518A-457F-4578-87A1-C23BB0139B60}"/>
    <cellStyle name="_Book32_Kontroll-fane" xfId="12190" xr:uid="{A957B3CD-C146-486C-8D7A-0646260A3222}"/>
    <cellStyle name="_Book32_Nøkkeltall" xfId="37036" xr:uid="{9A9C3AF5-14D3-4916-85C1-4052DB85A24C}"/>
    <cellStyle name="_Book32_Prognose eksponering " xfId="37037" xr:uid="{A472E752-19FC-4931-8D77-67DDC85566EC}"/>
    <cellStyle name="_Book32_Prognose eksponering  2" xfId="41470" xr:uid="{20CD055F-90E0-408F-A205-69EF120A0C52}"/>
    <cellStyle name="_Book32_Prognose eksponering  2 2" xfId="41471" xr:uid="{835667C1-A08A-472C-A0B7-4AB8D535C45D}"/>
    <cellStyle name="_Book32_Prognose eksponering  2 2 2" xfId="41472" xr:uid="{70D12FCD-057D-4C09-A086-3F5EF144CE50}"/>
    <cellStyle name="_Book32_Prognose eksponering  2 3" xfId="41473" xr:uid="{0E048A60-2ABC-4324-AAE4-B00AEE377A61}"/>
    <cellStyle name="_Book32_Prognose eksponering  3" xfId="41474" xr:uid="{20BB9C38-9FBC-44EA-A6D9-102DC076278B}"/>
    <cellStyle name="_Book32_Prognose eksponering  3 2" xfId="41475" xr:uid="{44EC1184-92B5-4FD8-A3FF-33D28B8602DE}"/>
    <cellStyle name="_Book32_Prognose eksponering  4" xfId="41476" xr:uid="{F79457A2-D898-4C23-8135-DAC72ADAA4F5}"/>
    <cellStyle name="_Book32_Resultat" xfId="37038" xr:uid="{ACE2CA48-E278-4087-884B-51D58120D76C}"/>
    <cellStyle name="_Book32_Results &amp; key fig." xfId="41477" xr:uid="{B6F08698-E4EB-4525-A8E0-69132A42C85F}"/>
    <cellStyle name="_Book32_Vedlegg" xfId="41478" xr:uid="{F94125C6-5E98-4AD2-8721-940F6183A6C7}"/>
    <cellStyle name="_Book32_Vedlegg 2" xfId="41479" xr:uid="{858E2199-7D05-44FC-8900-6798373DC450}"/>
    <cellStyle name="_Book32_Vedlegg 2 2" xfId="41480" xr:uid="{5252EC27-DCF0-4C1A-AAAF-F9BF3C6DF852}"/>
    <cellStyle name="_Book32_Vedlegg 2 2 2" xfId="41481" xr:uid="{26971673-B9F4-433A-81D9-1CAA370D98B1}"/>
    <cellStyle name="_Book32_Vedlegg 2 3" xfId="41482" xr:uid="{65B336B5-E9BD-43DF-8225-3E7CD614289F}"/>
    <cellStyle name="_Book32_Vedlegg 3" xfId="41483" xr:uid="{7C3EC567-B9F6-48C8-AAFD-12DF836B365D}"/>
    <cellStyle name="_Book32_Vedlegg 3 2" xfId="41484" xr:uid="{92D7AAC8-9414-4C9A-AFE6-62CF41933AB8}"/>
    <cellStyle name="_Book32_Vedlegg 4" xfId="41485" xr:uid="{7181592D-4143-4675-B9B7-DEE539B3335B}"/>
    <cellStyle name="_Budsj adm.resultat jan-10 sum" xfId="12191" xr:uid="{1D565DA0-AE2F-41DD-BA1C-FA11AEE960B7}"/>
    <cellStyle name="_Budsj adm.resultat jan-10 sum 10" xfId="41486" xr:uid="{95DCC030-30B3-4787-9FA5-938A09A9FDCC}"/>
    <cellStyle name="_Budsj adm.resultat jan-10 sum 11" xfId="41487" xr:uid="{21D96B9D-35C7-407A-B56D-CB6F1BA8A1E7}"/>
    <cellStyle name="_Budsj adm.resultat jan-10 sum 2" xfId="12192" xr:uid="{D7AB9D1C-3E72-4CC8-88B7-3D0FD5646E19}"/>
    <cellStyle name="_Budsj adm.resultat jan-10 sum 2 2" xfId="41488" xr:uid="{062388EB-4411-4BDC-AE1E-C499EA662BBD}"/>
    <cellStyle name="_Budsj adm.resultat jan-10 sum 2 2 2" xfId="41489" xr:uid="{7AB7D084-3895-49FA-9A68-C4559857AA58}"/>
    <cellStyle name="_Budsj adm.resultat jan-10 sum 2 3" xfId="41490" xr:uid="{8F2DFC58-00B0-48A4-8FF7-3BB6B1135516}"/>
    <cellStyle name="_Budsj adm.resultat jan-10 sum 3" xfId="41491" xr:uid="{44BE11DF-DA34-4B1B-ADEE-54A8E955E641}"/>
    <cellStyle name="_Budsj adm.resultat jan-10 sum 3 2" xfId="41492" xr:uid="{9F4FED67-D50B-4FCA-A8B4-D312D112AF4A}"/>
    <cellStyle name="_Budsj adm.resultat jan-10 sum 3 2 2" xfId="41493" xr:uid="{EC8DD006-4880-4FAB-A608-C63D8CE550B4}"/>
    <cellStyle name="_Budsj adm.resultat jan-10 sum 3 3" xfId="41494" xr:uid="{B212C452-8681-4FBD-A202-E258241D0A0E}"/>
    <cellStyle name="_Budsj adm.resultat jan-10 sum 3 3 2" xfId="41495" xr:uid="{D3EDF748-FF0B-4A5F-B925-C34C0A569B33}"/>
    <cellStyle name="_Budsj adm.resultat jan-10 sum 3 3 3" xfId="41496" xr:uid="{060F8ACF-C761-48DD-B7C7-B54041DCF3D2}"/>
    <cellStyle name="_Budsj adm.resultat jan-10 sum 3 3 4" xfId="41497" xr:uid="{9083BAA1-0818-4DAB-8611-0D7F216E68BA}"/>
    <cellStyle name="_Budsj adm.resultat jan-10 sum 4" xfId="41498" xr:uid="{1E8EF1B4-DDDB-44E0-96F9-971C38767335}"/>
    <cellStyle name="_Budsj adm.resultat jan-10 sum 4 2" xfId="41499" xr:uid="{74A40518-F2BA-4CCB-8B9B-F4D0FDCCFDFC}"/>
    <cellStyle name="_Budsj adm.resultat jan-10 sum 5" xfId="41500" xr:uid="{B7D0FC65-0502-42B5-AD67-25AC818632CC}"/>
    <cellStyle name="_Budsj adm.resultat jan-10 sum 5 2" xfId="41501" xr:uid="{45303E54-134F-47FF-BB05-0AF94ED8D35A}"/>
    <cellStyle name="_Budsj adm.resultat jan-10 sum 6" xfId="41502" xr:uid="{66136074-919D-4F44-BE60-96ABC2B923D9}"/>
    <cellStyle name="_Budsj adm.resultat jan-10 sum 7" xfId="41503" xr:uid="{2F0BA3DC-B525-4928-8A21-274F33DF1078}"/>
    <cellStyle name="_Budsj adm.resultat jan-10 sum 8" xfId="41504" xr:uid="{7AF0E9FE-1641-4134-B2D2-5E91C05FE3B1}"/>
    <cellStyle name="_Budsj adm.resultat jan-10 sum 9" xfId="41505" xr:uid="{398B9C3B-E1E2-4A29-9B5F-9072FCDB7F50}"/>
    <cellStyle name="_Budsj jan-10 BM" xfId="12193" xr:uid="{3B61048D-EE7A-44D6-9067-B5147DFB3FE8}"/>
    <cellStyle name="_Budsj jan-10 BM 10" xfId="41506" xr:uid="{F0B03369-91C6-4C4A-A7E2-235B8DC0D638}"/>
    <cellStyle name="_Budsj jan-10 BM 11" xfId="41507" xr:uid="{E56F6692-955D-4641-87C2-FE9ED75C0157}"/>
    <cellStyle name="_Budsj jan-10 BM 2" xfId="12194" xr:uid="{28E881FB-D213-4E8E-8654-F94A6691299A}"/>
    <cellStyle name="_Budsj jan-10 BM 2 2" xfId="41508" xr:uid="{B4912D03-D559-4B10-A034-1EA287EF7B10}"/>
    <cellStyle name="_Budsj jan-10 BM 2 2 2" xfId="41509" xr:uid="{87708B8B-38EC-4591-94B8-60F5EEC4D4E8}"/>
    <cellStyle name="_Budsj jan-10 BM 2 3" xfId="41510" xr:uid="{3E0F0782-B6D7-4071-A803-92C85030B750}"/>
    <cellStyle name="_Budsj jan-10 BM 3" xfId="41511" xr:uid="{08EDB59B-6229-4869-8E8B-3BC7F4691CFA}"/>
    <cellStyle name="_Budsj jan-10 BM 3 2" xfId="41512" xr:uid="{D4294E7B-1013-4BAC-A18E-90ADE4A96526}"/>
    <cellStyle name="_Budsj jan-10 BM 3 2 2" xfId="41513" xr:uid="{9BC4C77B-0AEC-480F-8F74-768D7E4E7F8D}"/>
    <cellStyle name="_Budsj jan-10 BM 3 3" xfId="41514" xr:uid="{CE4826FC-7FF5-4DA4-9B37-815C157CD6A3}"/>
    <cellStyle name="_Budsj jan-10 BM 3 3 2" xfId="41515" xr:uid="{ADB69F64-C6A2-4F8D-A9C2-66345F5522FD}"/>
    <cellStyle name="_Budsj jan-10 BM 3 3 3" xfId="41516" xr:uid="{4811FD56-2460-492B-BCBE-4A68634D082E}"/>
    <cellStyle name="_Budsj jan-10 BM 3 3 4" xfId="41517" xr:uid="{3F42DF57-D4B9-4FBC-9D43-233B6CA6B057}"/>
    <cellStyle name="_Budsj jan-10 BM 4" xfId="41518" xr:uid="{E4200C1F-0D04-4547-BD9C-D8877F16883D}"/>
    <cellStyle name="_Budsj jan-10 BM 4 2" xfId="41519" xr:uid="{F14FCD58-3B1C-4871-A503-728736CE5E42}"/>
    <cellStyle name="_Budsj jan-10 BM 5" xfId="41520" xr:uid="{56B8923A-0E21-4F57-A337-69CE81122CBF}"/>
    <cellStyle name="_Budsj jan-10 BM 5 2" xfId="41521" xr:uid="{858C53CC-8B3E-4CF8-965B-9146C2C5A6BC}"/>
    <cellStyle name="_Budsj jan-10 BM 6" xfId="41522" xr:uid="{8B81EA14-511B-4764-973F-9BCB56FEA9C4}"/>
    <cellStyle name="_Budsj jan-10 BM 7" xfId="41523" xr:uid="{52397905-FB81-477B-A923-3EAB8A9E9E9C}"/>
    <cellStyle name="_Budsj jan-10 BM 8" xfId="41524" xr:uid="{99C5F000-2E4C-4AC6-B28E-A0060292E24B}"/>
    <cellStyle name="_Budsj jan-10 BM 9" xfId="41525" xr:uid="{2C35E852-2CB8-4805-8FC9-36B2722D835E}"/>
    <cellStyle name="_Budsj jan-10 PM" xfId="12195" xr:uid="{FC8E5CF7-CB53-4419-8E55-3361EBA03DF8}"/>
    <cellStyle name="_Budsj jan-10 PM 10" xfId="41526" xr:uid="{90CC61EE-3955-45D5-975A-CA948AD62ACF}"/>
    <cellStyle name="_Budsj jan-10 PM 11" xfId="41527" xr:uid="{24E0D25C-7D47-45D5-971A-00BE36235337}"/>
    <cellStyle name="_Budsj jan-10 PM 2" xfId="12196" xr:uid="{F58B8EFB-AEB7-48D4-B4A6-5B73736F2162}"/>
    <cellStyle name="_Budsj jan-10 PM 2 2" xfId="41528" xr:uid="{6C746A43-9C54-4BF0-8813-E9B381373887}"/>
    <cellStyle name="_Budsj jan-10 PM 2 2 2" xfId="41529" xr:uid="{BB53B1FD-2E13-4B09-846A-6FF9F91EEB32}"/>
    <cellStyle name="_Budsj jan-10 PM 2 3" xfId="41530" xr:uid="{173BC144-43B3-4EF7-8D5F-BA566A054776}"/>
    <cellStyle name="_Budsj jan-10 PM 3" xfId="41531" xr:uid="{26AFE6F6-1225-410D-B065-B2DCE1A01B92}"/>
    <cellStyle name="_Budsj jan-10 PM 3 2" xfId="41532" xr:uid="{0D244E4F-5B40-4A61-B2CF-1133143D1C7A}"/>
    <cellStyle name="_Budsj jan-10 PM 3 2 2" xfId="41533" xr:uid="{D8ACBBFB-77E1-4B4B-AA05-F3CC464CAA0C}"/>
    <cellStyle name="_Budsj jan-10 PM 3 3" xfId="41534" xr:uid="{779E3FAF-30C0-40AF-A1C7-1FD891FDB15D}"/>
    <cellStyle name="_Budsj jan-10 PM 3 3 2" xfId="41535" xr:uid="{74EEDC36-AEC0-4FDD-9446-C978687BF843}"/>
    <cellStyle name="_Budsj jan-10 PM 3 3 3" xfId="41536" xr:uid="{9EA939DC-AE14-47E8-BBBD-29D3735D6238}"/>
    <cellStyle name="_Budsj jan-10 PM 3 3 4" xfId="41537" xr:uid="{DC9DB156-DFC4-4E2E-9B83-8F8B59C3ED61}"/>
    <cellStyle name="_Budsj jan-10 PM 4" xfId="41538" xr:uid="{BF8B6772-A689-4F4A-839F-6B0C0979FA2E}"/>
    <cellStyle name="_Budsj jan-10 PM 4 2" xfId="41539" xr:uid="{C5ED8752-8B47-470D-B5BC-84ADF21EC1BA}"/>
    <cellStyle name="_Budsj jan-10 PM 5" xfId="41540" xr:uid="{121AA006-ACC6-4E2D-A3A2-DD1553D1DC59}"/>
    <cellStyle name="_Budsj jan-10 PM 5 2" xfId="41541" xr:uid="{A1FA7058-25AD-4CD7-982F-D17F1790ECC8}"/>
    <cellStyle name="_Budsj jan-10 PM 6" xfId="41542" xr:uid="{0D06FD96-20ED-4FDC-8FAD-22B776D7C140}"/>
    <cellStyle name="_Budsj jan-10 PM 7" xfId="41543" xr:uid="{AEE9874F-3614-425F-B2DB-C4195E83AA7E}"/>
    <cellStyle name="_Budsj jan-10 PM 8" xfId="41544" xr:uid="{4DDF290B-9A6D-4CA0-B016-FB0B2BE5D0C0}"/>
    <cellStyle name="_Budsj jan-10 PM 9" xfId="41545" xr:uid="{D1142BC3-EB3F-46A8-BB29-602077C887A8}"/>
    <cellStyle name="_Budsj jan-10 sum" xfId="12197" xr:uid="{E33E3C69-CE4E-412B-A6F0-8EFE31A346DB}"/>
    <cellStyle name="_Budsj jan-10 sum 10" xfId="41546" xr:uid="{C1D56DB1-6F4E-4BA3-85F2-64320F56E570}"/>
    <cellStyle name="_Budsj jan-10 sum 11" xfId="41547" xr:uid="{CFBEB06B-6555-4EFF-971B-7271D2E9E33A}"/>
    <cellStyle name="_Budsj jan-10 sum 2" xfId="12198" xr:uid="{D35C6CF8-6AAF-4BB1-A205-F324DEEA37DC}"/>
    <cellStyle name="_Budsj jan-10 sum 2 2" xfId="41548" xr:uid="{DE9B1725-FD98-4F7A-87FE-0BE8E3018660}"/>
    <cellStyle name="_Budsj jan-10 sum 2 2 2" xfId="41549" xr:uid="{81A22222-01D3-4349-99A7-CAE61FDFAB03}"/>
    <cellStyle name="_Budsj jan-10 sum 2 3" xfId="41550" xr:uid="{016F4B1C-DEDB-4EC1-B62B-D008A50F9301}"/>
    <cellStyle name="_Budsj jan-10 sum 3" xfId="41551" xr:uid="{5C661DCD-A610-458A-9D79-FA800F792721}"/>
    <cellStyle name="_Budsj jan-10 sum 3 2" xfId="41552" xr:uid="{9A493E41-0BED-4E94-8624-29B88B40DE17}"/>
    <cellStyle name="_Budsj jan-10 sum 3 2 2" xfId="41553" xr:uid="{B122803E-54E0-46FB-8D78-35769EA5B250}"/>
    <cellStyle name="_Budsj jan-10 sum 3 3" xfId="41554" xr:uid="{25AA8549-6896-48C8-BCA1-D53D7531D3AA}"/>
    <cellStyle name="_Budsj jan-10 sum 3 3 2" xfId="41555" xr:uid="{BD9C3A7D-CB94-4EC4-9BBD-6301047D8E1E}"/>
    <cellStyle name="_Budsj jan-10 sum 3 3 3" xfId="41556" xr:uid="{F76EB84F-B958-4D7E-8C4B-F7144AC69CD8}"/>
    <cellStyle name="_Budsj jan-10 sum 3 3 4" xfId="41557" xr:uid="{05EA7D8D-CBC1-4EA0-8A9E-664DF3D8A9E2}"/>
    <cellStyle name="_Budsj jan-10 sum 4" xfId="41558" xr:uid="{348459AA-79F5-42F5-B08F-409B373DDCA2}"/>
    <cellStyle name="_Budsj jan-10 sum 4 2" xfId="41559" xr:uid="{D88BC92A-81D2-4563-B9D7-34DE83B65CB6}"/>
    <cellStyle name="_Budsj jan-10 sum 5" xfId="41560" xr:uid="{830144EB-257A-4C7C-99BC-8083F6CDC9EE}"/>
    <cellStyle name="_Budsj jan-10 sum 5 2" xfId="41561" xr:uid="{973C1D63-C6D6-4731-B54D-F1AD071FBAA8}"/>
    <cellStyle name="_Budsj jan-10 sum 6" xfId="41562" xr:uid="{75BF6D61-5C65-4A8F-827E-D865CAE5DCE2}"/>
    <cellStyle name="_Budsj jan-10 sum 7" xfId="41563" xr:uid="{6D964ED4-6789-4D7F-9A22-769358735928}"/>
    <cellStyle name="_Budsj jan-10 sum 8" xfId="41564" xr:uid="{0ACC2DF4-6E07-4602-8E91-7A7604E5D7C6}"/>
    <cellStyle name="_Budsj jan-10 sum 9" xfId="41565" xr:uid="{3080D07F-6E39-458A-BEB6-B0FF6A0D1381}"/>
    <cellStyle name="_calculator" xfId="52" xr:uid="{D06B9148-EDFC-46D1-AA76-089A907220B6}"/>
    <cellStyle name="_Calendar" xfId="53" xr:uid="{E663E9F7-D8E9-41D4-B9A5-D67606206CAC}"/>
    <cellStyle name="_CBNA" xfId="54" xr:uid="{CE9D35C3-200D-4D36-838B-643B014CDB1A}"/>
    <cellStyle name="_CBNA 2" xfId="55" xr:uid="{50387265-E102-46DC-B29B-43E7A6F7AEA4}"/>
    <cellStyle name="_CBNA 2 2" xfId="56" xr:uid="{52A610E8-17C4-42A1-9113-8EDF64B41D08}"/>
    <cellStyle name="_CBNA 2 2 10" xfId="57" xr:uid="{BA70149D-0012-4383-B386-517235E3DB34}"/>
    <cellStyle name="_CBNA 2 2 10 2" xfId="58" xr:uid="{4D04623C-E818-4BB0-BC39-C2260BC461A0}"/>
    <cellStyle name="_CBNA 2 2 10 3" xfId="59" xr:uid="{F1A4B641-D613-497A-986A-D51CD0B3FC77}"/>
    <cellStyle name="_CBNA 2 2 10 4" xfId="60" xr:uid="{CCE7FC63-5D5E-4693-AD70-9BCC4C35C412}"/>
    <cellStyle name="_CBNA 2 2 10 5" xfId="61" xr:uid="{B7A67B09-3614-4F69-AB05-FCE35DB9CA34}"/>
    <cellStyle name="_CBNA 2 2 11" xfId="62" xr:uid="{2B8D16D1-74EB-4E3D-8C91-FFF430A35E3D}"/>
    <cellStyle name="_CBNA 2 2 11 2" xfId="63" xr:uid="{C1D81D44-EADE-4371-BA0A-3C5234C7B5F8}"/>
    <cellStyle name="_CBNA 2 2 11 3" xfId="64" xr:uid="{E4C8C597-C8A4-4DFA-A751-B5C75182B99B}"/>
    <cellStyle name="_CBNA 2 2 11 4" xfId="65" xr:uid="{2DE8F41B-6351-4914-B807-82A169C3D56D}"/>
    <cellStyle name="_CBNA 2 2 11 5" xfId="66" xr:uid="{CA04FDE0-F07C-4A20-A354-FBB5FDBDFFF3}"/>
    <cellStyle name="_CBNA 2 2 12" xfId="67" xr:uid="{86D96BEC-9D4B-47EB-88B3-4B0A36D59AB6}"/>
    <cellStyle name="_CBNA 2 2 12 2" xfId="68" xr:uid="{A2605D0A-F7F8-4238-9171-4BB48B789F47}"/>
    <cellStyle name="_CBNA 2 2 12 3" xfId="69" xr:uid="{0EF108A3-7207-4F80-BD08-D8D944B6E61C}"/>
    <cellStyle name="_CBNA 2 2 12 4" xfId="70" xr:uid="{BB976D7B-39BB-4EEA-9D1A-E0F5CA409D75}"/>
    <cellStyle name="_CBNA 2 2 12 5" xfId="71" xr:uid="{9FD7B675-BED4-4619-AB8D-69B02D67FCB7}"/>
    <cellStyle name="_CBNA 2 2 13" xfId="72" xr:uid="{FF6AD139-C03D-4D42-8408-A37A0C4D86CF}"/>
    <cellStyle name="_CBNA 2 2 13 2" xfId="73" xr:uid="{41EC25F0-EBE2-4F9E-B513-3EC269F35F1C}"/>
    <cellStyle name="_CBNA 2 2 13 3" xfId="74" xr:uid="{9B4ED4D0-FB99-4D3E-9891-E4210ACB5C03}"/>
    <cellStyle name="_CBNA 2 2 13 4" xfId="75" xr:uid="{34F156A1-4EEE-438E-B898-68DE7BD8BCA6}"/>
    <cellStyle name="_CBNA 2 2 13 5" xfId="76" xr:uid="{6419F36B-0873-4302-8233-45AB214C1A71}"/>
    <cellStyle name="_CBNA 2 2 14" xfId="77" xr:uid="{7FC62B2E-0D48-4088-935E-587CA9BAF547}"/>
    <cellStyle name="_CBNA 2 2 14 2" xfId="78" xr:uid="{8708CB9B-F87B-4013-A0FF-613555DA27F9}"/>
    <cellStyle name="_CBNA 2 2 14 3" xfId="79" xr:uid="{D18E0191-093E-4EA5-BE4F-38C6D0D76833}"/>
    <cellStyle name="_CBNA 2 2 14 4" xfId="80" xr:uid="{1F62FE1D-C6C9-42B8-B7E7-14E3998B6559}"/>
    <cellStyle name="_CBNA 2 2 14 5" xfId="81" xr:uid="{8D162940-F370-4352-99EC-1EC92C09C2AA}"/>
    <cellStyle name="_CBNA 2 2 15" xfId="82" xr:uid="{00FAA2FD-54F4-4965-99C4-1074A8B16BCD}"/>
    <cellStyle name="_CBNA 2 2 15 2" xfId="83" xr:uid="{A3464576-54B5-4C64-9F86-6391C20D674A}"/>
    <cellStyle name="_CBNA 2 2 15 3" xfId="84" xr:uid="{ABFE3C3E-1926-4C54-9AA6-DE5F26448E55}"/>
    <cellStyle name="_CBNA 2 2 15 4" xfId="85" xr:uid="{DA6E818D-76A6-4D47-B81C-C4864FABD2C5}"/>
    <cellStyle name="_CBNA 2 2 15 5" xfId="86" xr:uid="{AA29865A-AAA5-422C-887B-231B35C64384}"/>
    <cellStyle name="_CBNA 2 2 16" xfId="87" xr:uid="{4820BBA6-E7B1-4F54-A9C9-7BF005298F37}"/>
    <cellStyle name="_CBNA 2 2 16 2" xfId="88" xr:uid="{F66E225F-725E-4BC8-95FB-B13AF8A6990F}"/>
    <cellStyle name="_CBNA 2 2 16 3" xfId="89" xr:uid="{CDDAC7C5-B2AD-4584-BEBC-CAADBC8DCF26}"/>
    <cellStyle name="_CBNA 2 2 16 4" xfId="90" xr:uid="{E7BE9AA4-346A-4209-B86A-C8FAB711EA5B}"/>
    <cellStyle name="_CBNA 2 2 16 5" xfId="91" xr:uid="{27A52152-472B-4E2F-AFCD-BEC239F6A6E2}"/>
    <cellStyle name="_CBNA 2 2 17" xfId="92" xr:uid="{E98808AC-2668-4A63-882B-BE8A4EA62960}"/>
    <cellStyle name="_CBNA 2 2 17 2" xfId="93" xr:uid="{D6084D0A-5E08-46FD-BBF8-E72196B86CD8}"/>
    <cellStyle name="_CBNA 2 2 17 3" xfId="94" xr:uid="{B7501F11-F711-458B-8662-CEB4963D09B4}"/>
    <cellStyle name="_CBNA 2 2 17 4" xfId="95" xr:uid="{055F6D50-5838-428E-94D7-C8CE652E8BF4}"/>
    <cellStyle name="_CBNA 2 2 17 5" xfId="96" xr:uid="{D4DF4AE5-1F05-465E-8370-BB722E011D91}"/>
    <cellStyle name="_CBNA 2 2 18" xfId="97" xr:uid="{75DC52B1-E864-4B14-A355-B89C6288C5E6}"/>
    <cellStyle name="_CBNA 2 2 19" xfId="98" xr:uid="{B4B32CF8-8FFA-41B9-B449-2D5F23971967}"/>
    <cellStyle name="_CBNA 2 2 2" xfId="99" xr:uid="{16584028-75D1-4167-9A79-2D0974E34133}"/>
    <cellStyle name="_CBNA 2 2 2 2" xfId="100" xr:uid="{1B75BCB2-0971-41D2-8967-76F6A0625900}"/>
    <cellStyle name="_CBNA 2 2 2 3" xfId="101" xr:uid="{2D4371CE-13E9-4139-B00C-BB6F7663C7F2}"/>
    <cellStyle name="_CBNA 2 2 2 4" xfId="102" xr:uid="{8D0C3051-62A1-4ABF-9D90-B362D0AF65EB}"/>
    <cellStyle name="_CBNA 2 2 2 5" xfId="103" xr:uid="{23EE6192-C307-4FBF-9F53-6AFB5BFD54CF}"/>
    <cellStyle name="_CBNA 2 2 20" xfId="104" xr:uid="{207E196E-D6AA-4C30-92A7-E2CE60AAE780}"/>
    <cellStyle name="_CBNA 2 2 21" xfId="105" xr:uid="{45B57220-9F73-4862-8E37-A56365112747}"/>
    <cellStyle name="_CBNA 2 2 3" xfId="106" xr:uid="{2C0AEDCC-2C2A-4BAD-9BB7-221A68F0954A}"/>
    <cellStyle name="_CBNA 2 2 3 2" xfId="107" xr:uid="{F2D7E017-D897-4B4E-8BC2-C3FC0323B986}"/>
    <cellStyle name="_CBNA 2 2 3 3" xfId="108" xr:uid="{F061E39B-B2DF-4597-94DC-E85A031E6ABE}"/>
    <cellStyle name="_CBNA 2 2 3 4" xfId="109" xr:uid="{52D34DE1-362A-4805-9E51-E19D7A1F4AC6}"/>
    <cellStyle name="_CBNA 2 2 3 5" xfId="110" xr:uid="{A097DBD0-665B-4C0A-8BB0-192714D0FAAD}"/>
    <cellStyle name="_CBNA 2 2 4" xfId="111" xr:uid="{1A1C0646-E991-41F9-AC24-74A036094BDE}"/>
    <cellStyle name="_CBNA 2 2 4 2" xfId="112" xr:uid="{FA20C2A2-999A-4A18-837B-75E7A54C36C5}"/>
    <cellStyle name="_CBNA 2 2 4 3" xfId="113" xr:uid="{B999A69A-D058-4529-B0F1-9504B87871A3}"/>
    <cellStyle name="_CBNA 2 2 4 4" xfId="114" xr:uid="{1CDA51AB-FE82-4813-A814-C1C5158276F8}"/>
    <cellStyle name="_CBNA 2 2 4 5" xfId="115" xr:uid="{F82C3E94-B17C-4457-B3EB-16DC3BE79207}"/>
    <cellStyle name="_CBNA 2 2 5" xfId="116" xr:uid="{047E71C6-E717-4B2C-AB55-7F2303CBAEEE}"/>
    <cellStyle name="_CBNA 2 2 5 2" xfId="117" xr:uid="{F241BEB5-C7D0-4D97-9502-61E3BB3609C9}"/>
    <cellStyle name="_CBNA 2 2 5 3" xfId="118" xr:uid="{7630A48D-D088-499B-AFF5-8730E8234096}"/>
    <cellStyle name="_CBNA 2 2 5 4" xfId="119" xr:uid="{33BC071F-6C07-491D-B055-75F1E39363F0}"/>
    <cellStyle name="_CBNA 2 2 5 5" xfId="120" xr:uid="{4F5C7A9F-4FAD-4A18-B691-2D6A6A9E8D4E}"/>
    <cellStyle name="_CBNA 2 2 6" xfId="121" xr:uid="{9E833813-AF04-47CF-BE7D-94665A08BCE2}"/>
    <cellStyle name="_CBNA 2 2 6 2" xfId="122" xr:uid="{5D782E36-925E-4C57-B1F2-9B9411520BCD}"/>
    <cellStyle name="_CBNA 2 2 6 3" xfId="123" xr:uid="{DF0AAF7B-E0A9-4D59-9456-776D5D4D2CE2}"/>
    <cellStyle name="_CBNA 2 2 6 4" xfId="124" xr:uid="{8FE4347F-26FE-438F-8259-81EC14E09BAB}"/>
    <cellStyle name="_CBNA 2 2 6 5" xfId="125" xr:uid="{DF9B5B17-7EB2-4ED7-9160-86EDD5824393}"/>
    <cellStyle name="_CBNA 2 2 7" xfId="126" xr:uid="{2A4ABEFC-A80F-46EC-A1BA-B04CCFD82E89}"/>
    <cellStyle name="_CBNA 2 2 7 2" xfId="127" xr:uid="{C5350E2F-059B-4D20-A571-2CF8FAE7E3C0}"/>
    <cellStyle name="_CBNA 2 2 7 3" xfId="128" xr:uid="{1C9CF58E-D21A-41FF-B491-856ED68B0FF9}"/>
    <cellStyle name="_CBNA 2 2 7 4" xfId="129" xr:uid="{C6712DC5-B770-40FB-87D6-6F8A59E8F2EC}"/>
    <cellStyle name="_CBNA 2 2 7 5" xfId="130" xr:uid="{D2BF4DD1-066A-4DA3-8CD5-C691EEAD9D97}"/>
    <cellStyle name="_CBNA 2 2 8" xfId="131" xr:uid="{6D6B5B66-913A-4083-852F-982CFC168F5E}"/>
    <cellStyle name="_CBNA 2 2 8 2" xfId="132" xr:uid="{A0CA53D5-37EC-41FD-B7DD-70F7CF9C7AC4}"/>
    <cellStyle name="_CBNA 2 2 8 3" xfId="133" xr:uid="{E908E5C8-CFA5-4A48-B487-E846AA73A112}"/>
    <cellStyle name="_CBNA 2 2 8 4" xfId="134" xr:uid="{ACD567FD-BF39-42BF-8DEB-ABA7231AF244}"/>
    <cellStyle name="_CBNA 2 2 8 5" xfId="135" xr:uid="{B8BE6028-CCB0-494F-A1FF-0A733C8E6D8B}"/>
    <cellStyle name="_CBNA 2 2 9" xfId="136" xr:uid="{D73A7FE2-AB90-4973-9A72-5ABC35B0C10E}"/>
    <cellStyle name="_CBNA 2 2 9 2" xfId="137" xr:uid="{B46F4DDC-6B22-4B1B-A03A-48DA17CCFFBC}"/>
    <cellStyle name="_CBNA 2 2 9 3" xfId="138" xr:uid="{463C25D5-73A1-4DAD-8AB7-2EA145FF4440}"/>
    <cellStyle name="_CBNA 2 2 9 4" xfId="139" xr:uid="{05991B05-00D0-4FCE-99C2-4F50A07AC8E4}"/>
    <cellStyle name="_CBNA 2 2 9 5" xfId="140" xr:uid="{C404D818-F6A3-4530-B6DA-5EBFEC44E422}"/>
    <cellStyle name="_CBNA 2 3" xfId="141" xr:uid="{76EDC78C-68EC-4601-A0D8-144F204A430C}"/>
    <cellStyle name="_CBNA 2 4" xfId="142" xr:uid="{5C728673-1F83-42E7-A9F1-5CB5523F81F1}"/>
    <cellStyle name="_CBNA 2 5" xfId="143" xr:uid="{3364DAE3-E005-4865-BB89-7CB625E71070}"/>
    <cellStyle name="_CBNA 2 6" xfId="144" xr:uid="{0F1B1AC4-66AA-4D95-94CF-6122311C4CD9}"/>
    <cellStyle name="_CBNA 3" xfId="145" xr:uid="{0C8E7F6B-F243-46DB-9424-360699D1F70E}"/>
    <cellStyle name="_CBNA 3 10" xfId="146" xr:uid="{F2F4FA0E-6D22-4901-B518-9B91FB97203E}"/>
    <cellStyle name="_CBNA 3 10 2" xfId="147" xr:uid="{DCD5958B-7373-4E46-BDC5-97D04193BD6E}"/>
    <cellStyle name="_CBNA 3 10 3" xfId="148" xr:uid="{EDD85E52-D610-40F9-B4BA-2A225B3FD8DF}"/>
    <cellStyle name="_CBNA 3 10 4" xfId="149" xr:uid="{D8FFFB5C-251A-47D7-B867-558EC9E95049}"/>
    <cellStyle name="_CBNA 3 10 5" xfId="150" xr:uid="{0FC03C66-9170-47BF-85E3-1EDF18090CE8}"/>
    <cellStyle name="_CBNA 3 11" xfId="151" xr:uid="{B9506B32-C611-4A82-A490-D73E9CB287A2}"/>
    <cellStyle name="_CBNA 3 11 2" xfId="152" xr:uid="{34133F01-CCD4-448B-92E0-EC02CF81C2F2}"/>
    <cellStyle name="_CBNA 3 11 3" xfId="153" xr:uid="{2AECEB08-5715-4616-9E10-6465287AD3AC}"/>
    <cellStyle name="_CBNA 3 11 4" xfId="154" xr:uid="{F7C25DA6-5CC5-4FF4-98A1-3E7D5689933B}"/>
    <cellStyle name="_CBNA 3 11 5" xfId="155" xr:uid="{17AE1585-EF37-4B3A-B01C-39C9C828E34C}"/>
    <cellStyle name="_CBNA 3 12" xfId="156" xr:uid="{2C772B14-B31E-47A1-B1C5-A9B528B8B4B6}"/>
    <cellStyle name="_CBNA 3 12 2" xfId="157" xr:uid="{9A640268-5FA9-44D5-9E62-7A90E75F367D}"/>
    <cellStyle name="_CBNA 3 12 3" xfId="158" xr:uid="{031FCC9B-72A0-4765-ADF4-3B0F54C3F401}"/>
    <cellStyle name="_CBNA 3 12 4" xfId="159" xr:uid="{C006B405-55E9-4D1D-8F92-8D765DD059E1}"/>
    <cellStyle name="_CBNA 3 12 5" xfId="160" xr:uid="{A2729584-843E-4557-BC1F-FAB3368B0986}"/>
    <cellStyle name="_CBNA 3 13" xfId="161" xr:uid="{8D5C839F-F7B6-4101-A30C-53348D3C1B13}"/>
    <cellStyle name="_CBNA 3 13 2" xfId="162" xr:uid="{D9909D14-4F19-4FC7-A2AB-B431056FEF7E}"/>
    <cellStyle name="_CBNA 3 13 3" xfId="163" xr:uid="{A33F7768-6F66-492F-A7F8-1EDB466985CF}"/>
    <cellStyle name="_CBNA 3 13 4" xfId="164" xr:uid="{3A5BB3FD-67B5-4A7E-919D-0CFA46E54C31}"/>
    <cellStyle name="_CBNA 3 13 5" xfId="165" xr:uid="{5091BABA-8D8D-48A3-94E7-34D79E3FF32C}"/>
    <cellStyle name="_CBNA 3 14" xfId="166" xr:uid="{EB24DE71-DCDE-470B-B6F2-50ADBD99E055}"/>
    <cellStyle name="_CBNA 3 14 2" xfId="167" xr:uid="{211C063F-CEB2-4B16-9C05-3C3FB235D322}"/>
    <cellStyle name="_CBNA 3 14 3" xfId="168" xr:uid="{CDA8E777-22B2-48E2-9745-4DBE511716A1}"/>
    <cellStyle name="_CBNA 3 14 4" xfId="169" xr:uid="{0FA834AB-4739-4C5B-B5C2-3FE0F3A2D83E}"/>
    <cellStyle name="_CBNA 3 14 5" xfId="170" xr:uid="{AC725700-149A-43C2-AA05-4760B72974C1}"/>
    <cellStyle name="_CBNA 3 15" xfId="171" xr:uid="{F1207BAF-4669-438E-8FDC-488752AE6A98}"/>
    <cellStyle name="_CBNA 3 15 2" xfId="172" xr:uid="{D5669ADA-B78B-44F6-A66F-E4BF777A39C5}"/>
    <cellStyle name="_CBNA 3 15 3" xfId="173" xr:uid="{9A834DFE-399D-421C-812A-72A3E682BDBA}"/>
    <cellStyle name="_CBNA 3 15 4" xfId="174" xr:uid="{7A7ABFDE-AB0F-4428-AC01-96DCA510B0B6}"/>
    <cellStyle name="_CBNA 3 15 5" xfId="175" xr:uid="{2C1DD1D7-C9F3-4EDA-B4A7-164E0316EB58}"/>
    <cellStyle name="_CBNA 3 16" xfId="176" xr:uid="{B2769267-A32B-49C4-84C8-3955AF284BD6}"/>
    <cellStyle name="_CBNA 3 16 2" xfId="177" xr:uid="{C12A5039-E367-4AF7-83E3-457269C04121}"/>
    <cellStyle name="_CBNA 3 16 3" xfId="178" xr:uid="{D86E3953-B22A-40F2-ADE7-12BAB8139E3B}"/>
    <cellStyle name="_CBNA 3 16 4" xfId="179" xr:uid="{28C29AB8-0851-4AA8-9E22-524A164A87D2}"/>
    <cellStyle name="_CBNA 3 16 5" xfId="180" xr:uid="{141BC670-E2C4-4579-9501-6D9E6959CDF2}"/>
    <cellStyle name="_CBNA 3 17" xfId="181" xr:uid="{D60E32BD-5B44-4EC0-A1DE-53DDE4487873}"/>
    <cellStyle name="_CBNA 3 17 2" xfId="182" xr:uid="{22BCE03E-48A4-4B98-A575-DDF1979DA539}"/>
    <cellStyle name="_CBNA 3 17 3" xfId="183" xr:uid="{93C2818D-DB03-4DE5-9885-A2C816D74FDE}"/>
    <cellStyle name="_CBNA 3 17 4" xfId="184" xr:uid="{A94A439B-18AE-4521-8BFC-3164FC676674}"/>
    <cellStyle name="_CBNA 3 17 5" xfId="185" xr:uid="{6D38AAF2-0231-4579-B938-5CD6584D295D}"/>
    <cellStyle name="_CBNA 3 18" xfId="186" xr:uid="{31FE5DB9-98CC-47D9-91BA-8DD337371EA5}"/>
    <cellStyle name="_CBNA 3 19" xfId="187" xr:uid="{8051F6BD-07A1-4E9B-8692-7097D919FB90}"/>
    <cellStyle name="_CBNA 3 2" xfId="188" xr:uid="{3AB63BFD-F505-4E28-82EC-2CB17226A202}"/>
    <cellStyle name="_CBNA 3 2 2" xfId="189" xr:uid="{C87E33B9-40F7-446D-A1F0-EDA04A9F6535}"/>
    <cellStyle name="_CBNA 3 2 3" xfId="190" xr:uid="{537F9CA0-1548-419A-9219-3D961612E78E}"/>
    <cellStyle name="_CBNA 3 2 4" xfId="191" xr:uid="{5843CA4F-F370-4D70-9BE2-78ECB3108C1C}"/>
    <cellStyle name="_CBNA 3 2 5" xfId="192" xr:uid="{447A3493-D384-431C-A0A7-C3BFB67CF8B2}"/>
    <cellStyle name="_CBNA 3 20" xfId="193" xr:uid="{D6E01A0B-6946-4711-9C15-D8DC172A578A}"/>
    <cellStyle name="_CBNA 3 21" xfId="194" xr:uid="{C6F9A64A-2D2C-4BD9-BAF2-2B14A3692108}"/>
    <cellStyle name="_CBNA 3 3" xfId="195" xr:uid="{98CB9C37-F227-4E58-8299-098A267E09FA}"/>
    <cellStyle name="_CBNA 3 3 2" xfId="196" xr:uid="{86FA3FD8-D6CE-4DF7-8E3D-A43D8DEB2EEA}"/>
    <cellStyle name="_CBNA 3 3 3" xfId="197" xr:uid="{5D32429D-A876-430A-BB98-555AF660851C}"/>
    <cellStyle name="_CBNA 3 3 4" xfId="198" xr:uid="{B1923352-90FA-4947-87D8-1F6D30FA27A8}"/>
    <cellStyle name="_CBNA 3 3 5" xfId="199" xr:uid="{43D2180A-1D12-4609-BFEB-1024DE653EAB}"/>
    <cellStyle name="_CBNA 3 4" xfId="200" xr:uid="{7E1BFFE4-680C-4B25-86C3-3536DEC5FEEF}"/>
    <cellStyle name="_CBNA 3 4 2" xfId="201" xr:uid="{2434273C-E94A-4F96-99E4-93F62AF03C6B}"/>
    <cellStyle name="_CBNA 3 4 3" xfId="202" xr:uid="{EBDAF04F-18C6-474D-AB02-4D9C853A6C68}"/>
    <cellStyle name="_CBNA 3 4 4" xfId="203" xr:uid="{D7CD1EBF-49D5-4483-8CBC-1F08DBA22D18}"/>
    <cellStyle name="_CBNA 3 4 5" xfId="204" xr:uid="{0938D294-390C-4D09-8380-76604EE29560}"/>
    <cellStyle name="_CBNA 3 5" xfId="205" xr:uid="{4F718378-6BD2-4BD0-ACE6-151DDEB21473}"/>
    <cellStyle name="_CBNA 3 5 2" xfId="206" xr:uid="{84592A5D-9EB9-4A4C-8A26-63FC3591DA35}"/>
    <cellStyle name="_CBNA 3 5 3" xfId="207" xr:uid="{4A98F164-9A5F-40AE-81DA-38C0207D92AC}"/>
    <cellStyle name="_CBNA 3 5 4" xfId="208" xr:uid="{954C123F-9275-46B0-B6C6-AEBE5E98E818}"/>
    <cellStyle name="_CBNA 3 5 5" xfId="209" xr:uid="{78BFF215-B178-4C99-AE79-2C73731E602B}"/>
    <cellStyle name="_CBNA 3 6" xfId="210" xr:uid="{2DA97A34-F402-4358-8367-742BE87A8F13}"/>
    <cellStyle name="_CBNA 3 6 2" xfId="211" xr:uid="{C7DED549-1243-4459-97B6-C882F0884B20}"/>
    <cellStyle name="_CBNA 3 6 3" xfId="212" xr:uid="{4F88DDB9-170E-47CF-933E-164B7DB3BBB3}"/>
    <cellStyle name="_CBNA 3 6 4" xfId="213" xr:uid="{43479E53-6795-4060-9A1B-ED529B72412F}"/>
    <cellStyle name="_CBNA 3 6 5" xfId="214" xr:uid="{D12C0B53-D491-49AB-AFFE-7D5D03684126}"/>
    <cellStyle name="_CBNA 3 7" xfId="215" xr:uid="{ADF93723-BAC3-499A-8862-9752724ADCE7}"/>
    <cellStyle name="_CBNA 3 7 2" xfId="216" xr:uid="{645DFAAA-7A20-4460-900D-61A7A5DF47BB}"/>
    <cellStyle name="_CBNA 3 7 3" xfId="217" xr:uid="{B62CF22E-88CE-45E4-8834-62D45A897F03}"/>
    <cellStyle name="_CBNA 3 7 4" xfId="218" xr:uid="{7F919C26-ECD0-4502-9F86-29D873FB721C}"/>
    <cellStyle name="_CBNA 3 7 5" xfId="219" xr:uid="{02A0890A-6E8D-4A3B-9BC7-CF7AA502F0FC}"/>
    <cellStyle name="_CBNA 3 8" xfId="220" xr:uid="{57792E90-3B7C-42D3-87A5-62BF125D9966}"/>
    <cellStyle name="_CBNA 3 8 2" xfId="221" xr:uid="{68FDF526-8164-481F-B42E-401022F588A3}"/>
    <cellStyle name="_CBNA 3 8 3" xfId="222" xr:uid="{168945B9-D5CC-4874-8336-1369FA683AAC}"/>
    <cellStyle name="_CBNA 3 8 4" xfId="223" xr:uid="{C91759D6-5802-43D5-8212-4B84625F9194}"/>
    <cellStyle name="_CBNA 3 8 5" xfId="224" xr:uid="{B92ABBF7-3359-4A37-886E-C0F013203EE5}"/>
    <cellStyle name="_CBNA 3 9" xfId="225" xr:uid="{F2B99DBB-FAAB-48F9-8EA4-07B3807C7132}"/>
    <cellStyle name="_CBNA 3 9 2" xfId="226" xr:uid="{AE8A3D52-7F4C-4F51-94F4-FFF3C503FE95}"/>
    <cellStyle name="_CBNA 3 9 3" xfId="227" xr:uid="{695AB43E-0ED4-4CC7-8F9A-DA833D565545}"/>
    <cellStyle name="_CBNA 3 9 4" xfId="228" xr:uid="{EE9587B1-FDC4-4FF2-8C15-9E4020BD1184}"/>
    <cellStyle name="_CBNA 3 9 5" xfId="229" xr:uid="{DBBC9550-6E0C-4A2A-90AA-23F1394E6E34}"/>
    <cellStyle name="_CBNA 4" xfId="230" xr:uid="{C0EFA5CB-45FD-4F72-9480-F8249DC4E42A}"/>
    <cellStyle name="_CBNA 5" xfId="231" xr:uid="{6F1C992F-61E1-401F-AFB6-1D09C77A5BD1}"/>
    <cellStyle name="_CBNA 6" xfId="232" xr:uid="{2ACE1A08-0827-429F-BDE6-EC4EA8501A89}"/>
    <cellStyle name="_CBNA 7" xfId="233" xr:uid="{3010D508-1F6A-4B69-82E5-6A5CEC2DC781}"/>
    <cellStyle name="_Comma" xfId="234" xr:uid="{796E3305-4180-4DD3-B04E-8045DD99D0C2}"/>
    <cellStyle name="_Comma 10" xfId="41566" xr:uid="{78147CD2-AE54-4E49-B724-956802F4D7F6}"/>
    <cellStyle name="_Comma 10 2" xfId="41567" xr:uid="{6CBDB52A-06B8-43B3-92E7-06005E651B6C}"/>
    <cellStyle name="_Comma 11" xfId="41568" xr:uid="{FA0221F5-EBF3-43F1-8350-41D27C37922E}"/>
    <cellStyle name="_Comma 12" xfId="41569" xr:uid="{3F8CD5FF-4D28-4F5E-B766-93916DC50DDE}"/>
    <cellStyle name="_Comma 13" xfId="41570" xr:uid="{D6FFA955-8941-44F9-A7CE-44D1950CE80E}"/>
    <cellStyle name="_Comma 14" xfId="41571" xr:uid="{C735715D-81AF-4B9C-B908-D0BFE8A4CE88}"/>
    <cellStyle name="_Comma 2" xfId="235" xr:uid="{2F956F13-011A-465C-8190-7401C19CD39E}"/>
    <cellStyle name="_Comma 2 2" xfId="12199" xr:uid="{0C7F5C05-146E-4AF5-A3BC-78020119A4B4}"/>
    <cellStyle name="_Comma 2 2 2" xfId="41572" xr:uid="{D2FAD64C-73D4-4C93-BFB1-6EB0D3C0C80B}"/>
    <cellStyle name="_Comma 2 2 2 2" xfId="41573" xr:uid="{6D21A4A0-96CC-4486-94B7-FD8D2D3C60C0}"/>
    <cellStyle name="_Comma 2 2 2 2 2" xfId="41574" xr:uid="{3E8CB0A0-847A-4E26-9980-B85F1E4EFBCA}"/>
    <cellStyle name="_Comma 2 2 2 3" xfId="41575" xr:uid="{D0944E58-21D4-478E-B67B-9725C9834F06}"/>
    <cellStyle name="_Comma 2 2 3" xfId="41576" xr:uid="{66769212-24DA-4E93-A02B-8B340FFEC3C3}"/>
    <cellStyle name="_Comma 2 2 3 2" xfId="41577" xr:uid="{9B6885A5-E198-4518-946D-D3694849E653}"/>
    <cellStyle name="_Comma 2 2 4" xfId="41578" xr:uid="{C4E56FFE-EB9B-45AE-8FC0-F4E8C6099D5B}"/>
    <cellStyle name="_Comma 2 3" xfId="37039" xr:uid="{1E8F2BEE-3102-4E4B-B6DF-511C4156BF65}"/>
    <cellStyle name="_Comma 2 3 2" xfId="41579" xr:uid="{BF165565-DDCB-463A-B79F-F434388FB75F}"/>
    <cellStyle name="_Comma 2 3 2 2" xfId="41580" xr:uid="{2B0D42CC-F5E6-4CE5-9B81-2FD2E18A2FFD}"/>
    <cellStyle name="_Comma 2 3 3" xfId="41581" xr:uid="{2143C4FA-E63D-468F-B416-F76FD22CE43B}"/>
    <cellStyle name="_Comma 2 4" xfId="41582" xr:uid="{C82A555E-9755-4485-9996-1912DA021323}"/>
    <cellStyle name="_Comma 2 4 2" xfId="41583" xr:uid="{3E04F69A-EB51-4006-99E7-C1007D35999F}"/>
    <cellStyle name="_Comma 2 4 2 2" xfId="41584" xr:uid="{F0561CE9-847D-4348-B51C-1636384D19CA}"/>
    <cellStyle name="_Comma 2 4 3" xfId="41585" xr:uid="{561161A7-FE8A-4A9F-A68F-DA492A0A3B94}"/>
    <cellStyle name="_Comma 2 5" xfId="41586" xr:uid="{4B6F6D9D-7A73-4AAE-8CF9-4751DE353120}"/>
    <cellStyle name="_Comma 2 5 2" xfId="41587" xr:uid="{9C423FA1-7986-4F1A-8F97-617B35E9D49A}"/>
    <cellStyle name="_Comma 2 6" xfId="41588" xr:uid="{9D8FE004-418D-453B-85C0-C208F1D15FF2}"/>
    <cellStyle name="_Comma 3" xfId="12200" xr:uid="{1A89D7E8-CDCB-4E11-8EEC-E183250707BA}"/>
    <cellStyle name="_Comma 3 2" xfId="12201" xr:uid="{4995FD59-9DCE-43DB-87D8-0CF549EFDA54}"/>
    <cellStyle name="_Comma 3 2 2" xfId="12202" xr:uid="{11A5B9F0-B609-4AF9-A5F5-18641E97C144}"/>
    <cellStyle name="_Comma 3 2 2 2" xfId="41589" xr:uid="{C97ABDAB-0402-4BEF-AECA-75A2BB24CA5C}"/>
    <cellStyle name="_Comma 3 2 3" xfId="41590" xr:uid="{390ACC31-D4A2-4C4D-9D55-92443C8A6737}"/>
    <cellStyle name="_Comma 3 3" xfId="12203" xr:uid="{CE0BE1BD-D751-49BB-BAAE-25FA6678C814}"/>
    <cellStyle name="_Comma 3 3 2" xfId="41591" xr:uid="{62A1C6AB-BCC5-411B-B09F-406EE0B325E9}"/>
    <cellStyle name="_Comma 3 3 3" xfId="41592" xr:uid="{78C32E86-CE36-4D09-8BCE-2941AC933C37}"/>
    <cellStyle name="_Comma 3 3 4" xfId="41593" xr:uid="{26F8966B-7C48-4EFF-A323-9B4933A610D7}"/>
    <cellStyle name="_Comma 3 4" xfId="37040" xr:uid="{15519DE4-2C63-4B32-B4F4-E1CFF4B774BF}"/>
    <cellStyle name="_Comma 4" xfId="12204" xr:uid="{DA808640-75A8-4262-BABC-87783A4EA7E4}"/>
    <cellStyle name="_Comma 4 2" xfId="12205" xr:uid="{8BDE71A7-C801-4B8E-B16E-B79D5A83F045}"/>
    <cellStyle name="_Comma 4 2 2" xfId="41594" xr:uid="{207C14D1-7873-4B5E-A93B-778F3E5D8DF5}"/>
    <cellStyle name="_Comma 4 2 2 2" xfId="41595" xr:uid="{3FF7ADB0-3E4C-4F93-B2DA-A40FD4B8DACF}"/>
    <cellStyle name="_Comma 4 2 2 2 2" xfId="41596" xr:uid="{E7BAABCE-69CF-4EF7-B58B-18C49A9EB033}"/>
    <cellStyle name="_Comma 4 2 2 3" xfId="41597" xr:uid="{3BCAADE8-CEBE-4312-81D8-FDB0DEF553A6}"/>
    <cellStyle name="_Comma 4 2 3" xfId="41598" xr:uid="{805668D6-2AA5-45FE-9974-0B7DDDE7B8C2}"/>
    <cellStyle name="_Comma 4 2 3 2" xfId="41599" xr:uid="{322B1154-357F-454A-A383-5A0D74BD19F9}"/>
    <cellStyle name="_Comma 4 2 4" xfId="41600" xr:uid="{3246DEB2-CD0B-43B7-AB30-1FC10BFFD450}"/>
    <cellStyle name="_Comma 4 3" xfId="37041" xr:uid="{FA88556C-827D-499A-9519-799B426B969F}"/>
    <cellStyle name="_Comma 4 3 2" xfId="41601" xr:uid="{645AB816-8E87-4D58-9924-817531925BCE}"/>
    <cellStyle name="_Comma 4 3 2 2" xfId="41602" xr:uid="{16065D27-8146-4FB3-82CA-4E93EF5ACCF2}"/>
    <cellStyle name="_Comma 4 3 3" xfId="41603" xr:uid="{953C61D4-1D53-4F64-A7C7-2B3A15038876}"/>
    <cellStyle name="_Comma 4 4" xfId="41604" xr:uid="{59FFE076-2D50-437A-89C0-9904DC547F09}"/>
    <cellStyle name="_Comma 4 4 2" xfId="41605" xr:uid="{862AA791-BC96-4D91-B627-E18CC0077653}"/>
    <cellStyle name="_Comma 4 5" xfId="41606" xr:uid="{81049584-DA20-4838-B639-EA7FB08108C6}"/>
    <cellStyle name="_Comma 5" xfId="37042" xr:uid="{2A60F1DE-6E32-40DD-B3E4-43B56DB69011}"/>
    <cellStyle name="_Comma 5 2" xfId="41607" xr:uid="{AFAC18F0-C11A-4E44-995C-4E887933DA57}"/>
    <cellStyle name="_Comma 5 2 2" xfId="41608" xr:uid="{8064EEA1-FDD6-493D-9EBB-F24388A6A381}"/>
    <cellStyle name="_Comma 5 2 2 2" xfId="41609" xr:uid="{7A1EC200-C28E-4758-8AA3-5E4CD2202C37}"/>
    <cellStyle name="_Comma 5 2 2 2 2" xfId="41610" xr:uid="{1E8F9C3C-3255-4B77-9C5F-477E5AE2506C}"/>
    <cellStyle name="_Comma 5 2 2 3" xfId="41611" xr:uid="{DFBADC96-442A-46CC-BD88-9A0DFC058B8C}"/>
    <cellStyle name="_Comma 5 2 3" xfId="41612" xr:uid="{D416B4F9-6329-4108-8DC3-B530668F2013}"/>
    <cellStyle name="_Comma 5 2 3 2" xfId="41613" xr:uid="{1113AC19-3FC1-4914-876B-9102BFE109BE}"/>
    <cellStyle name="_Comma 5 2 4" xfId="41614" xr:uid="{C9393A66-503C-4D79-91E4-476EBE8C80F0}"/>
    <cellStyle name="_Comma 5 3" xfId="41615" xr:uid="{890AF067-BECA-4B49-9445-3CDD7F5F10F7}"/>
    <cellStyle name="_Comma 5 3 2" xfId="41616" xr:uid="{F7C3D3F1-93CE-4C6A-9A1F-0352E4FCB4F8}"/>
    <cellStyle name="_Comma 5 3 2 2" xfId="41617" xr:uid="{7C4D1120-D717-429B-9850-E0492704A946}"/>
    <cellStyle name="_Comma 5 3 3" xfId="41618" xr:uid="{1C952E36-16CB-4210-AF8E-34D2C578CCEA}"/>
    <cellStyle name="_Comma 5 4" xfId="41619" xr:uid="{B8A80EB1-4448-49CB-9511-F7A68F4ECBE2}"/>
    <cellStyle name="_Comma 5 4 2" xfId="41620" xr:uid="{554D55F4-291E-42C3-9292-F6E440D72459}"/>
    <cellStyle name="_Comma 5 5" xfId="41621" xr:uid="{5B5BD0E0-8E9F-4EB4-8DA1-475165121E1A}"/>
    <cellStyle name="_Comma 6" xfId="41622" xr:uid="{E2A759CE-91E2-4ADE-A84A-326E1737EFC5}"/>
    <cellStyle name="_Comma 6 2" xfId="41623" xr:uid="{329DE270-8532-4024-93FD-4AB77E5BCE34}"/>
    <cellStyle name="_Comma 6 2 2" xfId="41624" xr:uid="{1C1FBAC4-28EA-4B19-B098-0377A329A67F}"/>
    <cellStyle name="_Comma 6 2 2 2" xfId="41625" xr:uid="{BC64FA48-A765-47A0-A5C8-FCDD53542195}"/>
    <cellStyle name="_Comma 6 2 2 2 2" xfId="41626" xr:uid="{F1913B83-D819-4002-B5E2-D9A5ABE75FC2}"/>
    <cellStyle name="_Comma 6 2 2 3" xfId="41627" xr:uid="{FDBEF73D-ED62-446C-9733-6B9A655C0F7A}"/>
    <cellStyle name="_Comma 6 2 3" xfId="41628" xr:uid="{5657AB3A-FC5E-42F2-A4C0-C90784E43226}"/>
    <cellStyle name="_Comma 6 2 3 2" xfId="41629" xr:uid="{47ABD10D-19F8-4B7E-BE27-EF76C86CBDA2}"/>
    <cellStyle name="_Comma 6 2 4" xfId="41630" xr:uid="{019070D7-29C9-42F4-BFD8-97348E9C4555}"/>
    <cellStyle name="_Comma 6 3" xfId="41631" xr:uid="{1CF541A7-8128-4459-8920-85A20DD2DD61}"/>
    <cellStyle name="_Comma 6 3 2" xfId="41632" xr:uid="{2A39D5AE-FBE5-4412-B506-AB8B1E87F5D2}"/>
    <cellStyle name="_Comma 6 3 2 2" xfId="41633" xr:uid="{63D31941-2711-4305-8739-5BD52ACDA640}"/>
    <cellStyle name="_Comma 6 3 3" xfId="41634" xr:uid="{A3CF5508-BED3-4BE2-9E58-3AF804D87142}"/>
    <cellStyle name="_Comma 6 4" xfId="41635" xr:uid="{B36C78CA-31A2-4CCF-8671-1078B0DF733E}"/>
    <cellStyle name="_Comma 6 4 2" xfId="41636" xr:uid="{C19F0719-C85C-460E-84CA-0748672DBFE7}"/>
    <cellStyle name="_Comma 6 5" xfId="41637" xr:uid="{5A9ED031-232D-4D5B-A77A-211320EA69F0}"/>
    <cellStyle name="_Comma 7" xfId="41638" xr:uid="{EA73596A-69CB-4801-BA69-B946DCA4CCBB}"/>
    <cellStyle name="_Comma 7 2" xfId="41639" xr:uid="{B612F8FA-AC6B-41C5-B826-6AABEBEB8EC4}"/>
    <cellStyle name="_Comma 7 2 2" xfId="41640" xr:uid="{45D4CC7C-9007-41A7-B848-51F9A245A078}"/>
    <cellStyle name="_Comma 7 2 2 2" xfId="41641" xr:uid="{7D5E0559-3D9A-4F6D-8460-FB1194DEF2E6}"/>
    <cellStyle name="_Comma 7 2 3" xfId="41642" xr:uid="{88A8A658-9FF0-4AD5-B7EF-20D48564F81A}"/>
    <cellStyle name="_Comma 7 3" xfId="41643" xr:uid="{2AB58739-552C-42B2-985A-5D4D7DBE5803}"/>
    <cellStyle name="_Comma 7 3 2" xfId="41644" xr:uid="{51FA57C3-5D64-494D-B4C7-E77CB5F9B378}"/>
    <cellStyle name="_Comma 7 3 2 2" xfId="41645" xr:uid="{12EF894A-25BF-4DEF-8566-EAB54F773D33}"/>
    <cellStyle name="_Comma 7 3 3" xfId="41646" xr:uid="{3C5FABCE-49D1-42DE-AD7C-5C6709B05532}"/>
    <cellStyle name="_Comma 7 4" xfId="41647" xr:uid="{33273FD7-59A3-45BA-8D8B-E7A128A61FD2}"/>
    <cellStyle name="_Comma 7 4 2" xfId="41648" xr:uid="{6476C5E3-769F-4401-8A22-BD4E21BF7CB9}"/>
    <cellStyle name="_Comma 7 5" xfId="41649" xr:uid="{62D662CE-81C9-4A14-A879-C475A5C1D82A}"/>
    <cellStyle name="_Comma 8" xfId="41650" xr:uid="{16FC20FE-51A7-4275-8094-B48014719F32}"/>
    <cellStyle name="_Comma 8 2" xfId="41651" xr:uid="{B7712FFF-557A-4E0E-920F-69AB823B41D5}"/>
    <cellStyle name="_Comma 8 2 2" xfId="41652" xr:uid="{5A9C1542-2254-4DBC-86B9-CA2C4E0C7E5F}"/>
    <cellStyle name="_Comma 8 3" xfId="41653" xr:uid="{D4AA4FAF-C5EB-4744-9131-E768199E15D0}"/>
    <cellStyle name="_Comma 9" xfId="41654" xr:uid="{B2836E51-9090-42D8-8045-C55F63119C9F}"/>
    <cellStyle name="_Comma 9 2" xfId="41655" xr:uid="{C07107CD-8621-4A0F-BC09-F1C9FD6D8F7C}"/>
    <cellStyle name="_Comma 9 2 2" xfId="41656" xr:uid="{24CA78DC-82DA-445E-9BF9-1C124CF2787B}"/>
    <cellStyle name="_Comma 9 3" xfId="41657" xr:uid="{58D6F048-751B-4599-A04D-5064D3F7CCBD}"/>
    <cellStyle name="_Comma_03-Egne aksjer 1002" xfId="12206" xr:uid="{E70879A0-01BD-4B19-AEF2-22314692D311}"/>
    <cellStyle name="_Comma_03-Egne aksjer 1002 2" xfId="37043" xr:uid="{D7BAF765-1846-455A-BC7F-339F6C75ED35}"/>
    <cellStyle name="_Comma_03-Egne aksjer 1003" xfId="12207" xr:uid="{4EDD3C73-EAF4-4114-BBCC-62EA22D466BE}"/>
    <cellStyle name="_Comma_03-Egne aksjer 1003 2" xfId="37044" xr:uid="{3D77B434-EAA9-4322-868A-80EE1D0A4CD7}"/>
    <cellStyle name="_Comma_06-Tilknytta 0909" xfId="12208" xr:uid="{2F0D6DBA-977F-44F1-9F8F-8E52D7DE4EBC}"/>
    <cellStyle name="_Comma_Adj_Operating_expenses" xfId="41658" xr:uid="{9C65C2C9-4F35-4873-9F90-4B93285EB0C7}"/>
    <cellStyle name="_Comma_Adj_Spec_capital_require" xfId="12209" xr:uid="{B3179C92-E840-4022-BA07-5017F5FF560D}"/>
    <cellStyle name="_Comma_Ark1" xfId="37045" xr:uid="{91738FDF-8E91-4E00-80A4-8319994EA51A}"/>
    <cellStyle name="_Comma_AVA DVA EL" xfId="41659" xr:uid="{74EC50C8-63FE-4D58-BB81-D0AB9EA8147D}"/>
    <cellStyle name="_Comma_EK 0912" xfId="12210" xr:uid="{1C65C67F-87A1-4FA0-8414-56BCE38B204A}"/>
    <cellStyle name="_Comma_EK oppstilling 1Q09" xfId="41660" xr:uid="{E6195864-10EB-4A51-92C8-B7C1A32022C2}"/>
    <cellStyle name="_Comma_Expenses (1)" xfId="41661" xr:uid="{7739FB07-C498-4EE8-BC94-23C0413C9148}"/>
    <cellStyle name="_Comma_Group_DnB_NORD_B2008-11_to_DnB_NOR061107" xfId="12211" xr:uid="{CF017B9B-69E0-425B-A859-8292AF1A8BD1}"/>
    <cellStyle name="_Comma_IFRS MORBANK" xfId="37046" xr:uid="{3CE2CF43-5BD3-4E48-9CA1-D61B89DB0704}"/>
    <cellStyle name="_Comma_Income statement ASA" xfId="37047" xr:uid="{89F34F20-51D6-4924-802F-894DC0CC8AB1}"/>
    <cellStyle name="_Comma_Income statement Group" xfId="37048" xr:uid="{2DE0A840-2C60-4A3B-AF22-357690CADF49}"/>
    <cellStyle name="_Comma_Kontantstrømanalyse 3Q09-konsernet" xfId="12212" xr:uid="{DA77F9DB-C892-4213-BC68-08DE5B9D7E3F}"/>
    <cellStyle name="_Comma_Kontantstrømanalyse 3Q09-konsernet 2" xfId="37049" xr:uid="{13FFC19C-7BD0-44A0-8A5F-5897E71AA8A2}"/>
    <cellStyle name="_Comma_Kontantstrømanalyse 4Q09-konsernet" xfId="12213" xr:uid="{562148C7-A5BF-4E8C-8636-B4F674D875F9}"/>
    <cellStyle name="_Comma_Kontantstrømanalyse 4Q09-konsernet 2" xfId="37050" xr:uid="{DE97257E-4262-4568-8DFA-BB07850EF3CD}"/>
    <cellStyle name="_Comma_Note utlån" xfId="37051" xr:uid="{6CF68B62-476F-4C1A-A959-76136371F7DF}"/>
    <cellStyle name="_Comma_Other MTM adjustments" xfId="41662" xr:uid="{354ECBDA-0EC5-485C-A58E-13DCD57434A4}"/>
    <cellStyle name="_Comma_Valeffekt NORD, Lux og Finans 3Q09" xfId="12214" xr:uid="{38F468AE-898D-4FAE-B2C4-0B04C11B359E}"/>
    <cellStyle name="_Comma_Valutafordelt utlån og innsk 4Q09" xfId="12215" xr:uid="{2F8B5510-DDCC-4AE7-BB25-76BA60A9C824}"/>
    <cellStyle name="_Control2" xfId="236" xr:uid="{6E960B15-997F-4701-9759-9B4369080327}"/>
    <cellStyle name="_Control2_Hovedtall" xfId="37052" xr:uid="{F6554A3A-00F1-4146-986D-6C42CFD3DB49}"/>
    <cellStyle name="_Control2_Nøkkeltall" xfId="37053" xr:uid="{AF935D66-5894-4E55-B17C-016EBC522FDB}"/>
    <cellStyle name="_Control2_Q Sum_Res N" xfId="37054" xr:uid="{F017BE2F-1FF7-405B-AC3D-97A906DDA5F4}"/>
    <cellStyle name="_Control2_Resultat" xfId="37055" xr:uid="{F5C7281B-76C2-4FC0-981D-817E53957AD8}"/>
    <cellStyle name="_Currency" xfId="237" xr:uid="{E719737F-F7EA-43C6-B364-9E2F43C976EE}"/>
    <cellStyle name="_Currency 10" xfId="41663" xr:uid="{87CC31BB-161B-45A2-AC74-1DE65D44E25B}"/>
    <cellStyle name="_Currency 10 2" xfId="41664" xr:uid="{F5DCBD6B-52BA-42FA-8B06-19E2F8805756}"/>
    <cellStyle name="_Currency 11" xfId="41665" xr:uid="{2783EF34-667B-497A-843E-B3D9C4B0AF47}"/>
    <cellStyle name="_Currency 12" xfId="41666" xr:uid="{483B5DAF-CEC3-498B-9859-79F6D8284562}"/>
    <cellStyle name="_Currency 13" xfId="41667" xr:uid="{AB649DB6-D313-4B6F-8BCB-F95F6A471413}"/>
    <cellStyle name="_Currency 14" xfId="41668" xr:uid="{DD30678B-43D4-4087-BFF5-A0806852F035}"/>
    <cellStyle name="_Currency 2" xfId="238" xr:uid="{5CFAE7C3-E3A2-4F8F-BE43-0D5394C67672}"/>
    <cellStyle name="_Currency 2 2" xfId="12216" xr:uid="{98577572-ECF6-4714-B139-1188BBF630D8}"/>
    <cellStyle name="_Currency 2 2 2" xfId="41669" xr:uid="{C8C4E1DF-E9DC-49FD-A9F1-65C4DAB35526}"/>
    <cellStyle name="_Currency 2 2 2 2" xfId="41670" xr:uid="{8ECFC7A6-1837-4AE3-8C65-650B0E9910E4}"/>
    <cellStyle name="_Currency 2 2 2 2 2" xfId="41671" xr:uid="{70CE43EC-2063-492F-A95E-09E200E78885}"/>
    <cellStyle name="_Currency 2 2 2 3" xfId="41672" xr:uid="{D211D505-E7AA-400E-919E-BFB8B41812EA}"/>
    <cellStyle name="_Currency 2 2 3" xfId="41673" xr:uid="{05E13E88-BA9E-448A-8F12-68DA3BB8F58F}"/>
    <cellStyle name="_Currency 2 2 3 2" xfId="41674" xr:uid="{DB9163FD-DACC-4085-8A69-54DDCE1FD70C}"/>
    <cellStyle name="_Currency 2 2 4" xfId="41675" xr:uid="{5CF08FB4-6EF5-44B9-BA2F-A19471FC52DC}"/>
    <cellStyle name="_Currency 2 3" xfId="37056" xr:uid="{C3628200-27D3-4E3D-B8B3-82983B66354D}"/>
    <cellStyle name="_Currency 2 3 2" xfId="41676" xr:uid="{94D5BCD0-92D5-457F-B106-137EBD9546E4}"/>
    <cellStyle name="_Currency 2 3 2 2" xfId="41677" xr:uid="{F8DD6E20-F580-4EB9-AAB1-D33232859396}"/>
    <cellStyle name="_Currency 2 3 3" xfId="41678" xr:uid="{8F00DEF2-A47D-446F-9F7B-235B94E1FD92}"/>
    <cellStyle name="_Currency 2 4" xfId="41679" xr:uid="{E6D58F3B-8379-4355-98F8-642713BB64F4}"/>
    <cellStyle name="_Currency 2 4 2" xfId="41680" xr:uid="{9D406EDB-F623-4627-8B69-C61236C44E09}"/>
    <cellStyle name="_Currency 2 4 2 2" xfId="41681" xr:uid="{820350D6-4EF0-452D-BE7C-BCFF9F0DDAED}"/>
    <cellStyle name="_Currency 2 4 3" xfId="41682" xr:uid="{096BE397-C1B1-4B45-AE69-9ABC3EF492D2}"/>
    <cellStyle name="_Currency 2 5" xfId="41683" xr:uid="{474EA9F8-F69D-4441-A604-41B1BF84E5CC}"/>
    <cellStyle name="_Currency 2 5 2" xfId="41684" xr:uid="{2130FD6C-086B-4E6A-8DB8-2D3A3DBC962D}"/>
    <cellStyle name="_Currency 2 6" xfId="41685" xr:uid="{5B86A8E0-9A30-4D45-841C-58DCB3C1F40A}"/>
    <cellStyle name="_Currency 3" xfId="12217" xr:uid="{5273D267-A3A5-4D30-95C4-6DD500482ADA}"/>
    <cellStyle name="_Currency 3 2" xfId="12218" xr:uid="{1ED8BF60-DF09-48D4-AD83-A11C9890C3DC}"/>
    <cellStyle name="_Currency 3 2 2" xfId="12219" xr:uid="{41355FD1-76C9-4573-8A90-58E554F69124}"/>
    <cellStyle name="_Currency 3 2 2 2" xfId="41686" xr:uid="{D4356724-4974-4BB0-A064-225D7F8E97F4}"/>
    <cellStyle name="_Currency 3 2 3" xfId="41687" xr:uid="{189F6228-F87B-4F73-A748-AEE61008DE87}"/>
    <cellStyle name="_Currency 3 3" xfId="12220" xr:uid="{45CB4C40-786A-4661-91B4-CFD47B3EBC8C}"/>
    <cellStyle name="_Currency 3 3 2" xfId="41688" xr:uid="{D79FDBFB-6E53-4AF7-8612-B38CBBDECDF2}"/>
    <cellStyle name="_Currency 3 3 3" xfId="41689" xr:uid="{71BE4B64-0AEC-46E3-B71A-3960E5F419CF}"/>
    <cellStyle name="_Currency 3 3 4" xfId="41690" xr:uid="{A39600A9-9F11-44A0-9981-EAA696C7EC00}"/>
    <cellStyle name="_Currency 3 4" xfId="37057" xr:uid="{670D6034-ADEC-41F4-AE72-CA409730CDD2}"/>
    <cellStyle name="_Currency 4" xfId="12221" xr:uid="{492BC21C-2DA3-4C06-BA55-4A14D94E0606}"/>
    <cellStyle name="_Currency 4 2" xfId="12222" xr:uid="{8CE3A021-434A-4347-B8AD-E482007C153F}"/>
    <cellStyle name="_Currency 4 2 2" xfId="41691" xr:uid="{69792CE4-9F78-4FD0-AAE0-ACE5DA14836F}"/>
    <cellStyle name="_Currency 4 2 2 2" xfId="41692" xr:uid="{6FA832FB-8899-4E8E-939C-CD778F029F0E}"/>
    <cellStyle name="_Currency 4 2 2 2 2" xfId="41693" xr:uid="{AC36213D-7A68-45FB-8608-CC18107835A9}"/>
    <cellStyle name="_Currency 4 2 2 3" xfId="41694" xr:uid="{30BAA169-DDF0-48E3-BED6-3AA6D819A296}"/>
    <cellStyle name="_Currency 4 2 3" xfId="41695" xr:uid="{C37BD2D8-13F5-4DCF-AE85-7E4AE4F58965}"/>
    <cellStyle name="_Currency 4 2 3 2" xfId="41696" xr:uid="{62D0FF43-05D1-4CA8-887B-06984E9E147F}"/>
    <cellStyle name="_Currency 4 2 4" xfId="41697" xr:uid="{0903ACAF-F6AB-47D1-8029-FE2339D9E333}"/>
    <cellStyle name="_Currency 4 3" xfId="37058" xr:uid="{68A13829-632E-4817-B5FD-642928E02168}"/>
    <cellStyle name="_Currency 4 3 2" xfId="41698" xr:uid="{984420F5-148A-43F4-AEF3-412A1EDE6492}"/>
    <cellStyle name="_Currency 4 3 2 2" xfId="41699" xr:uid="{E6B3259A-FFD9-442F-986C-19041E38A174}"/>
    <cellStyle name="_Currency 4 3 3" xfId="41700" xr:uid="{E6920053-FA94-42D4-BDF7-3185196F2E3B}"/>
    <cellStyle name="_Currency 4 4" xfId="41701" xr:uid="{61FE31C9-45C4-41C8-85AD-2131938EFB57}"/>
    <cellStyle name="_Currency 4 4 2" xfId="41702" xr:uid="{6DF064DC-A8FE-4437-B7A3-340C8593023D}"/>
    <cellStyle name="_Currency 4 5" xfId="41703" xr:uid="{5A8DE39D-191F-4AFB-BB2A-8377162BF3D9}"/>
    <cellStyle name="_Currency 5" xfId="37059" xr:uid="{D84EF66D-47AD-44DF-BEA0-7CB6C87085BC}"/>
    <cellStyle name="_Currency 5 2" xfId="41704" xr:uid="{734A6322-8CE1-4199-8909-58F177312BD2}"/>
    <cellStyle name="_Currency 5 2 2" xfId="41705" xr:uid="{50872437-E31C-4956-819D-1B3D42C1BC0F}"/>
    <cellStyle name="_Currency 5 2 2 2" xfId="41706" xr:uid="{E1EF75C2-850A-4DFB-8464-897754D2B3FA}"/>
    <cellStyle name="_Currency 5 2 2 2 2" xfId="41707" xr:uid="{5D1C5221-F284-4DBE-A241-F15BB7E0B355}"/>
    <cellStyle name="_Currency 5 2 2 3" xfId="41708" xr:uid="{2756EA90-7FDC-4791-BB36-1A91790B2282}"/>
    <cellStyle name="_Currency 5 2 3" xfId="41709" xr:uid="{B879501F-4365-4E32-BEB4-BA752DA48D20}"/>
    <cellStyle name="_Currency 5 2 3 2" xfId="41710" xr:uid="{DEFB5B08-1E75-448F-97A0-6742081DE5A7}"/>
    <cellStyle name="_Currency 5 2 4" xfId="41711" xr:uid="{8AC037EC-E719-48F0-8CB1-E5B0B73CECCE}"/>
    <cellStyle name="_Currency 5 3" xfId="41712" xr:uid="{4B9E3B5D-BA18-4B7F-95B0-D28EEC43ABA3}"/>
    <cellStyle name="_Currency 5 3 2" xfId="41713" xr:uid="{A4A5F858-9634-42BA-AD29-74DF3FD7572D}"/>
    <cellStyle name="_Currency 5 3 2 2" xfId="41714" xr:uid="{B4CCEBAA-95D4-4305-A6D1-DAAA79F4E906}"/>
    <cellStyle name="_Currency 5 3 3" xfId="41715" xr:uid="{4E543B03-F440-4D0E-908F-2D597CC5F911}"/>
    <cellStyle name="_Currency 5 4" xfId="41716" xr:uid="{6830CD92-1C86-4455-A2EB-C6AB0AD10BDA}"/>
    <cellStyle name="_Currency 5 4 2" xfId="41717" xr:uid="{B76537BF-71E8-4DBB-A900-FE6ACF9772E8}"/>
    <cellStyle name="_Currency 5 5" xfId="41718" xr:uid="{EE784A61-27AA-43C8-9B7A-C904859CCE72}"/>
    <cellStyle name="_Currency 6" xfId="41719" xr:uid="{B3E83F62-95DE-438E-92F7-051AA6C2D452}"/>
    <cellStyle name="_Currency 6 2" xfId="41720" xr:uid="{92DC39C6-1E2E-4182-9A1E-BD3959AA8350}"/>
    <cellStyle name="_Currency 6 2 2" xfId="41721" xr:uid="{74426B12-6AA3-4B93-BB56-17888DA20652}"/>
    <cellStyle name="_Currency 6 2 2 2" xfId="41722" xr:uid="{48B3A678-6797-4FF8-9D7F-DE951915A809}"/>
    <cellStyle name="_Currency 6 2 2 2 2" xfId="41723" xr:uid="{DE4F7F9B-D997-4FE8-80D5-A0C417B03E0F}"/>
    <cellStyle name="_Currency 6 2 2 3" xfId="41724" xr:uid="{15AC8DD3-3DCD-4EFC-A7F4-98CE5EEAA1EA}"/>
    <cellStyle name="_Currency 6 2 3" xfId="41725" xr:uid="{8E8B0C64-B9FC-4B02-A22F-77D36BEE9218}"/>
    <cellStyle name="_Currency 6 2 3 2" xfId="41726" xr:uid="{87C4029A-99A4-49D4-8313-0DFC1687AA4E}"/>
    <cellStyle name="_Currency 6 2 4" xfId="41727" xr:uid="{5B7BFE99-0261-4D30-B1D9-C7B4FEBAEE7D}"/>
    <cellStyle name="_Currency 6 3" xfId="41728" xr:uid="{2D11CC13-A339-414E-A2B3-612C6A817C4C}"/>
    <cellStyle name="_Currency 6 3 2" xfId="41729" xr:uid="{84B6B056-7239-4F13-AC6F-FA4D976F5EBB}"/>
    <cellStyle name="_Currency 6 3 2 2" xfId="41730" xr:uid="{BBA7383B-E03D-4AB8-BEEF-4784F8A54FCD}"/>
    <cellStyle name="_Currency 6 3 3" xfId="41731" xr:uid="{1AD398CD-DB10-4E51-BB88-D5D9FC9EC0AA}"/>
    <cellStyle name="_Currency 6 4" xfId="41732" xr:uid="{672277C3-8150-4204-A2FB-CC806851E21E}"/>
    <cellStyle name="_Currency 6 4 2" xfId="41733" xr:uid="{6CB69658-D73E-432A-BC5E-4F320B393A4B}"/>
    <cellStyle name="_Currency 6 5" xfId="41734" xr:uid="{AE79920E-AAE7-4D36-A90E-A93850E501BF}"/>
    <cellStyle name="_Currency 7" xfId="41735" xr:uid="{EA95D469-53CB-4A0B-8D3F-0A4181A6B5A0}"/>
    <cellStyle name="_Currency 7 2" xfId="41736" xr:uid="{9B53F759-CF8F-41BB-B59A-2EEECA02BC6E}"/>
    <cellStyle name="_Currency 7 2 2" xfId="41737" xr:uid="{1471467F-F886-41F5-9044-F410D6488753}"/>
    <cellStyle name="_Currency 7 2 2 2" xfId="41738" xr:uid="{24D6451F-AEAB-4856-86DE-7CB0B6B57602}"/>
    <cellStyle name="_Currency 7 2 3" xfId="41739" xr:uid="{764EBFFD-9540-4A5D-89B0-D684F1DAA923}"/>
    <cellStyle name="_Currency 7 3" xfId="41740" xr:uid="{994DF29E-4058-49B1-A5B1-ABE2674F4D9F}"/>
    <cellStyle name="_Currency 7 3 2" xfId="41741" xr:uid="{7D5E35BF-3F25-4DB6-A342-AFFFF23FECCE}"/>
    <cellStyle name="_Currency 7 3 2 2" xfId="41742" xr:uid="{8F215C04-BFAD-425B-B8A0-4E60C30FE74B}"/>
    <cellStyle name="_Currency 7 3 3" xfId="41743" xr:uid="{F168D436-EBF8-4588-9DB5-92C8D44CDB10}"/>
    <cellStyle name="_Currency 7 4" xfId="41744" xr:uid="{3D01C0D4-42DF-4C5F-BC6C-8063ABA873E5}"/>
    <cellStyle name="_Currency 7 4 2" xfId="41745" xr:uid="{F8D1791B-D599-4E1B-A7A4-A0240073C65E}"/>
    <cellStyle name="_Currency 7 5" xfId="41746" xr:uid="{0FC7605C-E201-4916-A000-5ED8039312C1}"/>
    <cellStyle name="_Currency 8" xfId="41747" xr:uid="{53D33484-F2B6-464D-B6CF-A9EE77CC8AE6}"/>
    <cellStyle name="_Currency 8 2" xfId="41748" xr:uid="{655A61F0-CA01-48F1-A74A-D871BA899220}"/>
    <cellStyle name="_Currency 8 2 2" xfId="41749" xr:uid="{DFCD6DB5-FB3B-4B51-804C-F3129BF5E59F}"/>
    <cellStyle name="_Currency 8 3" xfId="41750" xr:uid="{E8ACE133-6EB7-4369-BB49-DA24C6AD46C5}"/>
    <cellStyle name="_Currency 9" xfId="41751" xr:uid="{FDC232FC-CE16-40BF-A4C7-FDD121499767}"/>
    <cellStyle name="_Currency 9 2" xfId="41752" xr:uid="{82333F4E-D141-4705-A8A8-13F750B946F8}"/>
    <cellStyle name="_Currency 9 2 2" xfId="41753" xr:uid="{EC57A3D9-4925-43D8-8138-D5896814E7BF}"/>
    <cellStyle name="_Currency 9 3" xfId="41754" xr:uid="{746D94D0-21D1-42B4-9B93-9131AFBB982C}"/>
    <cellStyle name="_Currency_03-Egne aksjer 1002" xfId="12223" xr:uid="{5D1DA645-350E-489A-B467-1FE395A577B0}"/>
    <cellStyle name="_Currency_03-Egne aksjer 1002 2" xfId="37060" xr:uid="{D92B11B7-CC58-4F0E-923A-2CFC003A0697}"/>
    <cellStyle name="_Currency_03-Egne aksjer 1003" xfId="12224" xr:uid="{A0217B59-47FC-473E-A3BD-75DCCCD51005}"/>
    <cellStyle name="_Currency_03-Egne aksjer 1003 2" xfId="37061" xr:uid="{12012F0B-6BF6-4FC7-B597-997BFD1B315D}"/>
    <cellStyle name="_Currency_06-Tilknytta 0909" xfId="12225" xr:uid="{AD36FAB7-C56A-4D7B-9C90-D870169631B0}"/>
    <cellStyle name="_Currency_Adj_Operating_expenses" xfId="41755" xr:uid="{C6BE65C1-7791-40B0-9F4A-D24E73EE6AB3}"/>
    <cellStyle name="_Currency_Adj_Spec_capital_require" xfId="12226" xr:uid="{6A573B0B-5E8E-43D0-AA03-5DA40412B1D5}"/>
    <cellStyle name="_Currency_Ark1" xfId="37062" xr:uid="{08050EBA-CB09-4669-BB54-EED3926F62CA}"/>
    <cellStyle name="_Currency_AVA DVA EL" xfId="41756" xr:uid="{B5F9F4D2-B855-4140-A9D2-CA6314F0D7E8}"/>
    <cellStyle name="_Currency_EK 0912" xfId="12227" xr:uid="{A931BBE4-464C-452C-8F70-E0C5D43A2E12}"/>
    <cellStyle name="_Currency_EK oppstilling 1Q09" xfId="41757" xr:uid="{81BAB711-716E-4932-BE89-1F35CE90C6F4}"/>
    <cellStyle name="_Currency_Expenses (1)" xfId="41758" xr:uid="{4DCB9525-E804-4893-A7BB-40E31AAC3989}"/>
    <cellStyle name="_Currency_Group_DnB_NORD_B2008-11_to_DnB_NOR061107" xfId="12228" xr:uid="{B9727DDB-18CB-44A4-A509-422F63DD792E}"/>
    <cellStyle name="_Currency_IFRS MORBANK" xfId="37063" xr:uid="{39F81F53-4A82-4F0B-8700-DFB60C947F53}"/>
    <cellStyle name="_Currency_Income statement ASA" xfId="37064" xr:uid="{6EBCEE27-51AD-4A01-805F-91FE73516E1A}"/>
    <cellStyle name="_Currency_Income statement Group" xfId="37065" xr:uid="{7F054388-7D3C-4E4D-AD40-3C57F5AFFD33}"/>
    <cellStyle name="_Currency_Kontantstrømanalyse 3Q09-konsernet" xfId="12229" xr:uid="{4D6F6DB7-E679-4CAB-80EB-6D10F3ADCD41}"/>
    <cellStyle name="_Currency_Kontantstrømanalyse 3Q09-konsernet 2" xfId="37066" xr:uid="{160628CA-C00A-4A77-A1F9-0609D14BD32F}"/>
    <cellStyle name="_Currency_Kontantstrømanalyse 4Q09-konsernet" xfId="12230" xr:uid="{B6AC0227-D2F1-4030-A778-C184F807C01B}"/>
    <cellStyle name="_Currency_Kontantstrømanalyse 4Q09-konsernet 2" xfId="37067" xr:uid="{A0A20A03-55F1-45B9-8928-120EFA14FD23}"/>
    <cellStyle name="_Currency_Merger Plans2" xfId="239" xr:uid="{1B2E1030-A24E-48E6-BD2B-3B728DA9F00D}"/>
    <cellStyle name="_Currency_Merger Plans2 10" xfId="41759" xr:uid="{794EA369-50B2-4FE8-BC30-C315F5131736}"/>
    <cellStyle name="_Currency_Merger Plans2 10 2" xfId="41760" xr:uid="{2781C347-084C-4AA1-9DF4-E3F8F7F5D52A}"/>
    <cellStyle name="_Currency_Merger Plans2 11" xfId="41761" xr:uid="{D71B6892-471F-4029-BCB2-0B10DE40CCC5}"/>
    <cellStyle name="_Currency_Merger Plans2 12" xfId="41762" xr:uid="{D8F15E18-E21D-4FE4-A79B-79B82B57328A}"/>
    <cellStyle name="_Currency_Merger Plans2 13" xfId="41763" xr:uid="{D9E15273-8DDA-4183-904C-650355DCE2F8}"/>
    <cellStyle name="_Currency_Merger Plans2 2" xfId="240" xr:uid="{508B7475-2726-4ED4-BE97-2884687CB15C}"/>
    <cellStyle name="_Currency_Merger Plans2 2 2" xfId="12231" xr:uid="{D418D15D-4FC6-4727-9C87-2F699030D547}"/>
    <cellStyle name="_Currency_Merger Plans2 2 2 2" xfId="41764" xr:uid="{D27A0296-EA74-470D-B0ED-C93DD3BB6201}"/>
    <cellStyle name="_Currency_Merger Plans2 2 2 2 2" xfId="41765" xr:uid="{66D5B221-0C37-40B2-AD64-F4132BE0315D}"/>
    <cellStyle name="_Currency_Merger Plans2 2 2 2 2 2" xfId="41766" xr:uid="{CBBBE20A-EDC8-4DD7-AC04-6482BC0092C0}"/>
    <cellStyle name="_Currency_Merger Plans2 2 2 2 3" xfId="41767" xr:uid="{0224E757-C19A-4B4E-A33D-409F50C31953}"/>
    <cellStyle name="_Currency_Merger Plans2 2 2 3" xfId="41768" xr:uid="{25A53399-F042-4723-8C4C-7422D00AA6AA}"/>
    <cellStyle name="_Currency_Merger Plans2 2 2 3 2" xfId="41769" xr:uid="{65573A12-D137-4AEA-A5E8-360689DBF41A}"/>
    <cellStyle name="_Currency_Merger Plans2 2 2 4" xfId="41770" xr:uid="{4A9B947F-2A87-4DD6-9886-32B1F12B8A42}"/>
    <cellStyle name="_Currency_Merger Plans2 2 3" xfId="37068" xr:uid="{F572425B-424A-469C-BADC-9EB6F88DBD27}"/>
    <cellStyle name="_Currency_Merger Plans2 2 3 2" xfId="41771" xr:uid="{4D2F44A3-B741-4C99-B80B-7FB20C467363}"/>
    <cellStyle name="_Currency_Merger Plans2 2 3 2 2" xfId="41772" xr:uid="{C80342CA-3091-40E1-B50D-437D028B72D8}"/>
    <cellStyle name="_Currency_Merger Plans2 2 3 3" xfId="41773" xr:uid="{AB3D4B23-5F82-4430-B03F-883D931F0612}"/>
    <cellStyle name="_Currency_Merger Plans2 2 4" xfId="41774" xr:uid="{9DAE014C-92C9-4A9D-A4F1-3BA4F4265265}"/>
    <cellStyle name="_Currency_Merger Plans2 2 4 2" xfId="41775" xr:uid="{3C1D00BE-6A16-4CFC-AB85-24DF1B2914F6}"/>
    <cellStyle name="_Currency_Merger Plans2 2 4 2 2" xfId="41776" xr:uid="{8CDD37CA-74EA-4136-B95D-04148AD1DD8D}"/>
    <cellStyle name="_Currency_Merger Plans2 2 4 3" xfId="41777" xr:uid="{9CEB3C35-689B-4E80-8E05-F22CF1D694C1}"/>
    <cellStyle name="_Currency_Merger Plans2 2 5" xfId="41778" xr:uid="{F0B99D2D-D10B-4976-9E1A-F6FCAE43ABE4}"/>
    <cellStyle name="_Currency_Merger Plans2 2 5 2" xfId="41779" xr:uid="{7190547D-43FF-4824-B369-43BF8F12B4D0}"/>
    <cellStyle name="_Currency_Merger Plans2 2 6" xfId="41780" xr:uid="{92F5AC49-FD7E-4F5E-A7F0-9C398B5E9D07}"/>
    <cellStyle name="_Currency_Merger Plans2 3" xfId="12232" xr:uid="{4156E91C-5AB7-464F-93F0-E5CE9D7A5E22}"/>
    <cellStyle name="_Currency_Merger Plans2 3 2" xfId="12233" xr:uid="{EBE521BC-6CD2-4AD7-93DD-30B45B3C4432}"/>
    <cellStyle name="_Currency_Merger Plans2 3 2 2" xfId="12234" xr:uid="{7837E1FC-0E9E-4A9C-8719-1D4E61DC13DC}"/>
    <cellStyle name="_Currency_Merger Plans2 3 2 2 2" xfId="41781" xr:uid="{A463A3E0-4CA3-4E91-9D99-4A19095A4D2D}"/>
    <cellStyle name="_Currency_Merger Plans2 3 2 3" xfId="41782" xr:uid="{8827055A-C89F-40FA-A2F5-89A68D4E5AD0}"/>
    <cellStyle name="_Currency_Merger Plans2 3 3" xfId="12235" xr:uid="{BEB6BCE6-2316-4C7F-8EFF-2DC9937A6924}"/>
    <cellStyle name="_Currency_Merger Plans2 3 3 2" xfId="41783" xr:uid="{82C90238-3E67-4B51-94B4-2108E70CC148}"/>
    <cellStyle name="_Currency_Merger Plans2 3 3 3" xfId="41784" xr:uid="{3B64219F-91C1-4778-B4A2-42B659DA9E8A}"/>
    <cellStyle name="_Currency_Merger Plans2 3 3 4" xfId="41785" xr:uid="{F3789EDB-201C-441A-83B0-1048870C8B20}"/>
    <cellStyle name="_Currency_Merger Plans2 3 4" xfId="37069" xr:uid="{8ED596B2-540E-434F-8D12-AB9A551586E2}"/>
    <cellStyle name="_Currency_Merger Plans2 4" xfId="12236" xr:uid="{033013F2-12FD-462C-AFB4-DD9DF0B52668}"/>
    <cellStyle name="_Currency_Merger Plans2 4 2" xfId="12237" xr:uid="{9C09D174-7A96-4158-86D4-2B8ED6101FF2}"/>
    <cellStyle name="_Currency_Merger Plans2 4 2 2" xfId="41786" xr:uid="{61271FB5-B145-4500-949B-B9E07BE75443}"/>
    <cellStyle name="_Currency_Merger Plans2 4 2 2 2" xfId="41787" xr:uid="{C25E02A6-9EAF-4ACF-BD70-E97B9F8E74D7}"/>
    <cellStyle name="_Currency_Merger Plans2 4 2 2 2 2" xfId="41788" xr:uid="{E622E77A-1C2C-47B5-8459-B3ABD1BC9C77}"/>
    <cellStyle name="_Currency_Merger Plans2 4 2 2 3" xfId="41789" xr:uid="{F259C948-1E58-4F05-A238-83BC372A9AF6}"/>
    <cellStyle name="_Currency_Merger Plans2 4 2 3" xfId="41790" xr:uid="{107A04E1-2C6F-4741-80C9-627FC7390516}"/>
    <cellStyle name="_Currency_Merger Plans2 4 2 3 2" xfId="41791" xr:uid="{1EE699CA-F783-4BB6-A647-8D06D154FB17}"/>
    <cellStyle name="_Currency_Merger Plans2 4 2 4" xfId="41792" xr:uid="{75149F8E-B256-46F5-AE2A-7A9BBAB70F57}"/>
    <cellStyle name="_Currency_Merger Plans2 4 3" xfId="37070" xr:uid="{DF22F7CF-2737-472B-93B8-7811A384B4E1}"/>
    <cellStyle name="_Currency_Merger Plans2 4 3 2" xfId="41793" xr:uid="{76B0AB31-C044-44FA-9ECF-1B7848D155FB}"/>
    <cellStyle name="_Currency_Merger Plans2 4 3 2 2" xfId="41794" xr:uid="{84014668-2FF0-479A-BBF5-F8EBBC1A48DF}"/>
    <cellStyle name="_Currency_Merger Plans2 4 3 3" xfId="41795" xr:uid="{D3DDEEB1-0FF1-44CF-BA44-C9BB57991BF8}"/>
    <cellStyle name="_Currency_Merger Plans2 4 4" xfId="41796" xr:uid="{B35A1AFE-16F1-4875-8247-A9C033A87770}"/>
    <cellStyle name="_Currency_Merger Plans2 4 4 2" xfId="41797" xr:uid="{C533EE8F-5102-4CE2-91D5-8E5C4DE5744B}"/>
    <cellStyle name="_Currency_Merger Plans2 4 5" xfId="41798" xr:uid="{D0C27225-E400-4EB9-A633-68C946107407}"/>
    <cellStyle name="_Currency_Merger Plans2 5" xfId="37071" xr:uid="{FE693F62-14EA-45DD-84CE-3733C001980A}"/>
    <cellStyle name="_Currency_Merger Plans2 5 2" xfId="41799" xr:uid="{D2854945-99F7-4460-8748-7DDB2C2A7FAF}"/>
    <cellStyle name="_Currency_Merger Plans2 5 2 2" xfId="41800" xr:uid="{B21EFF9C-FC6D-4AD0-8DAE-96689B69B597}"/>
    <cellStyle name="_Currency_Merger Plans2 5 2 2 2" xfId="41801" xr:uid="{6B112CA3-347D-451E-8C23-39FD39D382FF}"/>
    <cellStyle name="_Currency_Merger Plans2 5 2 2 2 2" xfId="41802" xr:uid="{6AC9D4A4-403D-4ADA-848D-A18B788E38C2}"/>
    <cellStyle name="_Currency_Merger Plans2 5 2 2 3" xfId="41803" xr:uid="{BDBF80BC-3D93-43AA-8D87-96CBACB2850C}"/>
    <cellStyle name="_Currency_Merger Plans2 5 2 3" xfId="41804" xr:uid="{51E5C4BF-D006-417F-BC27-C606C80261A2}"/>
    <cellStyle name="_Currency_Merger Plans2 5 2 3 2" xfId="41805" xr:uid="{B5CB1604-1643-41C0-A742-1930071B98B5}"/>
    <cellStyle name="_Currency_Merger Plans2 5 2 4" xfId="41806" xr:uid="{FBD7C2E3-B037-429F-A890-5569DF9EDAC6}"/>
    <cellStyle name="_Currency_Merger Plans2 5 3" xfId="41807" xr:uid="{1C9E3CBB-DE8D-4165-A489-E74532F08B3F}"/>
    <cellStyle name="_Currency_Merger Plans2 5 3 2" xfId="41808" xr:uid="{C7E2062D-C08B-4E0C-B994-5F9A25A62C3C}"/>
    <cellStyle name="_Currency_Merger Plans2 5 3 2 2" xfId="41809" xr:uid="{CC2B737D-EEC1-4168-81C2-D42E5E3A29FC}"/>
    <cellStyle name="_Currency_Merger Plans2 5 3 3" xfId="41810" xr:uid="{9BD04635-9A94-45FB-A9C3-6F3D24139A6E}"/>
    <cellStyle name="_Currency_Merger Plans2 5 4" xfId="41811" xr:uid="{7B4EF80B-DB21-4D15-9CB0-8A8730A2A662}"/>
    <cellStyle name="_Currency_Merger Plans2 5 4 2" xfId="41812" xr:uid="{D469A0D4-9FCB-48DB-B967-95B138ECE58A}"/>
    <cellStyle name="_Currency_Merger Plans2 5 5" xfId="41813" xr:uid="{C8FC495B-E16F-4C6C-8A5C-B6FCE6064C4B}"/>
    <cellStyle name="_Currency_Merger Plans2 6" xfId="41814" xr:uid="{5C1A94DF-E708-4099-BBBE-C1D95C37E335}"/>
    <cellStyle name="_Currency_Merger Plans2 6 2" xfId="41815" xr:uid="{BF1AAA57-2C54-45D6-AE96-C666F255C5ED}"/>
    <cellStyle name="_Currency_Merger Plans2 6 2 2" xfId="41816" xr:uid="{BF1FEE5E-EDB7-40C6-A3C0-86A14D3E8D7A}"/>
    <cellStyle name="_Currency_Merger Plans2 6 2 2 2" xfId="41817" xr:uid="{8CFE6B88-D02A-499F-B837-59E1C59AE6E5}"/>
    <cellStyle name="_Currency_Merger Plans2 6 2 2 2 2" xfId="41818" xr:uid="{C31EB1B1-6595-4F1C-91A6-793E01779FB0}"/>
    <cellStyle name="_Currency_Merger Plans2 6 2 2 3" xfId="41819" xr:uid="{6DBC812F-372D-4611-A2B0-B1D9844B1330}"/>
    <cellStyle name="_Currency_Merger Plans2 6 2 3" xfId="41820" xr:uid="{9B0392C9-FBD0-47B4-8E01-5FF5E8528A61}"/>
    <cellStyle name="_Currency_Merger Plans2 6 2 3 2" xfId="41821" xr:uid="{C529166E-875E-4B41-86EF-919A44E56708}"/>
    <cellStyle name="_Currency_Merger Plans2 6 2 4" xfId="41822" xr:uid="{E64392F4-288B-417E-B9CC-260CF70A3980}"/>
    <cellStyle name="_Currency_Merger Plans2 6 3" xfId="41823" xr:uid="{155C054D-735E-40C8-8BC2-89E596DCA09C}"/>
    <cellStyle name="_Currency_Merger Plans2 6 3 2" xfId="41824" xr:uid="{77FEA880-A56F-44C1-84D3-0314D71A7C4C}"/>
    <cellStyle name="_Currency_Merger Plans2 6 3 2 2" xfId="41825" xr:uid="{F78CC36C-19F1-4352-9E6F-9AF0AD40A972}"/>
    <cellStyle name="_Currency_Merger Plans2 6 3 3" xfId="41826" xr:uid="{68D8E14F-D464-4141-824B-750EB7A41A5A}"/>
    <cellStyle name="_Currency_Merger Plans2 6 4" xfId="41827" xr:uid="{49245CF9-1AE1-4D37-80F5-90C82710CCDF}"/>
    <cellStyle name="_Currency_Merger Plans2 6 4 2" xfId="41828" xr:uid="{34B39CBB-2A70-45E4-9477-D20340245AE7}"/>
    <cellStyle name="_Currency_Merger Plans2 6 5" xfId="41829" xr:uid="{CCB537DA-1A1E-4329-A7D5-9CE351E06241}"/>
    <cellStyle name="_Currency_Merger Plans2 7" xfId="41830" xr:uid="{20B6AFEA-61E0-43AE-8C0B-CE57A347E84C}"/>
    <cellStyle name="_Currency_Merger Plans2 7 2" xfId="41831" xr:uid="{E845ADD2-1305-4C98-BFE1-20CC86DEB165}"/>
    <cellStyle name="_Currency_Merger Plans2 7 2 2" xfId="41832" xr:uid="{0E094580-4302-45B4-8D54-BF1601DC8790}"/>
    <cellStyle name="_Currency_Merger Plans2 7 2 2 2" xfId="41833" xr:uid="{868A9EE7-F531-4298-82DC-4128CB8DF0FD}"/>
    <cellStyle name="_Currency_Merger Plans2 7 2 3" xfId="41834" xr:uid="{4AE38246-DB9C-4DBE-9359-A08B69002B1F}"/>
    <cellStyle name="_Currency_Merger Plans2 7 3" xfId="41835" xr:uid="{2C577AB6-8721-43E6-B65A-86C757D3F6DE}"/>
    <cellStyle name="_Currency_Merger Plans2 7 3 2" xfId="41836" xr:uid="{C7969422-ACE2-47A3-824F-65A0E3A347A1}"/>
    <cellStyle name="_Currency_Merger Plans2 7 3 2 2" xfId="41837" xr:uid="{61767A5E-EF0A-4761-9426-0C03EC2F4D1C}"/>
    <cellStyle name="_Currency_Merger Plans2 7 3 3" xfId="41838" xr:uid="{054DBD1D-DE23-409F-B889-1A6DC728063F}"/>
    <cellStyle name="_Currency_Merger Plans2 7 4" xfId="41839" xr:uid="{2C760F5C-4062-4ACB-8AB1-7093E668F67A}"/>
    <cellStyle name="_Currency_Merger Plans2 7 4 2" xfId="41840" xr:uid="{B8F98DDE-7121-462D-A22F-C655BD2CF13F}"/>
    <cellStyle name="_Currency_Merger Plans2 7 5" xfId="41841" xr:uid="{9C37364C-70A1-469C-9E2C-069C5C0D4E90}"/>
    <cellStyle name="_Currency_Merger Plans2 8" xfId="41842" xr:uid="{87D73207-F020-4DBE-A902-219D184D407F}"/>
    <cellStyle name="_Currency_Merger Plans2 8 2" xfId="41843" xr:uid="{B75790FB-43A9-4DFD-9102-5C9A4729B642}"/>
    <cellStyle name="_Currency_Merger Plans2 8 2 2" xfId="41844" xr:uid="{DA9901F6-94F5-4191-B6A0-6E9E715A5C68}"/>
    <cellStyle name="_Currency_Merger Plans2 8 3" xfId="41845" xr:uid="{BF979AF1-2CA4-43E0-B405-E9113721871B}"/>
    <cellStyle name="_Currency_Merger Plans2 9" xfId="41846" xr:uid="{BB59C5A4-2F8A-4A20-933D-8E7092B03BC7}"/>
    <cellStyle name="_Currency_Merger Plans2 9 2" xfId="41847" xr:uid="{F478E97A-B581-49F3-B15D-D5C64C184405}"/>
    <cellStyle name="_Currency_Merger Plans2 9 2 2" xfId="41848" xr:uid="{86370289-D7BA-4D0B-AB42-0FA84BF42AF0}"/>
    <cellStyle name="_Currency_Merger Plans2 9 3" xfId="41849" xr:uid="{D2F4D413-6D96-4008-8FA9-14DB34F3CCEF}"/>
    <cellStyle name="_Currency_Merger Plans2_Note 11 " xfId="241" xr:uid="{E686B36F-7B28-43DE-944B-950775FC3DD4}"/>
    <cellStyle name="_Currency_Merger Plans2_Note 13_31 12 2010_til revisor" xfId="242" xr:uid="{39F68921-9F4B-4608-9147-BF168C5A0352}"/>
    <cellStyle name="_Currency_Merger Plans2_Note 13_31.12.2010_v3_e Amagerbank" xfId="243" xr:uid="{E13A1BC2-2079-47E3-9A4B-762A40AA8DB0}"/>
    <cellStyle name="_Currency_Merger Plans2_Note 15_31 12 2010_til revisor" xfId="244" xr:uid="{9A4559DD-99E1-4E2B-BB05-977860FD91CB}"/>
    <cellStyle name="_Currency_Merger Plans2_Note 15_Aksjer i datterselskaper_til revisor" xfId="245" xr:uid="{73DA1EAC-CBDE-46CC-B25A-48B7CCBBF2CD}"/>
    <cellStyle name="_Currency_Merger Plans2_Note 25 - Forsikringsforpliktelser v2" xfId="246" xr:uid="{1E4C0758-C04B-4076-B5A5-F9725E74E777}"/>
    <cellStyle name="_Currency_Merger Plans2_Note 26 - Endringer i forsikringsforpliktelser v2" xfId="247" xr:uid="{64927CFD-9867-41D5-9DCE-9FA68A2CC9F2}"/>
    <cellStyle name="_Currency_Merger Plans2_Note 29 - Forsikringsrisiko 2010 (sendt GF 27012011) - versjon 3" xfId="248" xr:uid="{F4660166-3657-4DE4-A1FD-A3D53726390B}"/>
    <cellStyle name="_Currency_Merger Plans2_Note 29 - Forsikringsrisiko 2010 (sendt ØR 04022011) - versjon 4" xfId="249" xr:uid="{3E0CCF28-148B-4B6E-A7A7-9E1E2F0278BC}"/>
    <cellStyle name="_Currency_Merger Plans2_Note 29 - Forsikringsrisiko 2010_ 170211" xfId="250" xr:uid="{0CCB3727-AE49-415F-9049-DE5512C6843B}"/>
    <cellStyle name="_Currency_Merger Plans2_Note31_rentefølsomhet_311210_v2_e rev komm" xfId="251" xr:uid="{153FD240-E63A-4C47-A023-EFBE85AF6CD3}"/>
    <cellStyle name="_Currency_Merger Plans2_Noter 2010 - oversikt over ansvarlige_status" xfId="252" xr:uid="{1D57990D-6759-4DD8-99C9-17E5E4161718}"/>
    <cellStyle name="_Currency_Merger Plans2_RIK M" xfId="253" xr:uid="{23781B2C-6AD3-427C-A371-1EC21B7FBA0D}"/>
    <cellStyle name="_Currency_Note 11 " xfId="254" xr:uid="{2103BD42-621A-45F8-8CB5-438CCF43AE3D}"/>
    <cellStyle name="_Currency_Note 13_31 12 2010_til revisor" xfId="255" xr:uid="{0EAEC566-37EC-44F4-A7BF-0E717AF34436}"/>
    <cellStyle name="_Currency_Note 13_31.12.2010_v3_e Amagerbank" xfId="256" xr:uid="{1DCE5E54-B144-45E6-9BC1-6BE50377479D}"/>
    <cellStyle name="_Currency_Note 15_31 12 2010_til revisor" xfId="257" xr:uid="{42576A4B-13E6-4E2B-B720-319EBD0A5B08}"/>
    <cellStyle name="_Currency_Note 15_Aksjer i datterselskaper_til revisor" xfId="258" xr:uid="{C6BE6758-AE68-4466-8B5E-A2B5B0B34090}"/>
    <cellStyle name="_Currency_Note 25 - Forsikringsforpliktelser v2" xfId="259" xr:uid="{A545CDB3-5EF2-4378-8562-1FB3B4809FE4}"/>
    <cellStyle name="_Currency_Note 26 - Endringer i forsikringsforpliktelser v2" xfId="260" xr:uid="{FAC9C798-38AB-458A-8E3F-BE1C23B4F0D3}"/>
    <cellStyle name="_Currency_Note 29 - Forsikringsrisiko 2010 (sendt GF 27012011) - versjon 3" xfId="261" xr:uid="{318DABD4-C91F-417C-8ECB-F8F8BEF96EF6}"/>
    <cellStyle name="_Currency_Note 29 - Forsikringsrisiko 2010 (sendt ØR 04022011) - versjon 4" xfId="262" xr:uid="{FBB377CF-CEA9-4884-8B7C-F622250E9E18}"/>
    <cellStyle name="_Currency_Note 29 - Forsikringsrisiko 2010_ 170211" xfId="263" xr:uid="{E1E425E5-0DC8-4249-AE73-57F43D0D16DF}"/>
    <cellStyle name="_Currency_Note utlån" xfId="37072" xr:uid="{1AB9C362-1D89-4576-87B6-7A3461694F93}"/>
    <cellStyle name="_Currency_Note31_rentefølsomhet_311210_v2_e rev komm" xfId="264" xr:uid="{DB4FFF1F-5B17-475C-9E81-314B08A341BC}"/>
    <cellStyle name="_Currency_Noter 2010 - oversikt over ansvarlige_status" xfId="265" xr:uid="{87AE4CCA-46EC-4E72-B6C9-B964B5B118C2}"/>
    <cellStyle name="_Currency_Other MTM adjustments" xfId="41850" xr:uid="{64C56F46-475A-4BF0-8812-48C1C2264677}"/>
    <cellStyle name="_Currency_RIK M" xfId="266" xr:uid="{981E5F7E-6D02-4AEE-9B03-58E9248747C8}"/>
    <cellStyle name="_Currency_Valeffekt NORD, Lux og Finans 3Q09" xfId="12238" xr:uid="{55D48615-AECD-4F54-AEAB-5F141616959A}"/>
    <cellStyle name="_Currency_Valutafordelt utlån og innsk 4Q09" xfId="12239" xr:uid="{6402C123-7465-4735-88F7-4E379AC09ECE}"/>
    <cellStyle name="_CurrencySpace" xfId="267" xr:uid="{5CE1BF3C-4718-4E46-9A09-8E0B86CAC312}"/>
    <cellStyle name="_CurrencySpace 10" xfId="41851" xr:uid="{9A191046-5099-4721-824A-15F469E68430}"/>
    <cellStyle name="_CurrencySpace 10 2" xfId="41852" xr:uid="{067A7AED-474A-4CA5-8014-3E7CDCBF25E7}"/>
    <cellStyle name="_CurrencySpace 11" xfId="41853" xr:uid="{42D114D8-EAAC-4313-8242-52D5F977683F}"/>
    <cellStyle name="_CurrencySpace 12" xfId="41854" xr:uid="{721B1CC0-0485-4931-A092-302BC70CA2D7}"/>
    <cellStyle name="_CurrencySpace 13" xfId="41855" xr:uid="{FA8D0396-FFB1-4299-BA35-1E9262367723}"/>
    <cellStyle name="_CurrencySpace 14" xfId="41856" xr:uid="{5D2C2C0D-85B8-4DD1-B934-0D4430DC293D}"/>
    <cellStyle name="_CurrencySpace 2" xfId="268" xr:uid="{0E6C1B2F-999E-4BAC-83F7-D697514F8DD4}"/>
    <cellStyle name="_CurrencySpace 2 2" xfId="12240" xr:uid="{785CB752-5ACF-47E5-B878-83D6CD4B861F}"/>
    <cellStyle name="_CurrencySpace 2 2 2" xfId="41857" xr:uid="{6A33D6B9-2036-4211-8DE7-312CAC1AEC63}"/>
    <cellStyle name="_CurrencySpace 2 2 2 2" xfId="41858" xr:uid="{5C5CB01E-7471-4A52-BD22-9F97C9930529}"/>
    <cellStyle name="_CurrencySpace 2 2 2 2 2" xfId="41859" xr:uid="{E4161869-C1C1-47EA-8050-C42030927629}"/>
    <cellStyle name="_CurrencySpace 2 2 2 3" xfId="41860" xr:uid="{02373776-8D1B-49D6-86BC-9DE642D1B5BE}"/>
    <cellStyle name="_CurrencySpace 2 2 3" xfId="41861" xr:uid="{244E1DF7-F070-4DE9-8EF6-8A3F89B90AB3}"/>
    <cellStyle name="_CurrencySpace 2 2 3 2" xfId="41862" xr:uid="{4F0D54FE-9414-4E32-BA51-E7BD302F4E51}"/>
    <cellStyle name="_CurrencySpace 2 2 4" xfId="41863" xr:uid="{865A3B77-AA72-4933-AF03-0BECE96B173D}"/>
    <cellStyle name="_CurrencySpace 2 3" xfId="37073" xr:uid="{45067F86-1095-42D2-9D8F-015C441C0F37}"/>
    <cellStyle name="_CurrencySpace 2 3 2" xfId="41864" xr:uid="{69E6B580-5F83-4980-A358-92B48A325B2F}"/>
    <cellStyle name="_CurrencySpace 2 3 2 2" xfId="41865" xr:uid="{073FF8E5-20EE-4AEE-AF59-C876AB8302ED}"/>
    <cellStyle name="_CurrencySpace 2 3 3" xfId="41866" xr:uid="{E8ADB713-1582-4F28-B0D6-5D86BCA03EDC}"/>
    <cellStyle name="_CurrencySpace 2 4" xfId="41867" xr:uid="{2A271441-8B69-424C-B8A0-0FCED58D33BA}"/>
    <cellStyle name="_CurrencySpace 2 4 2" xfId="41868" xr:uid="{C190D5C3-4AEA-427A-87DC-8B157A8603D2}"/>
    <cellStyle name="_CurrencySpace 2 4 2 2" xfId="41869" xr:uid="{37349BE9-CCF4-42EE-ACAE-22F2C1B674F3}"/>
    <cellStyle name="_CurrencySpace 2 4 3" xfId="41870" xr:uid="{33F73B61-0B65-4C96-AFD9-402CCA007A9E}"/>
    <cellStyle name="_CurrencySpace 2 5" xfId="41871" xr:uid="{53560AA2-F703-456A-88E9-69CE2C122C8C}"/>
    <cellStyle name="_CurrencySpace 2 5 2" xfId="41872" xr:uid="{7477FB8D-079B-4C72-BA7B-770BC10DC63C}"/>
    <cellStyle name="_CurrencySpace 2 6" xfId="41873" xr:uid="{07F741AD-4622-4599-83B8-43D2CDEF379D}"/>
    <cellStyle name="_CurrencySpace 3" xfId="12241" xr:uid="{16577850-047A-4D54-819A-F2D7EF2FC72E}"/>
    <cellStyle name="_CurrencySpace 3 2" xfId="12242" xr:uid="{BEEE13F0-E93B-4C00-A108-940A15A8A352}"/>
    <cellStyle name="_CurrencySpace 3 2 2" xfId="12243" xr:uid="{B522CB91-E92A-401C-83F6-5B14391A9C70}"/>
    <cellStyle name="_CurrencySpace 3 2 2 2" xfId="41874" xr:uid="{97B3CDDD-B10E-4EBD-AF11-4D1C53780459}"/>
    <cellStyle name="_CurrencySpace 3 2 3" xfId="41875" xr:uid="{84AAF189-648C-4232-B5D9-84F640C057F4}"/>
    <cellStyle name="_CurrencySpace 3 3" xfId="12244" xr:uid="{BA580E46-36D7-4C09-A9E6-2328C59E4163}"/>
    <cellStyle name="_CurrencySpace 3 3 2" xfId="41876" xr:uid="{D31AE3E2-9C9B-4DA3-86D5-CFD23DF38912}"/>
    <cellStyle name="_CurrencySpace 3 3 3" xfId="41877" xr:uid="{775AB88F-993A-4E73-A39F-89FCF37482F2}"/>
    <cellStyle name="_CurrencySpace 3 3 4" xfId="41878" xr:uid="{C3E7F108-FDCF-4274-9C8A-EFE20309D868}"/>
    <cellStyle name="_CurrencySpace 3 4" xfId="37074" xr:uid="{4868CF74-CA6D-4E79-B232-558C2BE17FAE}"/>
    <cellStyle name="_CurrencySpace 4" xfId="12245" xr:uid="{35FCB411-AAEB-40D5-990D-3445CC5E8486}"/>
    <cellStyle name="_CurrencySpace 4 2" xfId="12246" xr:uid="{0B9B7A0B-5C4B-45FE-AD99-5456C0B887BB}"/>
    <cellStyle name="_CurrencySpace 4 2 2" xfId="41879" xr:uid="{F9DE72AA-DD66-4CD3-ADDC-FC5BCC38438F}"/>
    <cellStyle name="_CurrencySpace 4 2 2 2" xfId="41880" xr:uid="{83FB3862-2C6A-40BD-A8AE-27C4A2324873}"/>
    <cellStyle name="_CurrencySpace 4 2 2 2 2" xfId="41881" xr:uid="{0AE3FBA2-023F-44B8-BE57-2F0681BA2559}"/>
    <cellStyle name="_CurrencySpace 4 2 2 3" xfId="41882" xr:uid="{B06360C7-2685-48C7-8157-2CD42CB84665}"/>
    <cellStyle name="_CurrencySpace 4 2 3" xfId="41883" xr:uid="{D47E2B93-2291-4692-8FA2-60B28B80CB4E}"/>
    <cellStyle name="_CurrencySpace 4 2 3 2" xfId="41884" xr:uid="{9BF12E5C-70D6-4F5F-A729-54AECED809B8}"/>
    <cellStyle name="_CurrencySpace 4 2 4" xfId="41885" xr:uid="{C4C31679-FBE2-4B3B-A2EB-B3F65E0E7C0F}"/>
    <cellStyle name="_CurrencySpace 4 3" xfId="37075" xr:uid="{8B583AE6-3994-4317-AEF4-F997DC22FB86}"/>
    <cellStyle name="_CurrencySpace 4 3 2" xfId="41886" xr:uid="{283012A8-594F-4AED-8D6D-66A73B9EADD4}"/>
    <cellStyle name="_CurrencySpace 4 3 2 2" xfId="41887" xr:uid="{BD36F45F-2742-4AED-894D-832E7B3A261E}"/>
    <cellStyle name="_CurrencySpace 4 3 3" xfId="41888" xr:uid="{1303890C-FA78-4D25-B74C-97291A9A531A}"/>
    <cellStyle name="_CurrencySpace 4 4" xfId="41889" xr:uid="{B7811FAB-7F88-43D8-8832-05D78F055C95}"/>
    <cellStyle name="_CurrencySpace 4 4 2" xfId="41890" xr:uid="{841100F7-F945-4A35-882C-7DCBF5EDBECD}"/>
    <cellStyle name="_CurrencySpace 4 5" xfId="41891" xr:uid="{F9A1B7E3-E037-4844-9113-E438E6783CDD}"/>
    <cellStyle name="_CurrencySpace 5" xfId="37076" xr:uid="{67FDB709-BC61-4FB0-A699-FD3FA0F78830}"/>
    <cellStyle name="_CurrencySpace 5 2" xfId="41892" xr:uid="{C4737D46-F5F5-4D46-8300-7A416350AAC3}"/>
    <cellStyle name="_CurrencySpace 5 2 2" xfId="41893" xr:uid="{6AA3326B-E4D2-4459-8E1D-71A2007C1B0A}"/>
    <cellStyle name="_CurrencySpace 5 2 2 2" xfId="41894" xr:uid="{0D17C7AB-DD08-49B0-9275-F3524C2AC972}"/>
    <cellStyle name="_CurrencySpace 5 2 2 2 2" xfId="41895" xr:uid="{6FEC8BC1-2E06-4F8F-B92B-F59696BD5707}"/>
    <cellStyle name="_CurrencySpace 5 2 2 3" xfId="41896" xr:uid="{40008FDB-CA51-4C13-8639-34EA968B020D}"/>
    <cellStyle name="_CurrencySpace 5 2 3" xfId="41897" xr:uid="{0B915796-509C-4EE1-98B0-87944D7BA739}"/>
    <cellStyle name="_CurrencySpace 5 2 3 2" xfId="41898" xr:uid="{4510B333-633E-4523-AB00-D666DE44AF86}"/>
    <cellStyle name="_CurrencySpace 5 2 4" xfId="41899" xr:uid="{66F6DC80-233F-48F9-A976-E1A7D56C00F2}"/>
    <cellStyle name="_CurrencySpace 5 3" xfId="41900" xr:uid="{8F5D43B0-2EE3-4828-8AF5-5E32B00D2CDD}"/>
    <cellStyle name="_CurrencySpace 5 3 2" xfId="41901" xr:uid="{EEACD64C-6343-4D43-99FE-D51F2C620422}"/>
    <cellStyle name="_CurrencySpace 5 3 2 2" xfId="41902" xr:uid="{7B40C012-928A-4129-A7CB-CF414E56E0EB}"/>
    <cellStyle name="_CurrencySpace 5 3 3" xfId="41903" xr:uid="{CD05C394-93B3-428C-ADD2-5F82A4965444}"/>
    <cellStyle name="_CurrencySpace 5 4" xfId="41904" xr:uid="{2263C378-0AF9-4FD0-9F10-36FF181593C5}"/>
    <cellStyle name="_CurrencySpace 5 4 2" xfId="41905" xr:uid="{816F328F-FD79-4AA6-9CBC-1F5860966E2A}"/>
    <cellStyle name="_CurrencySpace 5 5" xfId="41906" xr:uid="{037D1CAA-FB3A-4E2D-817E-2B78A1D15420}"/>
    <cellStyle name="_CurrencySpace 6" xfId="41907" xr:uid="{F75222C6-B483-410B-8442-60BE8A24A720}"/>
    <cellStyle name="_CurrencySpace 6 2" xfId="41908" xr:uid="{23A8C785-1EFF-4DB7-AAF2-D2C23F559CF4}"/>
    <cellStyle name="_CurrencySpace 6 2 2" xfId="41909" xr:uid="{FF9FB249-502A-4C3C-9380-40F015C8661D}"/>
    <cellStyle name="_CurrencySpace 6 2 2 2" xfId="41910" xr:uid="{9465570E-4BF4-4C72-991D-1307B6C2943C}"/>
    <cellStyle name="_CurrencySpace 6 2 2 2 2" xfId="41911" xr:uid="{EF48BE6E-9A05-44F4-BB0A-108CB34489AE}"/>
    <cellStyle name="_CurrencySpace 6 2 2 3" xfId="41912" xr:uid="{31B7578E-2B43-4819-A07D-2878058549DB}"/>
    <cellStyle name="_CurrencySpace 6 2 3" xfId="41913" xr:uid="{C375682E-BB1F-41D8-BFC1-572D8E98C306}"/>
    <cellStyle name="_CurrencySpace 6 2 3 2" xfId="41914" xr:uid="{EDA389AB-07ED-4BB0-B028-1CCE34C71962}"/>
    <cellStyle name="_CurrencySpace 6 2 4" xfId="41915" xr:uid="{DB4CC96B-CCE1-4676-9CFE-EC5F81FB0F82}"/>
    <cellStyle name="_CurrencySpace 6 3" xfId="41916" xr:uid="{C4078777-283F-4BE4-B0A0-CA0F4A58C0AE}"/>
    <cellStyle name="_CurrencySpace 6 3 2" xfId="41917" xr:uid="{7476431B-24A1-49E5-882B-B320BB6DE9A4}"/>
    <cellStyle name="_CurrencySpace 6 3 2 2" xfId="41918" xr:uid="{EDBA83B8-E3ED-4B66-896E-0700D0D505BE}"/>
    <cellStyle name="_CurrencySpace 6 3 3" xfId="41919" xr:uid="{F253406E-2B14-40C7-AF3A-38D9D0D581FE}"/>
    <cellStyle name="_CurrencySpace 6 4" xfId="41920" xr:uid="{06A13C33-117B-461F-BFAE-9631971CA4EC}"/>
    <cellStyle name="_CurrencySpace 6 4 2" xfId="41921" xr:uid="{F99DD876-9E0D-4BCF-A142-05782412912C}"/>
    <cellStyle name="_CurrencySpace 6 5" xfId="41922" xr:uid="{2E054F24-575E-4BE6-A78E-167361C724C8}"/>
    <cellStyle name="_CurrencySpace 7" xfId="41923" xr:uid="{252DA3D7-C6FA-4076-AAE7-B7684E5C3941}"/>
    <cellStyle name="_CurrencySpace 7 2" xfId="41924" xr:uid="{8DA2C4F0-0D37-495E-85A6-4C164302DFE7}"/>
    <cellStyle name="_CurrencySpace 7 2 2" xfId="41925" xr:uid="{8DB8175A-5409-4571-B646-836EEBDF65FC}"/>
    <cellStyle name="_CurrencySpace 7 2 2 2" xfId="41926" xr:uid="{BA410A09-9B50-44EE-922A-18B2E4B903B3}"/>
    <cellStyle name="_CurrencySpace 7 2 3" xfId="41927" xr:uid="{FCAEB5BF-413B-4B75-B507-02D9F33141D3}"/>
    <cellStyle name="_CurrencySpace 7 3" xfId="41928" xr:uid="{05FF9516-8127-4375-B58D-62FD4AAFDC35}"/>
    <cellStyle name="_CurrencySpace 7 3 2" xfId="41929" xr:uid="{0FEA601E-E24C-4774-AD3C-8C5E758A6A4E}"/>
    <cellStyle name="_CurrencySpace 7 3 2 2" xfId="41930" xr:uid="{877DC748-9582-4C75-B0F2-08962DD8DF53}"/>
    <cellStyle name="_CurrencySpace 7 3 3" xfId="41931" xr:uid="{C6B317AD-FF7E-4F07-BA91-D7A2206ABF71}"/>
    <cellStyle name="_CurrencySpace 7 4" xfId="41932" xr:uid="{FF247424-DB09-4434-9417-7AA2E0614073}"/>
    <cellStyle name="_CurrencySpace 7 4 2" xfId="41933" xr:uid="{01FDD336-0C75-47D9-A20B-3CCABD505521}"/>
    <cellStyle name="_CurrencySpace 7 5" xfId="41934" xr:uid="{8F5FE5CD-F841-4F93-BC89-B06268AB2893}"/>
    <cellStyle name="_CurrencySpace 8" xfId="41935" xr:uid="{021D3C63-C441-4DF9-A408-5E9D545DA2B1}"/>
    <cellStyle name="_CurrencySpace 8 2" xfId="41936" xr:uid="{579BDD04-3765-42CA-895D-CF960E71FCAE}"/>
    <cellStyle name="_CurrencySpace 8 2 2" xfId="41937" xr:uid="{249C7032-D979-414C-9666-75992ADB8BC2}"/>
    <cellStyle name="_CurrencySpace 8 3" xfId="41938" xr:uid="{935D9B7D-073F-4581-A4E2-21054BCE7750}"/>
    <cellStyle name="_CurrencySpace 9" xfId="41939" xr:uid="{B730C25B-5D38-48C1-88EE-7068D1AB2001}"/>
    <cellStyle name="_CurrencySpace 9 2" xfId="41940" xr:uid="{8DBA0CF6-5F29-42BE-B117-CA9E9CC2FE8C}"/>
    <cellStyle name="_CurrencySpace 9 2 2" xfId="41941" xr:uid="{4C9E1BF8-75B0-4641-9C21-FDE690982593}"/>
    <cellStyle name="_CurrencySpace 9 3" xfId="41942" xr:uid="{9366A545-9F33-46FE-A93A-6C6B5CDCBD44}"/>
    <cellStyle name="_CurrencySpace_03-Egne aksjer 1002" xfId="12247" xr:uid="{DBDC5EEC-53A7-4175-BD28-D5EBEA30A1A1}"/>
    <cellStyle name="_CurrencySpace_03-Egne aksjer 1002 2" xfId="37077" xr:uid="{EDCE504A-D45A-4773-AB13-E374E48A3A1A}"/>
    <cellStyle name="_CurrencySpace_03-Egne aksjer 1003" xfId="12248" xr:uid="{28EB6AA1-52B9-46D5-822A-3BC08B2F3313}"/>
    <cellStyle name="_CurrencySpace_03-Egne aksjer 1003 2" xfId="37078" xr:uid="{1F028374-9DDC-4351-87D3-3CE7E158340B}"/>
    <cellStyle name="_CurrencySpace_06-Tilknytta 0909" xfId="12249" xr:uid="{8BCED4D3-A477-4F05-B294-7ADDEA238634}"/>
    <cellStyle name="_CurrencySpace_Adj_Operating_expenses" xfId="41943" xr:uid="{FCD06529-FC94-4629-95C0-02B96C408E97}"/>
    <cellStyle name="_CurrencySpace_Adj_Spec_capital_require" xfId="12250" xr:uid="{88283780-6DB1-493A-96FA-75330D0B3774}"/>
    <cellStyle name="_CurrencySpace_Ark1" xfId="37079" xr:uid="{34676563-846F-4C9B-BF43-B5AAA86B1AF5}"/>
    <cellStyle name="_CurrencySpace_AVA DVA EL" xfId="41944" xr:uid="{A3B6491C-3A8B-47BA-8F3F-55F3523E5A33}"/>
    <cellStyle name="_CurrencySpace_EK 0912" xfId="12251" xr:uid="{23A2F22D-4053-4526-87B2-49963492CD27}"/>
    <cellStyle name="_CurrencySpace_EK oppstilling 1Q09" xfId="41945" xr:uid="{81338834-19F1-4ED6-893E-18141FD45147}"/>
    <cellStyle name="_CurrencySpace_Expenses (1)" xfId="41946" xr:uid="{E9AF88C5-7D62-4D45-A2E8-85E0A2D45A2A}"/>
    <cellStyle name="_CurrencySpace_Group_DnB_NORD_B2008-11_to_DnB_NOR061107" xfId="12252" xr:uid="{A2120D89-71B2-41A6-9B72-A252A931356E}"/>
    <cellStyle name="_CurrencySpace_IFRS MORBANK" xfId="37080" xr:uid="{ABC53D0B-5534-4713-9004-29F43E6D24F7}"/>
    <cellStyle name="_CurrencySpace_Income statement ASA" xfId="37081" xr:uid="{DE86E864-6D27-43E3-B460-5F160A0D9E62}"/>
    <cellStyle name="_CurrencySpace_Income statement Group" xfId="37082" xr:uid="{378D0D6E-8AD2-45D2-9EF5-6AF7DE129AD6}"/>
    <cellStyle name="_CurrencySpace_Kontantstrømanalyse 3Q09-konsernet" xfId="12253" xr:uid="{F583AD4A-1E91-4F7B-9404-A7EDA6877F98}"/>
    <cellStyle name="_CurrencySpace_Kontantstrømanalyse 3Q09-konsernet 2" xfId="37083" xr:uid="{A3ADADC3-5642-4653-AFF6-00B78CB478E3}"/>
    <cellStyle name="_CurrencySpace_Kontantstrømanalyse 4Q09-konsernet" xfId="12254" xr:uid="{35A6C077-E93A-46F7-9C48-FA47D5540C22}"/>
    <cellStyle name="_CurrencySpace_Kontantstrømanalyse 4Q09-konsernet 2" xfId="37084" xr:uid="{F82BCF96-0B61-49D8-9B5E-2E543C439DE0}"/>
    <cellStyle name="_CurrencySpace_Note utlån" xfId="37085" xr:uid="{840A37CF-DBE5-48D2-88B2-3FD7AE3C4DAC}"/>
    <cellStyle name="_CurrencySpace_Other MTM adjustments" xfId="41947" xr:uid="{CF1D9879-5615-480E-B988-2BF232FCEDEB}"/>
    <cellStyle name="_CurrencySpace_Valeffekt NORD, Lux og Finans 3Q09" xfId="12255" xr:uid="{958025F5-4B04-4A8D-A036-2348D474E577}"/>
    <cellStyle name="_CurrencySpace_Valutafordelt utlån og innsk 4Q09" xfId="12256" xr:uid="{F30E2BDC-6926-4359-BBA9-51F75D9BD217}"/>
    <cellStyle name="_Dagligt förvaltarmail" xfId="269" xr:uid="{698FC2AE-50A6-4438-9771-A619B26014F8}"/>
    <cellStyle name="_Data_FF" xfId="270" xr:uid="{1D31E95C-6CF0-47EF-BEC3-3DDE60CDB9A3}"/>
    <cellStyle name="_Def" xfId="271" xr:uid="{FA097EBD-91EA-4D17-8840-6965C421B506}"/>
    <cellStyle name="_Def_Hovedtall" xfId="37086" xr:uid="{99898F26-9184-4B48-B8C7-02916EEF7ADC}"/>
    <cellStyle name="_Def_Nøkkeltall" xfId="37087" xr:uid="{2C50ACE2-2CE5-455A-9DB6-C7E40C84EDE9}"/>
    <cellStyle name="_Def_Q Sum_Res N" xfId="37088" xr:uid="{17DE22E9-AC27-46B0-A79F-9830E2AC2801}"/>
    <cellStyle name="_Def_Resultat" xfId="37089" xr:uid="{08DDB3F1-1C66-479D-BBDC-BCE867F58C17}"/>
    <cellStyle name="_economic profit" xfId="41948" xr:uid="{2E87A6C8-270C-4790-BC51-44103EF3B98F}"/>
    <cellStyle name="_EK 0912" xfId="12257" xr:uid="{824F2B97-9C88-4E6D-B38C-7A5D52F02B09}"/>
    <cellStyle name="_EK 0912_Kontroll ME" xfId="12258" xr:uid="{CB02F473-AEBC-4CC6-B9B3-49D89A00B325}"/>
    <cellStyle name="_EK 0912_Kontroll-fane" xfId="12259" xr:uid="{4DDDCE51-8F2F-4B32-84BF-7DDDE44A9F65}"/>
    <cellStyle name="_EK oppstilling 1Q09" xfId="41949" xr:uid="{2E13EE5E-58D9-4CB7-9AB7-4E496B89593C}"/>
    <cellStyle name="_Euro" xfId="12260" xr:uid="{0A7F5F40-0986-4CA2-AFFA-5E3CD3741E4D}"/>
    <cellStyle name="_Euro 2" xfId="12261" xr:uid="{7D9AAF67-A171-4F59-8F4B-3A50B886A833}"/>
    <cellStyle name="_Finansiell utvikling 2Q09" xfId="12262" xr:uid="{D487D931-436A-4243-BD40-02589328933C}"/>
    <cellStyle name="_Finansiell utvikling 2Q09 2" xfId="12263" xr:uid="{E26784CA-8197-4F01-934D-779FE646AACC}"/>
    <cellStyle name="_Finansiell utvikling 2Q09 3" xfId="41950" xr:uid="{C74D39CB-E89B-43DF-99E7-CA37FA9DA189}"/>
    <cellStyle name="_Global Indeks" xfId="272" xr:uid="{6C7FF3FF-5247-4C2F-BED8-42B117ED1E18}"/>
    <cellStyle name="_Grunnlag rapport 21 mai" xfId="12264" xr:uid="{4B0F98F2-A823-40CD-A4DB-1752B78BED17}"/>
    <cellStyle name="_Grunnlag rapport 7mai" xfId="12265" xr:uid="{C3D4EB6D-C98D-409D-B4C8-6FBF321A8FE9}"/>
    <cellStyle name="_Heading" xfId="12266" xr:uid="{363689A5-4713-4C19-8ACE-9DA43D919683}"/>
    <cellStyle name="_Heading_prestemp" xfId="12267" xr:uid="{4BA74A5D-0010-4BF3-94ED-61B82BFD8C9A}"/>
    <cellStyle name="_Heading_prestemp 2" xfId="12268" xr:uid="{D585470E-FA23-4FD2-9B16-BC50CD896464}"/>
    <cellStyle name="_Heading_prestemp_Balanse" xfId="12269" xr:uid="{FE497CD1-B320-42E8-A421-036F37E11DD0}"/>
    <cellStyle name="_Heading_prestemp_Hovedtall" xfId="37090" xr:uid="{F29AA385-36FA-455C-B14A-5B7A1B5A3F6D}"/>
    <cellStyle name="_Heading_prestemp_Nøkkeltall" xfId="37091" xr:uid="{7B30C95E-63AE-4417-952B-91BBC63F1F2F}"/>
    <cellStyle name="_Heading_prestemp_Resultat" xfId="12270" xr:uid="{B6732E81-CA6F-4030-822D-DBA8C75AB40C}"/>
    <cellStyle name="_Highlight" xfId="12271" xr:uid="{DC08658C-22DE-4F06-A540-44DF9403A32E}"/>
    <cellStyle name="_Highlight 2" xfId="12272" xr:uid="{A12AD1B8-9577-4DA2-A67B-5A936601736C}"/>
    <cellStyle name="_Highlight 2 2" xfId="37092" xr:uid="{9216211D-B0E9-4EA3-9B19-B964508CCB98}"/>
    <cellStyle name="_Highlight 2_Adj_Income_statement" xfId="37093" xr:uid="{A9E47D6F-DD74-44FE-B47C-903FF64CD874}"/>
    <cellStyle name="_Highlight 2_Adj_IncomeStatement" xfId="37094" xr:uid="{DF2DF996-172E-42A5-8D89-21A99FF68772}"/>
    <cellStyle name="_Highlight 2_Adj_IncomeStatement_1" xfId="37095" xr:uid="{6558D0AF-256E-46CC-90BF-A51F9445EEB7}"/>
    <cellStyle name="_Highlight 2_Adj_Primary_capital" xfId="12273" xr:uid="{A61A925F-70E9-4414-B9AC-4EFADB930C70}"/>
    <cellStyle name="_Highlight 2_Adj_Spec_capital_require" xfId="12274" xr:uid="{64CE73D8-033B-4329-9C3C-9B096EF6686A}"/>
    <cellStyle name="_Highlight 2_Adj-IncomeStatement_Trends" xfId="37096" xr:uid="{7CAC1607-71CF-4BFC-ADA1-AAB4060FAF8B}"/>
    <cellStyle name="_Highlight 2_Adjustment-BalanceSheet" xfId="12275" xr:uid="{2B5086CC-E7ED-4E53-A147-72C4643AC098}"/>
    <cellStyle name="_Highlight 2_Adjustment-BalanceSheet_Trends" xfId="12276" xr:uid="{299AD900-E909-4BFD-8DB7-B84C8BBB5E26}"/>
    <cellStyle name="_Highlight 2_Adjustment-Hovedtall" xfId="37097" xr:uid="{9A92D9DE-9BF0-401E-B7C8-F0F700DE6389}"/>
    <cellStyle name="_Highlight 2_Ark1" xfId="37098" xr:uid="{AE7F9321-3D69-4C19-96F6-91EE8B8FC355}"/>
    <cellStyle name="_Highlight 2_Ark2" xfId="37099" xr:uid="{4D1126E4-C012-40CC-813F-B0B6F88C88C9}"/>
    <cellStyle name="_Highlight 2_Balanse" xfId="12277" xr:uid="{7DFC56FA-8256-4B5F-97F9-2CC141F92FD6}"/>
    <cellStyle name="_Highlight 2_Bank ASA" xfId="37100" xr:uid="{88013E85-DD3C-4BAC-8818-0216F6CD2EE1}"/>
    <cellStyle name="_Highlight 2_CC1" xfId="53209" xr:uid="{1820EEAD-9B70-4AF9-A4BF-5B98CE96CC66}"/>
    <cellStyle name="_Highlight 2_Hovedtall" xfId="37101" xr:uid="{8D465028-01FB-4BA7-91B6-DDC524AA3703}"/>
    <cellStyle name="_Highlight 2_Income statement Group" xfId="37102" xr:uid="{D6A71439-8398-45D6-80B4-A9F874A3BEBC}"/>
    <cellStyle name="_Highlight 2_KM1" xfId="12563" xr:uid="{D7A3DD2E-E998-42C6-A2D0-C3053C35B9C4}"/>
    <cellStyle name="_Highlight 2_LR2" xfId="53188" xr:uid="{F67A7A62-52D6-4C90-AE3E-099AD4892C47}"/>
    <cellStyle name="_Highlight 2_Nøkkeltall" xfId="37103" xr:uid="{EA1533B5-4940-443A-9D6A-F323D6971661}"/>
    <cellStyle name="_Highlight 2_Rapp fra SAP 1512" xfId="37104" xr:uid="{19E949D1-8E3F-49BF-A1DE-2A354E28C7DE}"/>
    <cellStyle name="_Highlight 2_Resultat" xfId="37105" xr:uid="{90F1EF20-1736-43A2-AA2D-BAF92AD107F1}"/>
    <cellStyle name="_Highlight 3" xfId="37106" xr:uid="{91F6571E-DA44-442B-B43E-BA978A5A526F}"/>
    <cellStyle name="_Highlight_Adj_comprehensive_income" xfId="37107" xr:uid="{F484011D-8F3B-4037-94B2-A5960DA5B7F1}"/>
    <cellStyle name="_Highlight_Adj_comprehensive_income_1" xfId="37108" xr:uid="{ED6C6D7D-FAB5-4D8E-8FDE-16A074F60305}"/>
    <cellStyle name="_Highlight_Adj_comprehensive_income_Trends" xfId="37109" xr:uid="{17068586-1BB0-4BAD-9B52-CC43833E0E05}"/>
    <cellStyle name="_Highlight_Adj_Income_statement" xfId="37110" xr:uid="{F6539326-0DCD-463E-AFE6-ED5302AB1783}"/>
    <cellStyle name="_Highlight_Adj_IncomeStatement" xfId="37111" xr:uid="{6DAA0557-387E-4E73-B686-40D3C243F4F8}"/>
    <cellStyle name="_Highlight_Adj_IncomeStatement_1" xfId="37112" xr:uid="{C20ACD53-D703-4054-A9A7-982DEB907975}"/>
    <cellStyle name="_Highlight_Adj_Primary_capital" xfId="12278" xr:uid="{A1FB8EE8-29F4-425F-8144-AF72011F4F8D}"/>
    <cellStyle name="_Highlight_Adj_Spec_capital_require" xfId="12279" xr:uid="{CECF461B-1C3F-44EE-AAD9-F60DF3E91865}"/>
    <cellStyle name="_Highlight_Adj-Debt securities issued" xfId="37113" xr:uid="{D2DF30C4-C34A-4F88-A475-6ED159299D9D}"/>
    <cellStyle name="_Highlight_Adj-Debt securities issued_1" xfId="37114" xr:uid="{B9CF6BC3-B93F-4052-98D7-8458F1EFDD66}"/>
    <cellStyle name="_Highlight_Adj-IncomeStatement_Trends" xfId="37115" xr:uid="{14EFDE30-4EC9-4498-B69C-44E4A8DB183C}"/>
    <cellStyle name="_Highlight_Adjustment-BalanceSheet" xfId="12280" xr:uid="{17B09BF4-233D-456A-A17B-9AFBAE1DAC29}"/>
    <cellStyle name="_Highlight_Adjustment-BalanceSheet_Trends" xfId="12281" xr:uid="{76C826A6-A51F-4EE1-9A3B-9E75B86F23EE}"/>
    <cellStyle name="_Highlight_Adjustment-Hovedtall" xfId="37116" xr:uid="{FFA2DE0F-7152-43F4-A2DA-88CB97EB3280}"/>
    <cellStyle name="_Highlight_Ark1" xfId="37117" xr:uid="{6A2A7115-2519-4D8F-8F8C-5E19973A905A}"/>
    <cellStyle name="_Highlight_Balanse" xfId="12282" xr:uid="{8E870E40-7BEF-488F-9C8D-C5CAA615F817}"/>
    <cellStyle name="_Highlight_BalanseBoligkreditt" xfId="37118" xr:uid="{AB7B7F3E-FE26-4727-9AED-26B075C0713C}"/>
    <cellStyle name="_Highlight_CC1" xfId="53208" xr:uid="{9A2A5EAF-2C7E-4EB2-8C98-E54190D15F81}"/>
    <cellStyle name="_Highlight_Expenses (1)" xfId="41951" xr:uid="{EE078803-9338-4035-B346-CB896DBBC3E3}"/>
    <cellStyle name="_Highlight_Hovedtall" xfId="37119" xr:uid="{8F7BC289-3425-4075-B250-1E6051B8481B}"/>
    <cellStyle name="_Highlight_Income statement ASA" xfId="37120" xr:uid="{7556E0A7-26B6-4073-AA6E-39B20F6754E2}"/>
    <cellStyle name="_Highlight_Income statement Group" xfId="37121" xr:uid="{5AFC0589-411E-4F4C-BF85-846E9DFB6DCE}"/>
    <cellStyle name="_Highlight_KM1" xfId="12562" xr:uid="{64FAE5C5-CCAB-4B90-8EB0-2BBAA7B39A28}"/>
    <cellStyle name="_Highlight_LR2" xfId="53187" xr:uid="{04C6C783-2200-4234-99A2-B5FA84B29A25}"/>
    <cellStyle name="_Highlight_Note del 5" xfId="37122" xr:uid="{F35C1030-C318-4E28-B170-6983B107D972}"/>
    <cellStyle name="_Highlight_Nøkkeltall" xfId="37123" xr:uid="{7E9CEF07-B00F-4608-81D2-B67184412B15}"/>
    <cellStyle name="_Highlight_Resultat" xfId="37124" xr:uid="{556551E8-F573-464E-8183-8F167B814F7F}"/>
    <cellStyle name="_Highlight_Resultat Boligkreditt" xfId="37125" xr:uid="{B2EEB5BF-3E20-45D4-96B7-829ACB441D4F}"/>
    <cellStyle name="_Highlight_Solver BAL3" xfId="37126" xr:uid="{E5A82493-59AC-4FF0-9C03-C00499D8FDC0}"/>
    <cellStyle name="_HolidayCalendar" xfId="273" xr:uid="{7A35E5DC-3ADA-4098-B685-CF94ED79B378}"/>
    <cellStyle name="_Hvordan levere rentegar" xfId="12283" xr:uid="{A76043CB-D80A-4368-B76A-87D2E1B47436}"/>
    <cellStyle name="_Hvordan levere rentegar 2" xfId="12284" xr:uid="{FB73C591-CE18-4347-9149-203F019ACE13}"/>
    <cellStyle name="_Hvordan levere rentegar 2_Kontroll ME" xfId="12285" xr:uid="{ADA5A903-EEAA-4626-B32B-0BE7384B3055}"/>
    <cellStyle name="_Hvordan levere rentegar 2_Kontroll-fane" xfId="12286" xr:uid="{7C7E5BD6-EA75-4A0F-866B-1CDC3FCC8D10}"/>
    <cellStyle name="_Hvordan levere rentegar 3" xfId="41952" xr:uid="{38B0D3AC-B9F4-4A80-A198-84C85CED1E36}"/>
    <cellStyle name="_Hvordan levere rentegar_Kontroll ME" xfId="12287" xr:uid="{FBA7A5A4-00B5-436C-9ECA-93F68AF04CF7}"/>
    <cellStyle name="_Hvordan levere rentegar_Kontroll-fane" xfId="12288" xr:uid="{86EB396A-56CF-43AB-B626-22A198EC2B2B}"/>
    <cellStyle name="_Hvordan levere rentegar_Results &amp; key fig." xfId="41953" xr:uid="{0E9B4858-2C3B-4E6B-8648-3835CE011596}"/>
    <cellStyle name="_Index" xfId="274" xr:uid="{5463CB55-6515-4D8C-8C6E-0224829A2096}"/>
    <cellStyle name="_Item 3.2_Enclosure 1 Group budget and financial plan 2010-12" xfId="41954" xr:uid="{6BDF4A9B-6D88-4030-ACF5-5C1C54A08184}"/>
    <cellStyle name="_Kontantstrømanalyse 1Q09-konsernet " xfId="12289" xr:uid="{3F6DB96A-3C52-416D-81D2-22847658F624}"/>
    <cellStyle name="_Kontantstrømanalyse 4Q09-konsernet" xfId="12290" xr:uid="{97169F7E-B951-4885-90F5-70FD6E8FA7AB}"/>
    <cellStyle name="_Kontrollrapport" xfId="275" xr:uid="{95F69192-6A6B-4B8D-9D43-84C9F92C0CA7}"/>
    <cellStyle name="_Kontrollrapport 2" xfId="12291" xr:uid="{6F5D036B-470D-49E9-B95C-49B45A7925EA}"/>
    <cellStyle name="_Kontrollrapport 2 2" xfId="41955" xr:uid="{C4FE3DD3-A8DF-407A-993B-FB7A3E0779A8}"/>
    <cellStyle name="_Kontrollrapport 2 2 2" xfId="41956" xr:uid="{05BDFAAA-3A5C-4DA8-B146-764694E3E949}"/>
    <cellStyle name="_Kontrollrapport 2 2 2 2" xfId="41957" xr:uid="{375D0AC5-636D-463C-B4D7-AE249366D68E}"/>
    <cellStyle name="_Kontrollrapport 2 2 3" xfId="41958" xr:uid="{C8B1BAC4-369D-456B-B0D7-711DC94F6F52}"/>
    <cellStyle name="_Kontrollrapport 2 3" xfId="41959" xr:uid="{9166F206-4BCE-4EB9-9E74-2E44568CF4A1}"/>
    <cellStyle name="_Kontrollrapport 2 3 2" xfId="41960" xr:uid="{D5B66C44-1E98-467D-9C2E-D4EC058130CB}"/>
    <cellStyle name="_Kontrollrapport 2 4" xfId="41961" xr:uid="{640932A6-6EEB-42FF-8902-9C2B66D9156E}"/>
    <cellStyle name="_Kontrollrapport 2_Kontroll ME" xfId="12292" xr:uid="{D3FE650A-F03F-49A5-B400-85E3117CBD4E}"/>
    <cellStyle name="_Kontrollrapport 2_Kontroll-fane" xfId="12293" xr:uid="{63BFF979-A381-483D-8446-DEA4594EC26C}"/>
    <cellStyle name="_Kontrollrapport 3" xfId="41962" xr:uid="{07B46AA7-32B8-412B-ACE1-E54BC366B991}"/>
    <cellStyle name="_Kontrollrapport 3 2" xfId="41963" xr:uid="{9B4F718A-0FFE-416E-A2C9-9CF1290AD378}"/>
    <cellStyle name="_Kontrollrapport 4" xfId="41964" xr:uid="{5A515CDE-9209-4BA8-913B-6B52449F897C}"/>
    <cellStyle name="_Kontrollrapport 4 2" xfId="41965" xr:uid="{45FDA3C9-72CC-4778-A421-9850BB4EEB77}"/>
    <cellStyle name="_Kontrollrapport 5" xfId="41966" xr:uid="{5F427AE9-C253-49A4-942C-BFF49011D933}"/>
    <cellStyle name="_Kontrollrapport_Expenses (1)" xfId="41967" xr:uid="{490F46C6-4D09-4729-B5B0-25FA173DA8FC}"/>
    <cellStyle name="_Kontrollrapport_Kontroll ME" xfId="12294" xr:uid="{FCA18CB5-92F3-4DD9-A5AD-E818E86F997A}"/>
    <cellStyle name="_Kontrollrapport_Kontroll-fane" xfId="12295" xr:uid="{B0C818D3-1A30-4A4F-B399-BA333038C9A9}"/>
    <cellStyle name="_Kontrollrapport_Prognose eksponering " xfId="37127" xr:uid="{3708CB7D-822C-4637-A26A-A8E548F25CC6}"/>
    <cellStyle name="_Kontrollrapport_Prognose eksponering  2" xfId="41968" xr:uid="{A9DCC499-CCA9-4401-816B-150F7908BDF7}"/>
    <cellStyle name="_Kontrollrapport_Prognose eksponering  2 2" xfId="41969" xr:uid="{1DF200DF-F4F3-472D-A698-CF24A131B29F}"/>
    <cellStyle name="_Kontrollrapport_Prognose eksponering  2 2 2" xfId="41970" xr:uid="{E49DC33C-FD3C-4634-881F-68638BFECB53}"/>
    <cellStyle name="_Kontrollrapport_Prognose eksponering  2 3" xfId="41971" xr:uid="{2EB71C2E-AB8E-4590-860C-46C14C684DAA}"/>
    <cellStyle name="_Kontrollrapport_Prognose eksponering  3" xfId="41972" xr:uid="{179E8B05-3426-42DF-A42F-240577C492E5}"/>
    <cellStyle name="_Kontrollrapport_Prognose eksponering  3 2" xfId="41973" xr:uid="{8E657793-F4CB-4781-A8AE-6D74CA3480CD}"/>
    <cellStyle name="_Kontrollrapport_Prognose eksponering  4" xfId="41974" xr:uid="{A4B490B6-A26A-498F-ACEE-D5578B508E75}"/>
    <cellStyle name="_Kontrollrapport_Results &amp; key fig." xfId="41975" xr:uid="{2841408E-E41E-48BC-A388-669B95498A5D}"/>
    <cellStyle name="_Kontrollrapport_Vedlegg" xfId="41976" xr:uid="{1F911466-B875-4CE7-BC0B-8770E2CA475A}"/>
    <cellStyle name="_Kontrollrapport_Vedlegg 2" xfId="41977" xr:uid="{95699A93-D2F7-4508-990F-A45C0E689CE5}"/>
    <cellStyle name="_Kontrollrapport_Vedlegg 2 2" xfId="41978" xr:uid="{31361F8A-B31F-4B98-A361-6B347D0B0135}"/>
    <cellStyle name="_Kontrollrapport_Vedlegg 2 2 2" xfId="41979" xr:uid="{F0F1F25A-909E-4BCB-A2AE-44C8D8B07B45}"/>
    <cellStyle name="_Kontrollrapport_Vedlegg 2 3" xfId="41980" xr:uid="{8180F4C3-25AB-4683-8B66-D9A4FACC6412}"/>
    <cellStyle name="_Kontrollrapport_Vedlegg 2 3 2" xfId="41981" xr:uid="{2A1966EF-61DE-4296-9264-6F3C38B66775}"/>
    <cellStyle name="_Kontrollrapport_Vedlegg 2 4" xfId="41982" xr:uid="{5199207F-1A1C-4D9C-B1D7-354F9FD8F908}"/>
    <cellStyle name="_Kontrollrapport_Vedlegg 3" xfId="41983" xr:uid="{66E50CA8-5512-430D-81F1-615E44BF4585}"/>
    <cellStyle name="_Kontrollrapport_Vedlegg 3 2" xfId="41984" xr:uid="{6C5ADB10-E4D3-4A9E-8541-0616F89B8328}"/>
    <cellStyle name="_Kontrollrapport_Vedlegg 4" xfId="41985" xr:uid="{A3D17BB2-F349-4EC2-BEC6-6FD79663352C}"/>
    <cellStyle name="_Kontrollrapport_Vedlegg 4 2" xfId="41986" xr:uid="{1B65EC96-7139-42EE-AA97-553A5BB8BF26}"/>
    <cellStyle name="_Kontrollrapport_Vedlegg 5" xfId="41987" xr:uid="{B08B1063-7C13-4C95-A480-0D146A85C5AD}"/>
    <cellStyle name="_Kontrollrapport_Vedlegg_1" xfId="41988" xr:uid="{9E28B43B-1247-4B49-9AA3-34BA5A07E3C5}"/>
    <cellStyle name="_Kontrollrapport_Vedlegg_1 2" xfId="41989" xr:uid="{8CDCC00A-B15D-458A-95A1-2EBF3912CB50}"/>
    <cellStyle name="_Kontrollrapport_Vedlegg_1 2 2" xfId="41990" xr:uid="{B5544FA0-CC3C-487D-B1DC-8CC35EE5D51E}"/>
    <cellStyle name="_Kontrollrapport_Vedlegg_1 2 2 2" xfId="41991" xr:uid="{B329FD1C-97ED-42E6-94F0-BBD0578F6F37}"/>
    <cellStyle name="_Kontrollrapport_Vedlegg_1 2 3" xfId="41992" xr:uid="{1E4A4118-E906-4126-B994-234C202B777F}"/>
    <cellStyle name="_Kontrollrapport_Vedlegg_1 3" xfId="41993" xr:uid="{4B65213D-508F-452D-B320-06DF9055515F}"/>
    <cellStyle name="_Kontrollrapport_Vedlegg_1 3 2" xfId="41994" xr:uid="{B630D257-2107-4249-9A72-6888AB59F5F4}"/>
    <cellStyle name="_Kontrollrapport_Vedlegg_1 4" xfId="41995" xr:uid="{7A612132-BF07-46C4-B166-A0CC1498B358}"/>
    <cellStyle name="_Kursark" xfId="276" xr:uid="{3028C172-E931-480C-B0FD-9D8947675921}"/>
    <cellStyle name="_Kurskontroll" xfId="277" xr:uid="{7600193E-82AC-4B24-851F-9FB188B7011E}"/>
    <cellStyle name="_Lang Obligasjon 20" xfId="278" xr:uid="{3BBCA14F-8267-4C8A-AD3F-405CCB2047E9}"/>
    <cellStyle name="_LINKPRODUKTER (INKL)" xfId="41996" xr:uid="{27637B1D-1D87-4859-9435-455A844B151D}"/>
    <cellStyle name="_Markedsandel" xfId="37128" xr:uid="{FE278674-4AE8-42E6-A9EE-948876661CE0}"/>
    <cellStyle name="_Markedsandel_Q Sum_Res N" xfId="37129" xr:uid="{4D9D4193-E69B-4600-BC5C-2A107E10B6A8}"/>
    <cellStyle name="_MASTERFUND" xfId="279" xr:uid="{92B856D6-9EEE-4126-A4B1-39AEC0F055CC}"/>
    <cellStyle name="_Max 10% Obligasjoner Inv" xfId="280" xr:uid="{A7F8BA00-0817-4519-8EB8-660F14085708}"/>
    <cellStyle name="_Max 10% Obligasjoner Inv 2" xfId="12296" xr:uid="{C77E842B-2683-4437-8A28-637983EA62C9}"/>
    <cellStyle name="_Max 10% Obligasjoner Inv 2 2" xfId="41997" xr:uid="{4D7DD5DE-25D2-45D8-B070-EB9D8C104E51}"/>
    <cellStyle name="_Max 10% Obligasjoner Inv 2 2 2" xfId="41998" xr:uid="{3B25287C-8651-48DE-ADD8-161A2C3C0FB1}"/>
    <cellStyle name="_Max 10% Obligasjoner Inv 2 2 2 2" xfId="41999" xr:uid="{88FA5ED6-BA7C-4783-975E-1D5D2C2A043A}"/>
    <cellStyle name="_Max 10% Obligasjoner Inv 2 2 3" xfId="42000" xr:uid="{908F0D39-462D-4FDB-BA5D-3BA16AF883DE}"/>
    <cellStyle name="_Max 10% Obligasjoner Inv 2 3" xfId="42001" xr:uid="{F63B1D7F-441D-4C68-A745-9A4E94E12A51}"/>
    <cellStyle name="_Max 10% Obligasjoner Inv 2 3 2" xfId="42002" xr:uid="{E78E0D13-A6DA-4701-B94B-D26BBA221005}"/>
    <cellStyle name="_Max 10% Obligasjoner Inv 2 4" xfId="42003" xr:uid="{D510E449-AF40-48A7-857A-0266B58371CF}"/>
    <cellStyle name="_Max 10% Obligasjoner Inv 2_Kontroll ME" xfId="12297" xr:uid="{7A8DC75F-7189-4DA3-8A20-656400F51828}"/>
    <cellStyle name="_Max 10% Obligasjoner Inv 2_Kontroll-fane" xfId="12298" xr:uid="{F4E67FE7-D22C-43F9-AD35-DF6AB227EBEF}"/>
    <cellStyle name="_Max 10% Obligasjoner Inv 3" xfId="42004" xr:uid="{B8DFF169-58BC-4401-BBD0-4E6D50F081E8}"/>
    <cellStyle name="_Max 10% Obligasjoner Inv 3 2" xfId="42005" xr:uid="{AD78B246-3DB9-4F1B-916A-FD95A49AF921}"/>
    <cellStyle name="_Max 10% Obligasjoner Inv 4" xfId="42006" xr:uid="{DC0AA6BD-DB8B-4726-84E8-C8FE71BAAC4B}"/>
    <cellStyle name="_Max 10% Obligasjoner Inv 4 2" xfId="42007" xr:uid="{9DD51C51-1D4A-444C-9FE9-E55DD1347B74}"/>
    <cellStyle name="_Max 10% Obligasjoner Inv 5" xfId="42008" xr:uid="{9B9B0308-5B98-4B3C-80EE-71AB43DCC890}"/>
    <cellStyle name="_Max 10% Obligasjoner Inv_Expenses (1)" xfId="42009" xr:uid="{70D42DD4-4D37-4476-AE87-80EEAE623BF7}"/>
    <cellStyle name="_Max 10% Obligasjoner Inv_Kontroll ME" xfId="12299" xr:uid="{D47435A4-CC52-4C6A-9EA2-2C3F85C609F3}"/>
    <cellStyle name="_Max 10% Obligasjoner Inv_Kontroll-fane" xfId="12300" xr:uid="{A2F0C590-6464-48C8-AA05-0229E1F8FE89}"/>
    <cellStyle name="_Max 10% Obligasjoner Inv_Prognose eksponering " xfId="37130" xr:uid="{286D5961-CD03-47E2-8388-E41DC3DC2521}"/>
    <cellStyle name="_Max 10% Obligasjoner Inv_Prognose eksponering  2" xfId="42010" xr:uid="{8EC48D3D-8906-431E-992B-86CE22496FE8}"/>
    <cellStyle name="_Max 10% Obligasjoner Inv_Prognose eksponering  2 2" xfId="42011" xr:uid="{76C79611-3AF2-4105-9CF6-933539C46315}"/>
    <cellStyle name="_Max 10% Obligasjoner Inv_Prognose eksponering  2 2 2" xfId="42012" xr:uid="{41FBC026-C04B-485F-B373-4B316D9FD975}"/>
    <cellStyle name="_Max 10% Obligasjoner Inv_Prognose eksponering  2 3" xfId="42013" xr:uid="{008A7177-4750-4DE9-A4ED-760F892CDB70}"/>
    <cellStyle name="_Max 10% Obligasjoner Inv_Prognose eksponering  3" xfId="42014" xr:uid="{9B670309-46AE-4D1C-8B28-8432D6C79E72}"/>
    <cellStyle name="_Max 10% Obligasjoner Inv_Prognose eksponering  3 2" xfId="42015" xr:uid="{3C32BA30-D11E-4A4D-8ED4-0B7FB7B632BD}"/>
    <cellStyle name="_Max 10% Obligasjoner Inv_Prognose eksponering  4" xfId="42016" xr:uid="{C3750EF3-5399-4903-A20D-AB424793D24B}"/>
    <cellStyle name="_Max 10% Obligasjoner Inv_Results &amp; key fig." xfId="42017" xr:uid="{810E4429-25B7-4914-AB57-91A4A60D26B1}"/>
    <cellStyle name="_Max 10% Obligasjoner Inv_Vedlegg" xfId="42018" xr:uid="{DF09D949-E201-4726-ABFA-9C68A4231D34}"/>
    <cellStyle name="_Max 10% Obligasjoner Inv_Vedlegg 2" xfId="42019" xr:uid="{FF2A7FEE-C3A5-4FCE-B759-BDF48ED38808}"/>
    <cellStyle name="_Max 10% Obligasjoner Inv_Vedlegg 2 2" xfId="42020" xr:uid="{2E068FFC-3A28-4C57-9286-5799A5C046A1}"/>
    <cellStyle name="_Max 10% Obligasjoner Inv_Vedlegg 2 2 2" xfId="42021" xr:uid="{8FBAC036-A9F6-4F3A-AC1D-E4C3EFBCE228}"/>
    <cellStyle name="_Max 10% Obligasjoner Inv_Vedlegg 2 3" xfId="42022" xr:uid="{80FE5027-4FC7-45A5-A74D-C2E6DF61F2B5}"/>
    <cellStyle name="_Max 10% Obligasjoner Inv_Vedlegg 2 3 2" xfId="42023" xr:uid="{2393D989-59B4-4646-A450-AA65FD7B0B82}"/>
    <cellStyle name="_Max 10% Obligasjoner Inv_Vedlegg 2 4" xfId="42024" xr:uid="{4A902492-B959-47F2-A729-1191E4145410}"/>
    <cellStyle name="_Max 10% Obligasjoner Inv_Vedlegg 3" xfId="42025" xr:uid="{C2FAAB65-BF25-45E4-A092-AFA23D73054A}"/>
    <cellStyle name="_Max 10% Obligasjoner Inv_Vedlegg 3 2" xfId="42026" xr:uid="{8286EB49-70EF-46C6-A467-8F3A194AE11A}"/>
    <cellStyle name="_Max 10% Obligasjoner Inv_Vedlegg 4" xfId="42027" xr:uid="{744C3EDA-B96B-43D7-BA58-07D55B9F6A8F}"/>
    <cellStyle name="_Max 10% Obligasjoner Inv_Vedlegg 4 2" xfId="42028" xr:uid="{C60DB9A1-E62B-4273-A5C8-E7C05B930078}"/>
    <cellStyle name="_Max 10% Obligasjoner Inv_Vedlegg 5" xfId="42029" xr:uid="{3F513D58-094A-427E-B339-6C3E8869954D}"/>
    <cellStyle name="_Max 10% Obligasjoner Inv_Vedlegg_1" xfId="42030" xr:uid="{FBE72D28-D419-480E-BEB4-7FD5A844057F}"/>
    <cellStyle name="_Max 10% Obligasjoner Inv_Vedlegg_1 2" xfId="42031" xr:uid="{36F493F2-796B-4D8F-97E4-36A92E5DA799}"/>
    <cellStyle name="_Max 10% Obligasjoner Inv_Vedlegg_1 2 2" xfId="42032" xr:uid="{71F8121A-B86A-47DE-BF58-0B8388393023}"/>
    <cellStyle name="_Max 10% Obligasjoner Inv_Vedlegg_1 2 2 2" xfId="42033" xr:uid="{2C5B5644-EF1B-4B93-92FA-1707E77322AB}"/>
    <cellStyle name="_Max 10% Obligasjoner Inv_Vedlegg_1 2 3" xfId="42034" xr:uid="{7F4E451F-15AE-4278-955F-2D2EA8FF5FFD}"/>
    <cellStyle name="_Max 10% Obligasjoner Inv_Vedlegg_1 3" xfId="42035" xr:uid="{1E6C0524-AD0C-4DE9-ACF4-05E0675E5A7D}"/>
    <cellStyle name="_Max 10% Obligasjoner Inv_Vedlegg_1 3 2" xfId="42036" xr:uid="{5DAA4DD3-9F3B-40DE-A026-314C4661C313}"/>
    <cellStyle name="_Max 10% Obligasjoner Inv_Vedlegg_1 4" xfId="42037" xr:uid="{842A0018-F7C8-420A-8616-5F0587DDCE57}"/>
    <cellStyle name="_Miljøinvest" xfId="281" xr:uid="{EBB50520-A1C9-479B-AD2B-5864A03C6F13}"/>
    <cellStyle name="_MTM justeringer_estimat 310310 BK" xfId="12301" xr:uid="{0A1A0B4C-39B4-405F-B483-EF58C9EFA454}"/>
    <cellStyle name="_MTM justeringer_estimat 310310 BK_Kontroll ME" xfId="12302" xr:uid="{32AE1F89-0A6E-4104-942F-35E5044101D8}"/>
    <cellStyle name="_MTM justeringer_estimat 310310 BK_Kontroll-fane" xfId="12303" xr:uid="{0220BD51-7C8C-4FAD-8DAD-0E819EB76DFA}"/>
    <cellStyle name="_Multiple" xfId="282" xr:uid="{835CE052-4D73-4398-A399-6F3B8C184E6F}"/>
    <cellStyle name="_Multiple 10" xfId="42038" xr:uid="{D5AC0D34-ADB0-4846-9E91-2585950216F4}"/>
    <cellStyle name="_Multiple 10 2" xfId="42039" xr:uid="{CFA53DE0-B925-4A28-8B65-C41E9618AF6B}"/>
    <cellStyle name="_Multiple 11" xfId="42040" xr:uid="{176377A6-36AB-43A2-99A7-4C83587F9810}"/>
    <cellStyle name="_Multiple 12" xfId="42041" xr:uid="{D08ECCCA-FEAB-446B-941E-556DB9CBB83F}"/>
    <cellStyle name="_Multiple 13" xfId="42042" xr:uid="{913AC5C9-06ED-4788-8C4D-FE6683EBE633}"/>
    <cellStyle name="_Multiple 14" xfId="42043" xr:uid="{2B53EB46-B20F-4436-BA75-57F5E007824D}"/>
    <cellStyle name="_Multiple 2" xfId="283" xr:uid="{09B9F66A-621D-44A8-B3D9-AF6555D4F25A}"/>
    <cellStyle name="_Multiple 2 2" xfId="12304" xr:uid="{28DED919-114E-44D8-A44F-1E81444B1F42}"/>
    <cellStyle name="_Multiple 2 2 2" xfId="42044" xr:uid="{A92F4BB9-C80D-4307-9E3D-943049A2A9EC}"/>
    <cellStyle name="_Multiple 2 2 2 2" xfId="42045" xr:uid="{787FAE5F-E0CA-4498-8561-1E5472139E82}"/>
    <cellStyle name="_Multiple 2 2 2 2 2" xfId="42046" xr:uid="{502ED61C-E262-4960-993C-ACCC57B5158A}"/>
    <cellStyle name="_Multiple 2 2 2 3" xfId="42047" xr:uid="{2DDB5666-0CEB-42D1-8999-38FBF2967143}"/>
    <cellStyle name="_Multiple 2 2 3" xfId="42048" xr:uid="{25AB3005-32DA-4160-B327-52A526D2323E}"/>
    <cellStyle name="_Multiple 2 2 3 2" xfId="42049" xr:uid="{27E4376F-7429-4F85-A962-4FA5B60C0C39}"/>
    <cellStyle name="_Multiple 2 2 4" xfId="42050" xr:uid="{647BBF81-7EE6-47BB-9161-4BC50588776E}"/>
    <cellStyle name="_Multiple 2 3" xfId="37131" xr:uid="{5F6BD9D4-542C-4F65-8E89-81EBC27E7CA3}"/>
    <cellStyle name="_Multiple 2 3 2" xfId="42051" xr:uid="{8CC6672B-F1B0-4CE6-B8A3-328DE6E53BC1}"/>
    <cellStyle name="_Multiple 2 3 2 2" xfId="42052" xr:uid="{509AB930-8556-4BA0-95FD-C7EDF1D5F785}"/>
    <cellStyle name="_Multiple 2 3 3" xfId="42053" xr:uid="{31A93C66-2E90-4ADF-8173-080ABDBAEBA3}"/>
    <cellStyle name="_Multiple 2 4" xfId="42054" xr:uid="{4FD94283-E6E1-4D4F-BC84-FF31EA7A9E68}"/>
    <cellStyle name="_Multiple 2 4 2" xfId="42055" xr:uid="{F151CFF1-D47E-4963-BB1F-F1D9D91F87E4}"/>
    <cellStyle name="_Multiple 2 4 2 2" xfId="42056" xr:uid="{685E1057-735D-45F7-88DC-8C40884B52C8}"/>
    <cellStyle name="_Multiple 2 4 3" xfId="42057" xr:uid="{55183486-7D29-4F84-B295-29776B6838B0}"/>
    <cellStyle name="_Multiple 2 5" xfId="42058" xr:uid="{A3BEA260-7175-479D-BFB2-777A246B7E9A}"/>
    <cellStyle name="_Multiple 2 5 2" xfId="42059" xr:uid="{AF5AC888-C834-41EA-BA71-14148590FA80}"/>
    <cellStyle name="_Multiple 2 6" xfId="42060" xr:uid="{6BF5EB97-A9CA-45FA-BD9A-40201FDB3F15}"/>
    <cellStyle name="_Multiple 3" xfId="12305" xr:uid="{2767B8CE-34F3-4C2F-BF87-6C490981BAE3}"/>
    <cellStyle name="_Multiple 3 2" xfId="12306" xr:uid="{5935D8E9-3DBB-4835-BCEC-4E38BB23C05B}"/>
    <cellStyle name="_Multiple 3 2 2" xfId="12307" xr:uid="{517F9655-F4A2-4053-9D65-40EED85D07E0}"/>
    <cellStyle name="_Multiple 3 2 2 2" xfId="42061" xr:uid="{626EB737-4658-49CA-B0CF-9716C3211E57}"/>
    <cellStyle name="_Multiple 3 2 3" xfId="42062" xr:uid="{DB665EE3-6273-4E0D-86F2-C2CCA566D2D4}"/>
    <cellStyle name="_Multiple 3 3" xfId="12308" xr:uid="{2B0DC7EA-6B8E-4EBB-83E1-F5B0028439BA}"/>
    <cellStyle name="_Multiple 3 3 2" xfId="42063" xr:uid="{16924393-7251-42A7-B4E5-8F8AC9E60F78}"/>
    <cellStyle name="_Multiple 3 3 3" xfId="42064" xr:uid="{8AF44CC8-D9E5-460C-9B20-7ADB8EB60E5F}"/>
    <cellStyle name="_Multiple 3 3 4" xfId="42065" xr:uid="{E44AA1A0-4112-4977-B335-AE79E8796A09}"/>
    <cellStyle name="_Multiple 3 4" xfId="37132" xr:uid="{C3BFAEFB-96F3-4096-916E-4D78E83C4ACF}"/>
    <cellStyle name="_Multiple 4" xfId="12309" xr:uid="{86866E2E-4150-44A6-8838-2115597FBDB9}"/>
    <cellStyle name="_Multiple 4 2" xfId="12310" xr:uid="{F62C783D-55BD-48B5-B668-B99CED6C8BC8}"/>
    <cellStyle name="_Multiple 4 2 2" xfId="42066" xr:uid="{EEBE7235-097F-431E-A064-93E06E4C2D6B}"/>
    <cellStyle name="_Multiple 4 2 2 2" xfId="42067" xr:uid="{B74C0992-8EDA-4529-8473-703944CB4956}"/>
    <cellStyle name="_Multiple 4 2 2 2 2" xfId="42068" xr:uid="{ABEBD162-9E84-43AE-98D9-E8BD9FA9D3E3}"/>
    <cellStyle name="_Multiple 4 2 2 3" xfId="42069" xr:uid="{47EB988C-6B39-476E-9ABB-E978BEE0CF59}"/>
    <cellStyle name="_Multiple 4 2 3" xfId="42070" xr:uid="{EB28AB94-61AD-40AC-ABDD-51726F532744}"/>
    <cellStyle name="_Multiple 4 2 3 2" xfId="42071" xr:uid="{2F1898A6-A5E1-4A27-9F09-5DAA34088788}"/>
    <cellStyle name="_Multiple 4 2 4" xfId="42072" xr:uid="{121A2189-47E6-471C-AB10-8296A7B50B3D}"/>
    <cellStyle name="_Multiple 4 3" xfId="37133" xr:uid="{57BD108F-8CD3-491B-B6E9-98898A1DE6AA}"/>
    <cellStyle name="_Multiple 4 3 2" xfId="42073" xr:uid="{BA91F400-1662-4DAD-BEB1-0E7E4D35C30C}"/>
    <cellStyle name="_Multiple 4 3 2 2" xfId="42074" xr:uid="{646F9749-9D46-4E42-A102-1805CEC59508}"/>
    <cellStyle name="_Multiple 4 3 3" xfId="42075" xr:uid="{06B75DD1-8794-4310-940D-E420FC8121EC}"/>
    <cellStyle name="_Multiple 4 4" xfId="42076" xr:uid="{F6515026-0DA8-4F48-B2E6-83A2C4CBC133}"/>
    <cellStyle name="_Multiple 4 4 2" xfId="42077" xr:uid="{2D49983F-39C4-48AB-9C14-2220EE0223CB}"/>
    <cellStyle name="_Multiple 4 5" xfId="42078" xr:uid="{F9BA8481-29B5-42FF-B8DB-23E4D16A028D}"/>
    <cellStyle name="_Multiple 5" xfId="37134" xr:uid="{37DE18DA-5CEC-49D5-B4C5-657ADFC2A431}"/>
    <cellStyle name="_Multiple 5 2" xfId="42079" xr:uid="{429CB53D-10A3-4D62-ACE7-2CF18C0A910D}"/>
    <cellStyle name="_Multiple 5 2 2" xfId="42080" xr:uid="{3E9D033A-708E-4A46-917C-DA4321DAA162}"/>
    <cellStyle name="_Multiple 5 2 2 2" xfId="42081" xr:uid="{CAE66F7E-9D44-490E-8489-D11F74AD07D5}"/>
    <cellStyle name="_Multiple 5 2 2 2 2" xfId="42082" xr:uid="{2985976A-A9B7-471E-82A1-17C3EE195224}"/>
    <cellStyle name="_Multiple 5 2 2 3" xfId="42083" xr:uid="{83BE2A1B-939C-471F-876C-1EEEA8A1DFE9}"/>
    <cellStyle name="_Multiple 5 2 3" xfId="42084" xr:uid="{01FF6F1D-AC05-4861-A026-ADABF45725BC}"/>
    <cellStyle name="_Multiple 5 2 3 2" xfId="42085" xr:uid="{AED43473-75A5-4158-9865-2B5A5B7F71FB}"/>
    <cellStyle name="_Multiple 5 2 4" xfId="42086" xr:uid="{92253E0E-399C-48AA-BE9D-3FB282011442}"/>
    <cellStyle name="_Multiple 5 3" xfId="42087" xr:uid="{C7C26CFD-EA09-4879-8D9E-1B1C6D43A72F}"/>
    <cellStyle name="_Multiple 5 3 2" xfId="42088" xr:uid="{ABA433C3-53A0-4078-86B9-D32F10FF097B}"/>
    <cellStyle name="_Multiple 5 3 2 2" xfId="42089" xr:uid="{353F9D0B-E70C-4FEB-AB26-AD84476CC11A}"/>
    <cellStyle name="_Multiple 5 3 3" xfId="42090" xr:uid="{81659BF8-B41A-4190-95A0-D017306E6472}"/>
    <cellStyle name="_Multiple 5 4" xfId="42091" xr:uid="{EF461840-7C0D-4E49-BD9C-C8176CFBC8D7}"/>
    <cellStyle name="_Multiple 5 4 2" xfId="42092" xr:uid="{CBC8C544-C538-459E-9CF7-C22A4936F0FB}"/>
    <cellStyle name="_Multiple 5 5" xfId="42093" xr:uid="{03903466-A5F2-4C2F-8DDC-9F512B214628}"/>
    <cellStyle name="_Multiple 6" xfId="42094" xr:uid="{D6B710D7-1E0B-497B-8375-6E79B4A62651}"/>
    <cellStyle name="_Multiple 6 2" xfId="42095" xr:uid="{A6EDAF66-D0EE-4EEF-9E45-A9178D6000ED}"/>
    <cellStyle name="_Multiple 6 2 2" xfId="42096" xr:uid="{5DB14BCB-FE69-4362-9F7F-9FE45C5B3C46}"/>
    <cellStyle name="_Multiple 6 2 2 2" xfId="42097" xr:uid="{8D6C9D97-BC78-47BD-ADE9-513380B67708}"/>
    <cellStyle name="_Multiple 6 2 2 2 2" xfId="42098" xr:uid="{B29AE0DA-9CBF-4619-9B93-E76F357E9858}"/>
    <cellStyle name="_Multiple 6 2 2 3" xfId="42099" xr:uid="{AB7DCBC6-2066-4B86-B974-2643D101B661}"/>
    <cellStyle name="_Multiple 6 2 3" xfId="42100" xr:uid="{131874F8-9B75-45BB-A793-A3DBF9521506}"/>
    <cellStyle name="_Multiple 6 2 3 2" xfId="42101" xr:uid="{8FC6730A-0ECB-4358-B5E0-EE5115E00899}"/>
    <cellStyle name="_Multiple 6 2 4" xfId="42102" xr:uid="{C5CC60CD-93CF-4160-883F-698A21A9CB91}"/>
    <cellStyle name="_Multiple 6 3" xfId="42103" xr:uid="{E6BDC9C3-95B8-4FA1-9104-43B93EE4234A}"/>
    <cellStyle name="_Multiple 6 3 2" xfId="42104" xr:uid="{83026098-61E5-4932-B9D6-73AFA9985726}"/>
    <cellStyle name="_Multiple 6 3 2 2" xfId="42105" xr:uid="{91C63664-AE10-43B1-ADB4-31044F02A5AA}"/>
    <cellStyle name="_Multiple 6 3 3" xfId="42106" xr:uid="{EB6CABAC-7410-4DDC-A3B1-56212A666E5A}"/>
    <cellStyle name="_Multiple 6 4" xfId="42107" xr:uid="{A689384F-405E-4F3B-A305-F64D9A065DBD}"/>
    <cellStyle name="_Multiple 6 4 2" xfId="42108" xr:uid="{B02983BC-8568-4395-8305-EA15D54E4EC8}"/>
    <cellStyle name="_Multiple 6 5" xfId="42109" xr:uid="{72BD5454-2E47-44EA-95C7-078A451DD799}"/>
    <cellStyle name="_Multiple 7" xfId="42110" xr:uid="{C18EAED4-0353-4AC9-96AD-988166CB62D4}"/>
    <cellStyle name="_Multiple 7 2" xfId="42111" xr:uid="{CB1E79A5-2DD5-4330-A50C-D340B1CA9C79}"/>
    <cellStyle name="_Multiple 7 2 2" xfId="42112" xr:uid="{13E0E801-B455-47DF-82DB-DB6E53D7A033}"/>
    <cellStyle name="_Multiple 7 2 2 2" xfId="42113" xr:uid="{0296B525-7D7C-41A9-B6D1-CB2D6FC22BBD}"/>
    <cellStyle name="_Multiple 7 2 3" xfId="42114" xr:uid="{9C0F312E-1118-4748-8B95-4D16550D3958}"/>
    <cellStyle name="_Multiple 7 3" xfId="42115" xr:uid="{4FC5E523-B043-4847-93B6-149E89295B52}"/>
    <cellStyle name="_Multiple 7 3 2" xfId="42116" xr:uid="{D7DD61FB-F858-49F1-9B45-450C53130DDA}"/>
    <cellStyle name="_Multiple 7 3 2 2" xfId="42117" xr:uid="{BB293C74-5027-4E67-91D3-4E68970EBE8D}"/>
    <cellStyle name="_Multiple 7 3 3" xfId="42118" xr:uid="{941A43F2-E339-452E-89BE-DB4FBF7EE470}"/>
    <cellStyle name="_Multiple 7 4" xfId="42119" xr:uid="{FE50BA02-D4DB-4E29-8A0B-A72403A43DE0}"/>
    <cellStyle name="_Multiple 7 4 2" xfId="42120" xr:uid="{9DF59F5A-45BF-462B-866A-63BF5A0B4835}"/>
    <cellStyle name="_Multiple 7 5" xfId="42121" xr:uid="{128519DF-EC87-4F78-B592-E1705928AC5A}"/>
    <cellStyle name="_Multiple 8" xfId="42122" xr:uid="{03023768-1A65-461A-89D8-4F52CA34C47E}"/>
    <cellStyle name="_Multiple 8 2" xfId="42123" xr:uid="{5DB24460-1494-4FFC-AF01-4754A624D643}"/>
    <cellStyle name="_Multiple 8 2 2" xfId="42124" xr:uid="{58A690B7-1E40-44A9-987F-4FE31D1B40EC}"/>
    <cellStyle name="_Multiple 8 3" xfId="42125" xr:uid="{28D9B1BB-1D07-41CC-B8C2-8BF185BD6EAE}"/>
    <cellStyle name="_Multiple 9" xfId="42126" xr:uid="{2C2037BF-9D87-46A0-A272-1E5274E8CAC7}"/>
    <cellStyle name="_Multiple 9 2" xfId="42127" xr:uid="{418CBE75-949B-40C8-8633-AF464F88EA01}"/>
    <cellStyle name="_Multiple 9 2 2" xfId="42128" xr:uid="{A3D62BC8-4942-4C0B-8469-3E54229D31A9}"/>
    <cellStyle name="_Multiple 9 3" xfId="42129" xr:uid="{8CE8C2CB-C5D9-42DA-B2EB-0742C63CC43A}"/>
    <cellStyle name="_Multiple_03-Egne aksjer 1002" xfId="12311" xr:uid="{D5357445-78C4-4804-B75B-9BDD6953A832}"/>
    <cellStyle name="_Multiple_03-Egne aksjer 1002 2" xfId="37135" xr:uid="{F4C3C26C-544A-4CD8-8A88-C7580097F6FB}"/>
    <cellStyle name="_Multiple_03-Egne aksjer 1003" xfId="12312" xr:uid="{243D4FD4-B2A2-4976-BEF7-BACEADAE690F}"/>
    <cellStyle name="_Multiple_03-Egne aksjer 1003 2" xfId="37136" xr:uid="{8774016D-73F8-42DF-B91B-7419F7BA9858}"/>
    <cellStyle name="_Multiple_06-Tilknytta 0909" xfId="12313" xr:uid="{3EB50479-7B90-489E-9DAA-DA0301A08DD9}"/>
    <cellStyle name="_Multiple_Adj_Operating_expenses" xfId="42130" xr:uid="{BEB217C3-D3EE-4F07-9F4B-35D99E65E88E}"/>
    <cellStyle name="_Multiple_Adj_Spec_capital_require" xfId="12314" xr:uid="{76F80C39-F0F2-4CDD-8AC9-20135DC748F3}"/>
    <cellStyle name="_Multiple_Ark1" xfId="37137" xr:uid="{24ED20AE-FA29-4C83-95BD-6FC51BD0CE74}"/>
    <cellStyle name="_Multiple_AVA DVA EL" xfId="42131" xr:uid="{1A428FA8-3122-4326-A6C7-93BC279C3D4A}"/>
    <cellStyle name="_Multiple_EK 0912" xfId="12315" xr:uid="{F530AEDF-288E-43A4-8A6B-1B6CFAB7B871}"/>
    <cellStyle name="_Multiple_EK oppstilling 1Q09" xfId="42132" xr:uid="{6CD7B9F1-3A0C-4E63-88F8-7A6D4EB2188D}"/>
    <cellStyle name="_Multiple_Expenses (1)" xfId="42133" xr:uid="{0CE1DA11-592D-4B03-A9C1-BC10ABBED143}"/>
    <cellStyle name="_Multiple_Group_DnB_NORD_B2008-11_to_DnB_NOR061107" xfId="12316" xr:uid="{644E470B-D8A7-432D-A58C-937C2FB822F0}"/>
    <cellStyle name="_Multiple_IFRS MORBANK" xfId="37138" xr:uid="{ED73BAFB-2B0F-43F1-916D-B877F6875AF6}"/>
    <cellStyle name="_Multiple_Income statement ASA" xfId="37139" xr:uid="{2A83CAD2-A4F7-4939-8415-7A707AECE405}"/>
    <cellStyle name="_Multiple_Income statement Group" xfId="37140" xr:uid="{A797EE6A-ECD6-4376-A169-3E665905C0DB}"/>
    <cellStyle name="_Multiple_Kontantstrømanalyse 3Q09-konsernet" xfId="12317" xr:uid="{F19C5333-7869-4617-986D-C564AA55030D}"/>
    <cellStyle name="_Multiple_Kontantstrømanalyse 3Q09-konsernet 2" xfId="37141" xr:uid="{54E46778-7E44-4209-9CD9-C15BD9C656C1}"/>
    <cellStyle name="_Multiple_Kontantstrømanalyse 4Q09-konsernet" xfId="12318" xr:uid="{90C532D3-08B1-4CC9-A514-544822176A3C}"/>
    <cellStyle name="_Multiple_Kontantstrømanalyse 4Q09-konsernet 2" xfId="37142" xr:uid="{45CE922A-9A12-44F3-AE01-54EA377ACEB4}"/>
    <cellStyle name="_Multiple_Note utlån" xfId="37143" xr:uid="{7B69978B-ECE7-4A74-B4F7-69448375C431}"/>
    <cellStyle name="_Multiple_Other MTM adjustments" xfId="42134" xr:uid="{A01EE2C1-5671-4615-84E0-538352D06730}"/>
    <cellStyle name="_Multiple_Valeffekt NORD, Lux og Finans 3Q09" xfId="12319" xr:uid="{D832B826-4FDF-43AC-8562-7CA931FD3367}"/>
    <cellStyle name="_Multiple_Valutafordelt utlån og innsk 4Q09" xfId="12320" xr:uid="{FC7721D6-ED62-4607-8DFF-9C2BC934F1C7}"/>
    <cellStyle name="_MultipleSpace" xfId="284" xr:uid="{B8CD36F0-A64E-4E0D-BF56-D306C47C228D}"/>
    <cellStyle name="_MultipleSpace 10" xfId="42135" xr:uid="{E50377BB-4D6C-4576-AEDA-806C660EC912}"/>
    <cellStyle name="_MultipleSpace 10 2" xfId="42136" xr:uid="{34587672-10AE-463C-B41A-48D14C7CC56C}"/>
    <cellStyle name="_MultipleSpace 11" xfId="42137" xr:uid="{E39455D0-1702-4604-8D2A-B585B1E73D8F}"/>
    <cellStyle name="_MultipleSpace 12" xfId="42138" xr:uid="{C974C5C5-8166-4BDD-AC91-6BB686E6541D}"/>
    <cellStyle name="_MultipleSpace 13" xfId="42139" xr:uid="{D51735C4-28CA-4E29-A6A3-B882765B5246}"/>
    <cellStyle name="_MultipleSpace 14" xfId="42140" xr:uid="{0AC7EFAA-6727-4D15-B5DD-D8B8F1639B86}"/>
    <cellStyle name="_MultipleSpace 2" xfId="285" xr:uid="{D183128A-A284-41A8-A207-A974F2F6C470}"/>
    <cellStyle name="_MultipleSpace 2 2" xfId="12321" xr:uid="{BD459382-2061-4E7D-8D73-01978C6E0B63}"/>
    <cellStyle name="_MultipleSpace 2 2 2" xfId="42141" xr:uid="{E15982F6-A71B-4C0F-B62E-5B12A96625AE}"/>
    <cellStyle name="_MultipleSpace 2 2 2 2" xfId="42142" xr:uid="{8C1E0FBE-B2F9-4A72-9E1C-28C64CBA4A34}"/>
    <cellStyle name="_MultipleSpace 2 2 2 2 2" xfId="42143" xr:uid="{D9602965-A281-4FFD-B3BB-896F7403724E}"/>
    <cellStyle name="_MultipleSpace 2 2 2 3" xfId="42144" xr:uid="{27B2FE6C-8FCE-4E3C-924D-C56D8AAE9ABB}"/>
    <cellStyle name="_MultipleSpace 2 2 3" xfId="42145" xr:uid="{BCD37936-FC20-497F-9B58-47401C2A79C4}"/>
    <cellStyle name="_MultipleSpace 2 2 3 2" xfId="42146" xr:uid="{DD7A63F0-4225-4F8F-87E4-C06E2E2FC144}"/>
    <cellStyle name="_MultipleSpace 2 2 4" xfId="42147" xr:uid="{3FA2F321-A8E4-4353-880C-24A3D6718CB3}"/>
    <cellStyle name="_MultipleSpace 2 3" xfId="37144" xr:uid="{6D1BF058-49AE-414C-A2F0-BE5976FFE4E4}"/>
    <cellStyle name="_MultipleSpace 2 3 2" xfId="42148" xr:uid="{42125616-F3B9-4E38-97B0-97C3756D94A2}"/>
    <cellStyle name="_MultipleSpace 2 3 2 2" xfId="42149" xr:uid="{3A7F61FD-D0EB-4C54-9ABF-B14C240CF1EE}"/>
    <cellStyle name="_MultipleSpace 2 3 3" xfId="42150" xr:uid="{9004F3B0-2FE3-41BF-9168-0E96E837C1E6}"/>
    <cellStyle name="_MultipleSpace 2 4" xfId="42151" xr:uid="{B10A236C-8A68-4027-95C1-655C1DF82DD2}"/>
    <cellStyle name="_MultipleSpace 2 4 2" xfId="42152" xr:uid="{25598049-9DD7-4641-8D47-0D12659F33FB}"/>
    <cellStyle name="_MultipleSpace 2 4 2 2" xfId="42153" xr:uid="{B4AA72CD-543F-4019-B9C2-1E2DAA4A14EE}"/>
    <cellStyle name="_MultipleSpace 2 4 3" xfId="42154" xr:uid="{A813B392-C647-448C-8735-3BE8BAEB3813}"/>
    <cellStyle name="_MultipleSpace 2 5" xfId="42155" xr:uid="{45597DA6-6533-4226-9C2B-AFB6BA539E55}"/>
    <cellStyle name="_MultipleSpace 2 5 2" xfId="42156" xr:uid="{9E39063F-64ED-406E-AA16-636B7B5A12F2}"/>
    <cellStyle name="_MultipleSpace 2 6" xfId="42157" xr:uid="{4C434B04-D1C2-4F0E-83CE-0E113646DED6}"/>
    <cellStyle name="_MultipleSpace 3" xfId="12322" xr:uid="{C9A1BCBE-393A-4952-8B1A-44F1E61D9419}"/>
    <cellStyle name="_MultipleSpace 3 2" xfId="12323" xr:uid="{6F306859-6307-4391-BC22-482803E74608}"/>
    <cellStyle name="_MultipleSpace 3 2 2" xfId="12324" xr:uid="{62372518-0C81-45CB-B393-3065A4F069BF}"/>
    <cellStyle name="_MultipleSpace 3 2 2 2" xfId="42158" xr:uid="{414C671D-F434-4E2A-8895-EB6251D27563}"/>
    <cellStyle name="_MultipleSpace 3 2 3" xfId="42159" xr:uid="{6B7EAE3F-D18B-47C9-B793-8084AB99A0B5}"/>
    <cellStyle name="_MultipleSpace 3 3" xfId="12325" xr:uid="{F87072A9-7FAF-41C7-A1D0-64DA66C4E356}"/>
    <cellStyle name="_MultipleSpace 3 3 2" xfId="42160" xr:uid="{81314AF0-1D09-4300-94A5-5FF77DF11C94}"/>
    <cellStyle name="_MultipleSpace 3 3 3" xfId="42161" xr:uid="{E1899015-75BA-474A-8643-E4F562B4F9FD}"/>
    <cellStyle name="_MultipleSpace 3 3 4" xfId="42162" xr:uid="{384D59E0-BB61-42F2-A6E6-8B98C3573BEA}"/>
    <cellStyle name="_MultipleSpace 3 4" xfId="37145" xr:uid="{EE60490B-71F2-4746-92B4-6E1EF3A4B7EC}"/>
    <cellStyle name="_MultipleSpace 4" xfId="12326" xr:uid="{FCAFCBCE-9B2D-4F03-9E08-4D87713C45C6}"/>
    <cellStyle name="_MultipleSpace 4 2" xfId="12327" xr:uid="{65C77091-D342-463B-9BAF-9EA9A6023D68}"/>
    <cellStyle name="_MultipleSpace 4 2 2" xfId="42163" xr:uid="{7B09BB77-3D84-4ED9-96D5-BF2EC49885F0}"/>
    <cellStyle name="_MultipleSpace 4 2 2 2" xfId="42164" xr:uid="{12CE456D-9EE7-495A-81C3-6484BD28BD94}"/>
    <cellStyle name="_MultipleSpace 4 2 2 2 2" xfId="42165" xr:uid="{92B3D025-E937-4EB1-B8BF-37A64AE90FA4}"/>
    <cellStyle name="_MultipleSpace 4 2 2 3" xfId="42166" xr:uid="{DEA31E95-B754-4956-8F12-97C55104F807}"/>
    <cellStyle name="_MultipleSpace 4 2 3" xfId="42167" xr:uid="{D79CB9E8-E092-4FAA-8DEA-A03CCB70181B}"/>
    <cellStyle name="_MultipleSpace 4 2 3 2" xfId="42168" xr:uid="{54EFEBA3-5EE9-4415-B67C-C2E6C575A06A}"/>
    <cellStyle name="_MultipleSpace 4 2 4" xfId="42169" xr:uid="{CF966CE5-153B-4150-A2BA-71F25450C578}"/>
    <cellStyle name="_MultipleSpace 4 3" xfId="37146" xr:uid="{5273815E-36CD-46D4-8FC4-44B0AD65B4AD}"/>
    <cellStyle name="_MultipleSpace 4 3 2" xfId="42170" xr:uid="{D745018D-C84F-492D-B620-01195AE1AE51}"/>
    <cellStyle name="_MultipleSpace 4 3 2 2" xfId="42171" xr:uid="{DCCAFC87-A5CF-484B-94D0-7ABBB9BD048E}"/>
    <cellStyle name="_MultipleSpace 4 3 3" xfId="42172" xr:uid="{6EDD2703-EF7A-4E7D-A105-4744CF4C1349}"/>
    <cellStyle name="_MultipleSpace 4 4" xfId="42173" xr:uid="{1E755656-EEB1-4052-AD5B-CFCF89852D33}"/>
    <cellStyle name="_MultipleSpace 4 4 2" xfId="42174" xr:uid="{C86193DE-369A-4FF2-A31E-3D9E5905C4B4}"/>
    <cellStyle name="_MultipleSpace 4 5" xfId="42175" xr:uid="{FBB13A36-F8BB-41BC-9FB3-E217FCA741E2}"/>
    <cellStyle name="_MultipleSpace 5" xfId="37147" xr:uid="{150AD588-BC65-4385-A0D6-31F5C2AB83E0}"/>
    <cellStyle name="_MultipleSpace 5 2" xfId="42176" xr:uid="{D23DD39C-F424-4FFA-B722-64255BA479BE}"/>
    <cellStyle name="_MultipleSpace 5 2 2" xfId="42177" xr:uid="{0C11738A-130B-46D6-AD15-AE626B717D6C}"/>
    <cellStyle name="_MultipleSpace 5 2 2 2" xfId="42178" xr:uid="{4CE50272-CDEF-41AD-AAD6-00160B25B68E}"/>
    <cellStyle name="_MultipleSpace 5 2 2 2 2" xfId="42179" xr:uid="{264127E9-7CDD-4221-95B5-CBE86151371C}"/>
    <cellStyle name="_MultipleSpace 5 2 2 3" xfId="42180" xr:uid="{B6CA78F4-D40E-456B-8733-CDDDD0B1DA13}"/>
    <cellStyle name="_MultipleSpace 5 2 3" xfId="42181" xr:uid="{097D2036-6976-425C-A167-4E7A0E16EC69}"/>
    <cellStyle name="_MultipleSpace 5 2 3 2" xfId="42182" xr:uid="{6C3A4217-81E4-45F2-B867-9B32C82E793F}"/>
    <cellStyle name="_MultipleSpace 5 2 4" xfId="42183" xr:uid="{1AB677F7-8A89-434A-B130-FDED765A7831}"/>
    <cellStyle name="_MultipleSpace 5 3" xfId="42184" xr:uid="{39DDA12A-8C92-4843-8200-A29FDFBB9D67}"/>
    <cellStyle name="_MultipleSpace 5 3 2" xfId="42185" xr:uid="{0E096CA9-0A54-4467-9CDD-FF0FE8C001F8}"/>
    <cellStyle name="_MultipleSpace 5 3 2 2" xfId="42186" xr:uid="{8B112E1E-2ACA-48AE-AA42-349D3D384A41}"/>
    <cellStyle name="_MultipleSpace 5 3 3" xfId="42187" xr:uid="{518D6AB9-C5A2-4FCA-B3D6-8F3C24E63B03}"/>
    <cellStyle name="_MultipleSpace 5 4" xfId="42188" xr:uid="{37AACAC9-93B9-43E0-8DFD-1E17A4F37839}"/>
    <cellStyle name="_MultipleSpace 5 4 2" xfId="42189" xr:uid="{1EC5A814-DBF9-43D6-999C-03D0B8377F26}"/>
    <cellStyle name="_MultipleSpace 5 5" xfId="42190" xr:uid="{D38A94CB-EA49-413F-9D88-1AB616523A19}"/>
    <cellStyle name="_MultipleSpace 6" xfId="42191" xr:uid="{22619565-6915-40A9-81CC-964569000CB1}"/>
    <cellStyle name="_MultipleSpace 6 2" xfId="42192" xr:uid="{AF52A13D-EA0B-4A02-8167-3CEFD65C7DBD}"/>
    <cellStyle name="_MultipleSpace 6 2 2" xfId="42193" xr:uid="{5950BD20-8DE6-422A-B0BD-15B9AF7D0930}"/>
    <cellStyle name="_MultipleSpace 6 2 2 2" xfId="42194" xr:uid="{F5222961-9E36-4D9E-8283-1EAC90CBC199}"/>
    <cellStyle name="_MultipleSpace 6 2 2 2 2" xfId="42195" xr:uid="{13DEBE0E-E92D-4B03-96F6-77D201A9B040}"/>
    <cellStyle name="_MultipleSpace 6 2 2 3" xfId="42196" xr:uid="{059A0069-2416-4B83-B0BF-A57059F9D05C}"/>
    <cellStyle name="_MultipleSpace 6 2 3" xfId="42197" xr:uid="{9339FB57-53DE-4D30-BD35-E869F8E8CA42}"/>
    <cellStyle name="_MultipleSpace 6 2 3 2" xfId="42198" xr:uid="{FCEB263F-F46A-4361-8D35-A224AB8FC9CE}"/>
    <cellStyle name="_MultipleSpace 6 2 4" xfId="42199" xr:uid="{DEC5AE06-3AC9-4C32-BA11-8F847FF77CA5}"/>
    <cellStyle name="_MultipleSpace 6 3" xfId="42200" xr:uid="{5BB8DACE-C5F4-4FD9-BDEE-A80F3F852320}"/>
    <cellStyle name="_MultipleSpace 6 3 2" xfId="42201" xr:uid="{CFF649F6-EE36-4684-A1C6-DB06951327CA}"/>
    <cellStyle name="_MultipleSpace 6 3 2 2" xfId="42202" xr:uid="{A99A3AA2-079D-42D8-9817-C2253CAB397E}"/>
    <cellStyle name="_MultipleSpace 6 3 3" xfId="42203" xr:uid="{6B8F3DE4-2886-40CD-8B30-F3BA9719ABB4}"/>
    <cellStyle name="_MultipleSpace 6 4" xfId="42204" xr:uid="{D6B1BE7E-A879-4B75-AC12-D3532898FC89}"/>
    <cellStyle name="_MultipleSpace 6 4 2" xfId="42205" xr:uid="{B5582188-5CF2-4112-816C-C9773074E5F3}"/>
    <cellStyle name="_MultipleSpace 6 5" xfId="42206" xr:uid="{E76267CB-4248-44D2-9468-F63720FFC89E}"/>
    <cellStyle name="_MultipleSpace 7" xfId="42207" xr:uid="{5BBEC0C4-3BD7-44B6-9A30-4D28D96591F6}"/>
    <cellStyle name="_MultipleSpace 7 2" xfId="42208" xr:uid="{DDCF73C6-5FB2-4173-95DA-3B2A04BD1837}"/>
    <cellStyle name="_MultipleSpace 7 2 2" xfId="42209" xr:uid="{F3792A33-D0CE-4DF9-B44B-74CE46DF0B23}"/>
    <cellStyle name="_MultipleSpace 7 2 2 2" xfId="42210" xr:uid="{415D5A0B-2F89-43EC-95F7-F60370B62D34}"/>
    <cellStyle name="_MultipleSpace 7 2 3" xfId="42211" xr:uid="{C79C8575-D410-4BA4-A8B4-DD861BAB83E3}"/>
    <cellStyle name="_MultipleSpace 7 3" xfId="42212" xr:uid="{D198E915-1EEE-4137-9988-07D77F03172C}"/>
    <cellStyle name="_MultipleSpace 7 3 2" xfId="42213" xr:uid="{E24D9A2B-14FA-4247-B636-6AA88E7AE854}"/>
    <cellStyle name="_MultipleSpace 7 3 2 2" xfId="42214" xr:uid="{C1E9D3D6-C894-40B9-87BC-27E9483AF148}"/>
    <cellStyle name="_MultipleSpace 7 3 3" xfId="42215" xr:uid="{9FB38468-D3AE-42E6-B590-0A9D0D769986}"/>
    <cellStyle name="_MultipleSpace 7 4" xfId="42216" xr:uid="{5B23297D-0212-4937-9077-4259B27E3FC4}"/>
    <cellStyle name="_MultipleSpace 7 4 2" xfId="42217" xr:uid="{A27965C6-31BC-4B41-8576-D864AE9F7625}"/>
    <cellStyle name="_MultipleSpace 7 5" xfId="42218" xr:uid="{6383B4D6-4139-4DFC-8C0B-297073D96CAE}"/>
    <cellStyle name="_MultipleSpace 8" xfId="42219" xr:uid="{383DC60C-89A0-45FD-8B57-C3476CE2A253}"/>
    <cellStyle name="_MultipleSpace 8 2" xfId="42220" xr:uid="{BC1DE5F4-6607-4D71-ABF6-417D786C393E}"/>
    <cellStyle name="_MultipleSpace 8 2 2" xfId="42221" xr:uid="{AEA74493-DC6F-4DBC-842A-62EA732D2F8E}"/>
    <cellStyle name="_MultipleSpace 8 3" xfId="42222" xr:uid="{FF99205C-AD4F-458F-AE6B-70DF8510ECA6}"/>
    <cellStyle name="_MultipleSpace 9" xfId="42223" xr:uid="{F43EB98B-B821-4318-8DC5-22796E25D0B5}"/>
    <cellStyle name="_MultipleSpace 9 2" xfId="42224" xr:uid="{80388BE3-4C4E-4299-8B30-34FB00C6C6A1}"/>
    <cellStyle name="_MultipleSpace 9 2 2" xfId="42225" xr:uid="{EC52F184-1919-480C-9B63-2CA3430CC931}"/>
    <cellStyle name="_MultipleSpace 9 3" xfId="42226" xr:uid="{DD54953C-DC1D-4F67-B953-B6ABD5BDF126}"/>
    <cellStyle name="_MultipleSpace_03-Egne aksjer 1002" xfId="12328" xr:uid="{3B466E28-256D-46A1-9432-6E6933F44662}"/>
    <cellStyle name="_MultipleSpace_03-Egne aksjer 1002 2" xfId="37148" xr:uid="{F5B2F463-553F-4A94-B898-F17EC2BA9CB4}"/>
    <cellStyle name="_MultipleSpace_03-Egne aksjer 1003" xfId="12329" xr:uid="{5FFC296E-3C88-47E9-BEDC-232DBF1346AD}"/>
    <cellStyle name="_MultipleSpace_03-Egne aksjer 1003 2" xfId="37149" xr:uid="{AE100953-97E4-44B0-A96E-73B8AD233D2F}"/>
    <cellStyle name="_MultipleSpace_06-Tilknytta 0909" xfId="12330" xr:uid="{D70C71C7-4F93-4080-B37A-675A911B3093}"/>
    <cellStyle name="_MultipleSpace_Adj_Operating_expenses" xfId="42227" xr:uid="{30D47481-6F92-47F9-8348-E8D9BAC6618F}"/>
    <cellStyle name="_MultipleSpace_Adj_Spec_capital_require" xfId="12331" xr:uid="{BE269198-3B19-4791-9449-EB1E6F16F687}"/>
    <cellStyle name="_MultipleSpace_Ark1" xfId="37150" xr:uid="{93FE726C-EAB0-42DF-B5EB-990C7D039273}"/>
    <cellStyle name="_MultipleSpace_AVA DVA EL" xfId="42228" xr:uid="{249BFF13-03C4-431F-A1F1-54CC17B44685}"/>
    <cellStyle name="_MultipleSpace_EK 0912" xfId="12332" xr:uid="{02E1B0D7-792B-4C4F-9D70-44748F9400D5}"/>
    <cellStyle name="_MultipleSpace_EK oppstilling 1Q09" xfId="42229" xr:uid="{05967A72-BA46-4F2F-8DC5-B38C717248BB}"/>
    <cellStyle name="_MultipleSpace_Expenses (1)" xfId="42230" xr:uid="{A3AB87E6-FEF3-4610-9ED1-157B7337E7B3}"/>
    <cellStyle name="_MultipleSpace_Group_DnB_NORD_B2008-11_to_DnB_NOR061107" xfId="12333" xr:uid="{40457C1F-9B7B-41E9-9CF3-149AA94E631A}"/>
    <cellStyle name="_MultipleSpace_IFRS MORBANK" xfId="37151" xr:uid="{406EB0FC-1D29-4633-8629-195BC77C9EAC}"/>
    <cellStyle name="_MultipleSpace_Income statement ASA" xfId="37152" xr:uid="{F68D7F90-AC67-420C-912B-E3325AD7B37C}"/>
    <cellStyle name="_MultipleSpace_Income statement Group" xfId="37153" xr:uid="{8DFDDEFF-B488-4B0A-BC0D-1D939B3D8629}"/>
    <cellStyle name="_MultipleSpace_Kontantstrømanalyse 3Q09-konsernet" xfId="12334" xr:uid="{641AB46F-30F9-4444-888F-F22731B8F3C4}"/>
    <cellStyle name="_MultipleSpace_Kontantstrømanalyse 3Q09-konsernet 2" xfId="37154" xr:uid="{B42F52FF-F987-45A7-901F-05845A93C542}"/>
    <cellStyle name="_MultipleSpace_Kontantstrømanalyse 4Q09-konsernet" xfId="12335" xr:uid="{9A32C8E6-7780-420A-B354-F7552E862B7B}"/>
    <cellStyle name="_MultipleSpace_Kontantstrømanalyse 4Q09-konsernet 2" xfId="37155" xr:uid="{C56A6D07-A13D-4700-8521-15D65957C1DD}"/>
    <cellStyle name="_MultipleSpace_Note utlån" xfId="37156" xr:uid="{E39250D4-57DE-442F-A212-BDAC0C7CB306}"/>
    <cellStyle name="_MultipleSpace_Other MTM adjustments" xfId="42231" xr:uid="{4C4AF2BB-7157-4640-963F-94B4186D901F}"/>
    <cellStyle name="_MultipleSpace_Valeffekt NORD, Lux og Finans 3Q09" xfId="12336" xr:uid="{43BBDA36-FD1B-419C-8B8F-D8C2B9F2FA5D}"/>
    <cellStyle name="_MultipleSpace_Valutafordelt utlån og innsk 4Q09" xfId="12337" xr:uid="{3C7B6D6B-D375-41CA-8358-1BB0828986D1}"/>
    <cellStyle name="_Nedskrivninger i prosen av utlån 3Q09" xfId="12338" xr:uid="{C66FFCF6-D36F-492D-9B49-A7C67D5C1A67}"/>
    <cellStyle name="_Nedskrivninger i prosen av utlån 3Q09 2" xfId="12339" xr:uid="{BDFB5B50-0967-4AEE-8383-BB673C704659}"/>
    <cellStyle name="_Nedskrivninger i prosen av utlån 3Q09 2 2" xfId="37157" xr:uid="{3A943319-4A99-412E-963B-2837C7A5BF24}"/>
    <cellStyle name="_Nedskrivninger i prosen av utlån 3Q09 3" xfId="37158" xr:uid="{9412C61F-1279-43D8-988E-BDC1FD941AEF}"/>
    <cellStyle name="_Norge Indeks" xfId="286" xr:uid="{45A31840-FE7B-4EA7-BCBF-CEE3B345C08B}"/>
    <cellStyle name="_NOTE - Klassifikasjon 0912 Utlån kred.inst+kunder" xfId="12340" xr:uid="{E35D718F-3CAC-4D87-B239-32385C1F1020}"/>
    <cellStyle name="_NOTE - Klassifikasjon 0912 Utlån kred.inst+kunder_Kontroll ME" xfId="12341" xr:uid="{D836AEC2-01D7-434A-8D98-F72F5ABFBA4A}"/>
    <cellStyle name="_NOTE - Klassifikasjon 0912 Utlån kred.inst+kunder_Kontroll-fane" xfId="12342" xr:uid="{E43BCC07-27F0-4877-B9E3-F909D991AB22}"/>
    <cellStyle name="_NOTE Kredittrisiko" xfId="287" xr:uid="{B5886450-A8F1-465D-ADD5-45DD62669180}"/>
    <cellStyle name="_Nøkkeltall" xfId="288" xr:uid="{C1914E25-66CE-445B-8275-5F3998CE0A5E}"/>
    <cellStyle name="_Nøkkeltall 1Q10 Konsern" xfId="42232" xr:uid="{E85A3799-2191-403F-A1D7-6948D752F8B6}"/>
    <cellStyle name="_Nøkkeltall 2" xfId="12343" xr:uid="{3DFBB004-0631-4E9A-BB28-C358EDBB2412}"/>
    <cellStyle name="_Nøkkeltall 2 2" xfId="42233" xr:uid="{023B341A-12C9-4041-8A1A-4845E5E96522}"/>
    <cellStyle name="_Nøkkeltall 2 2 2" xfId="42234" xr:uid="{7A9490B2-6DE6-493C-976C-D7AB8DAA0EE5}"/>
    <cellStyle name="_Nøkkeltall 2 2 2 2" xfId="42235" xr:uid="{4C842D68-2712-41F9-A8B8-3FF1582EEF7D}"/>
    <cellStyle name="_Nøkkeltall 2 2 3" xfId="42236" xr:uid="{D81A6AB5-B343-48D7-A991-27628A438104}"/>
    <cellStyle name="_Nøkkeltall 2 3" xfId="42237" xr:uid="{608F6473-9C7B-4E25-994B-8A19B15B25F1}"/>
    <cellStyle name="_Nøkkeltall 2 3 2" xfId="42238" xr:uid="{1EBE8937-183B-49F2-9FD8-18548F849C62}"/>
    <cellStyle name="_Nøkkeltall 2 4" xfId="42239" xr:uid="{C5E80384-D6AB-4C63-8A94-A187E5AA8B55}"/>
    <cellStyle name="_Nøkkeltall 2_Kontroll ME" xfId="12344" xr:uid="{D60C8948-383F-43F9-A350-50B2FD0E6B32}"/>
    <cellStyle name="_Nøkkeltall 2_Kontroll-fane" xfId="12345" xr:uid="{DD3636BC-3772-41A8-82F1-FB7C8D459016}"/>
    <cellStyle name="_Nøkkeltall 3" xfId="42240" xr:uid="{ED835E70-D28B-4E82-8DA1-1755448AE016}"/>
    <cellStyle name="_Nøkkeltall 3 2" xfId="42241" xr:uid="{4AF9F696-88E3-4D8C-AA0A-173434EE8932}"/>
    <cellStyle name="_Nøkkeltall 4" xfId="42242" xr:uid="{4242C4AB-DE74-4A53-92BA-AEC88A07FC9D}"/>
    <cellStyle name="_Nøkkeltall 4 2" xfId="42243" xr:uid="{35E7AA05-18CC-4F4F-A453-0FDC9C80406D}"/>
    <cellStyle name="_Nøkkeltall 5" xfId="42244" xr:uid="{4F83F2B5-613C-4CE6-9420-9E3782EF5ACA}"/>
    <cellStyle name="_Nøkkeltall 6" xfId="42245" xr:uid="{D21C0B45-C7A0-45C9-9ED6-44BE773BB91B}"/>
    <cellStyle name="_Nøkkeltall 7" xfId="42246" xr:uid="{A5795E7A-5F37-4468-A523-38777217716B}"/>
    <cellStyle name="_Nøkkeltall_Expenses (1)" xfId="42247" xr:uid="{56E8AD94-97F7-4F95-A3F0-B4C02611F62D}"/>
    <cellStyle name="_Nøkkeltall_Kontroll ME" xfId="12346" xr:uid="{51F4DD47-3581-4ADC-83FB-7A5DFF798241}"/>
    <cellStyle name="_Nøkkeltall_Kontroll-fane" xfId="12347" xr:uid="{EB412763-5202-4B23-81B6-6A1DFA6AA9C1}"/>
    <cellStyle name="_Nøkkeltall_Prognose eksponering " xfId="37159" xr:uid="{85ED205D-F294-4BFD-91B6-9789FC89EE0A}"/>
    <cellStyle name="_Nøkkeltall_Prognose eksponering  2" xfId="42248" xr:uid="{D92934A3-CD7D-4B24-A9B5-4F5AD2295A67}"/>
    <cellStyle name="_Nøkkeltall_Prognose eksponering  2 2" xfId="42249" xr:uid="{397AF60F-3DEA-4BF8-B52A-DA5AB172D1BC}"/>
    <cellStyle name="_Nøkkeltall_Prognose eksponering  2 2 2" xfId="42250" xr:uid="{0468CE60-D8CC-4CA9-9D12-50215B859ED7}"/>
    <cellStyle name="_Nøkkeltall_Prognose eksponering  2 3" xfId="42251" xr:uid="{F2A7909D-8910-4EEB-90F4-4C53974639BE}"/>
    <cellStyle name="_Nøkkeltall_Prognose eksponering  3" xfId="42252" xr:uid="{150B10C3-2224-4B3B-A4AE-2C898A71B30B}"/>
    <cellStyle name="_Nøkkeltall_Prognose eksponering  3 2" xfId="42253" xr:uid="{B98BB12D-60A1-4076-8B1B-BB40A737A609}"/>
    <cellStyle name="_Nøkkeltall_Prognose eksponering  4" xfId="42254" xr:uid="{43363FBF-CA3F-47FF-95BB-C7EB07921203}"/>
    <cellStyle name="_Nøkkeltall_Results &amp; key fig." xfId="42255" xr:uid="{675A34A0-CE68-4D0C-88F8-1DEDB5624310}"/>
    <cellStyle name="_Nøkkeltall_Vedlegg" xfId="42256" xr:uid="{703868C4-FBB9-4FB1-8CA0-9C047E15A409}"/>
    <cellStyle name="_Nøkkeltall_Vedlegg 2" xfId="42257" xr:uid="{F279F27B-FBDE-4227-9403-BEE8785EC82D}"/>
    <cellStyle name="_Nøkkeltall_Vedlegg 2 2" xfId="42258" xr:uid="{9A9D9A2C-11B3-4072-A628-FD3A7E90A6D8}"/>
    <cellStyle name="_Nøkkeltall_Vedlegg 2 2 2" xfId="42259" xr:uid="{3B1A6787-6392-4B6A-8864-02944FBCD609}"/>
    <cellStyle name="_Nøkkeltall_Vedlegg 2 3" xfId="42260" xr:uid="{5AD242B7-0EC5-4934-9ADA-BE6BAC77A197}"/>
    <cellStyle name="_Nøkkeltall_Vedlegg 2 3 2" xfId="42261" xr:uid="{17513568-B78D-4589-A73E-7CF7BB45444B}"/>
    <cellStyle name="_Nøkkeltall_Vedlegg 2 4" xfId="42262" xr:uid="{88F02DBB-DC9E-4D56-9FBC-E75A4023DCC1}"/>
    <cellStyle name="_Nøkkeltall_Vedlegg 3" xfId="42263" xr:uid="{2B58EA07-366E-4B36-93C1-7A355A411CEA}"/>
    <cellStyle name="_Nøkkeltall_Vedlegg 3 2" xfId="42264" xr:uid="{4B5FCAB6-9959-458A-B7BF-2F577844F009}"/>
    <cellStyle name="_Nøkkeltall_Vedlegg 4" xfId="42265" xr:uid="{B41FA07B-DA8C-46FA-B863-A27E3884F327}"/>
    <cellStyle name="_Nøkkeltall_Vedlegg 4 2" xfId="42266" xr:uid="{153FEA2B-F196-4B11-8CDE-21AB22AAAED6}"/>
    <cellStyle name="_Nøkkeltall_Vedlegg 5" xfId="42267" xr:uid="{2F87F247-FD58-4D69-B149-9366F6C3B114}"/>
    <cellStyle name="_Nøkkeltall_Vedlegg_1" xfId="42268" xr:uid="{1C45C4DD-31C2-4966-A17A-6DA1012294C8}"/>
    <cellStyle name="_Nøkkeltall_Vedlegg_1 2" xfId="42269" xr:uid="{AFC20852-27EA-44BB-9C4A-53B98FBDE49F}"/>
    <cellStyle name="_Nøkkeltall_Vedlegg_1 2 2" xfId="42270" xr:uid="{9524590F-5368-42B5-A0E9-ABAD02333C2B}"/>
    <cellStyle name="_Nøkkeltall_Vedlegg_1 2 2 2" xfId="42271" xr:uid="{0BAE52B7-A8CF-4924-8309-12B1D4BCD02B}"/>
    <cellStyle name="_Nøkkeltall_Vedlegg_1 2 3" xfId="42272" xr:uid="{201B289B-C9D0-4D0B-B44D-A747F75E8741}"/>
    <cellStyle name="_Nøkkeltall_Vedlegg_1 3" xfId="42273" xr:uid="{FCD1AD56-F61C-4CBE-AD61-AC28709ACFC3}"/>
    <cellStyle name="_Nøkkeltall_Vedlegg_1 3 2" xfId="42274" xr:uid="{518DC41C-B75C-481D-9135-1E0DAEAA67FA}"/>
    <cellStyle name="_Nøkkeltall_Vedlegg_1 4" xfId="42275" xr:uid="{FCED25AA-6AC7-4461-8EA0-0E146CBA4817}"/>
    <cellStyle name="_Obligasjon 20 (I)" xfId="289" xr:uid="{F9B66DD4-41DC-462E-B816-C381E87C94C3}"/>
    <cellStyle name="_Obligasjon 20 (II)" xfId="290" xr:uid="{C70EB684-73B1-453D-A802-291486B1DC64}"/>
    <cellStyle name="_Obligasjon 20 (III)" xfId="291" xr:uid="{F81B3317-943D-4392-9D26-6403CD769171}"/>
    <cellStyle name="_Obligasjon 20 (IV)" xfId="292" xr:uid="{4B15E7D3-584B-47F8-BF23-6DE37470C89D}"/>
    <cellStyle name="_Order" xfId="293" xr:uid="{A18C7D2E-78E4-42F4-B0A4-639F6743A10F}"/>
    <cellStyle name="_Order_Hovedtall" xfId="37160" xr:uid="{5B316E44-94D1-4576-B152-C59E42E02740}"/>
    <cellStyle name="_Order_Nøkkeltall" xfId="37161" xr:uid="{30944AE0-F82D-4007-9BD1-153322295D25}"/>
    <cellStyle name="_Order_Q Sum_Res N" xfId="37162" xr:uid="{F15255E3-29D8-4311-94D5-06A3E44B71DA}"/>
    <cellStyle name="_Order_Resultat" xfId="37163" xr:uid="{2BEC1162-3F34-49E2-B35B-5E18900B0D03}"/>
    <cellStyle name="_Output" xfId="294" xr:uid="{4F8B503E-7141-4FFB-99DD-0949D5851A69}"/>
    <cellStyle name="_PAM" xfId="295" xr:uid="{C7F0BFBD-4D6D-4BA7-9B8E-FAC35FF63918}"/>
    <cellStyle name="_Percent" xfId="296" xr:uid="{1D2D0277-868F-4463-BCA2-A766C7E8FF1B}"/>
    <cellStyle name="_Percent 10" xfId="42276" xr:uid="{24D442C8-01F6-49DC-990B-FD93E928674E}"/>
    <cellStyle name="_Percent 10 2" xfId="42277" xr:uid="{B52881D6-A094-4210-B459-95C842D3D861}"/>
    <cellStyle name="_Percent 11" xfId="42278" xr:uid="{882E0C59-FCA4-4036-B424-8A339329D13D}"/>
    <cellStyle name="_Percent 12" xfId="42279" xr:uid="{BA9FB06B-5F40-47A9-8BD8-496715CA65D5}"/>
    <cellStyle name="_Percent 13" xfId="42280" xr:uid="{EA85CA23-898A-48FC-AD4A-7C8BFC439410}"/>
    <cellStyle name="_Percent 2" xfId="297" xr:uid="{F983A515-3A22-421E-997E-999F8A567AA7}"/>
    <cellStyle name="_Percent 2 2" xfId="12348" xr:uid="{6A2E2AD8-91D6-4251-B413-3B1EEF42077D}"/>
    <cellStyle name="_Percent 2 2 2" xfId="42281" xr:uid="{0EAF52AB-AE37-4AD7-85F3-13E513869EEC}"/>
    <cellStyle name="_Percent 2 2 2 2" xfId="42282" xr:uid="{80CFC2AC-475B-415E-8DB8-AC48C7A02B11}"/>
    <cellStyle name="_Percent 2 2 2 2 2" xfId="42283" xr:uid="{10DF0914-8EA2-4BF4-84B7-FBA2113EFD98}"/>
    <cellStyle name="_Percent 2 2 2 3" xfId="42284" xr:uid="{F75997D3-9E99-49BE-8603-3918E1283266}"/>
    <cellStyle name="_Percent 2 2 3" xfId="42285" xr:uid="{A888F5CE-9662-4A4F-8906-3457B9C3E008}"/>
    <cellStyle name="_Percent 2 2 3 2" xfId="42286" xr:uid="{DF4DB936-EA43-4638-B256-E2EEEF526B32}"/>
    <cellStyle name="_Percent 2 2 4" xfId="42287" xr:uid="{4C2396E6-5760-489A-8197-2522AC49DD1C}"/>
    <cellStyle name="_Percent 2 3" xfId="37164" xr:uid="{E1A97D3F-D4A4-41FC-99CB-EA8CA9A3B496}"/>
    <cellStyle name="_Percent 2 3 2" xfId="42288" xr:uid="{1CC19011-CA33-4112-956A-9747361FCFBC}"/>
    <cellStyle name="_Percent 2 3 2 2" xfId="42289" xr:uid="{F45C5921-08E9-40CE-B801-F7BB4EC9EF3E}"/>
    <cellStyle name="_Percent 2 3 3" xfId="42290" xr:uid="{EA486C23-8C96-49D7-B57A-AD64386DFED8}"/>
    <cellStyle name="_Percent 2 4" xfId="42291" xr:uid="{5FD2F70A-4880-4B9A-BBC3-A9A48E448DED}"/>
    <cellStyle name="_Percent 2 4 2" xfId="42292" xr:uid="{12A5ED41-3368-4A97-839A-A6F8F90AB343}"/>
    <cellStyle name="_Percent 2 4 2 2" xfId="42293" xr:uid="{204EA111-A759-467B-A188-B7B077E5F179}"/>
    <cellStyle name="_Percent 2 4 3" xfId="42294" xr:uid="{3C55477D-B7A6-4884-9E48-FB204D562AF2}"/>
    <cellStyle name="_Percent 2 5" xfId="42295" xr:uid="{A18BF9BB-1B75-42CB-98C8-EFC2836AEA90}"/>
    <cellStyle name="_Percent 2 5 2" xfId="42296" xr:uid="{563E4C66-60C0-4BE5-BE2A-2BA97992D5EE}"/>
    <cellStyle name="_Percent 2 6" xfId="42297" xr:uid="{736D43D0-FA3F-4B9B-A7C9-36044231AD3F}"/>
    <cellStyle name="_Percent 3" xfId="12349" xr:uid="{65968DB6-AAD2-4449-867C-1E17C11A25F5}"/>
    <cellStyle name="_Percent 3 2" xfId="12350" xr:uid="{5C0B60DE-A2B7-4503-A676-E66D5DB2B4C2}"/>
    <cellStyle name="_Percent 3 2 2" xfId="12351" xr:uid="{3752EC82-5ED8-44C2-86C7-D8EF36F80B60}"/>
    <cellStyle name="_Percent 3 2 2 2" xfId="42298" xr:uid="{6703C4DB-3EC7-4F46-8559-227D5AC7BBF7}"/>
    <cellStyle name="_Percent 3 2 3" xfId="42299" xr:uid="{71B25BF2-EBEF-429E-AB7D-1E518CFFE251}"/>
    <cellStyle name="_Percent 3 3" xfId="12352" xr:uid="{96258F6B-245B-49C7-8BE5-161F9A11B91E}"/>
    <cellStyle name="_Percent 3 3 2" xfId="42300" xr:uid="{9BF06B59-3AC0-44B5-9E34-380CFDB238AD}"/>
    <cellStyle name="_Percent 3 3 3" xfId="42301" xr:uid="{F9CA0AEC-4ADB-4946-B661-C60CB6DCF489}"/>
    <cellStyle name="_Percent 3 3 4" xfId="42302" xr:uid="{EA11B441-6185-4911-A4B2-310FF6C77BE0}"/>
    <cellStyle name="_Percent 3 4" xfId="37165" xr:uid="{EC960713-AB9D-4860-A2C3-919244C8C677}"/>
    <cellStyle name="_Percent 4" xfId="12353" xr:uid="{F9A0626F-468C-477C-8F86-9465573D7EF6}"/>
    <cellStyle name="_Percent 4 2" xfId="12354" xr:uid="{164E62F7-4E18-4857-A0C6-806B1CC454E2}"/>
    <cellStyle name="_Percent 4 2 2" xfId="42303" xr:uid="{8C484C04-3A86-4D96-B2A5-F690BE238AD3}"/>
    <cellStyle name="_Percent 4 2 2 2" xfId="42304" xr:uid="{2304E15D-BB7B-4772-BFB3-082D62034000}"/>
    <cellStyle name="_Percent 4 2 2 2 2" xfId="42305" xr:uid="{B46F05CC-9F58-4CC5-B05E-01E3E16CD56D}"/>
    <cellStyle name="_Percent 4 2 2 3" xfId="42306" xr:uid="{99FED4B9-6D00-4E5B-989D-13CB55BCD063}"/>
    <cellStyle name="_Percent 4 2 3" xfId="42307" xr:uid="{ACEEF537-93AA-4353-92D8-42B8DE90C23A}"/>
    <cellStyle name="_Percent 4 2 3 2" xfId="42308" xr:uid="{3D56B3EC-93B4-45F3-9E0A-04DD6249A10E}"/>
    <cellStyle name="_Percent 4 2 4" xfId="42309" xr:uid="{6B7C9CB6-CA7C-4760-87B3-EE91F4E45E00}"/>
    <cellStyle name="_Percent 4 3" xfId="37166" xr:uid="{398EBDD7-0109-4246-83BD-26DD51E04879}"/>
    <cellStyle name="_Percent 4 3 2" xfId="42310" xr:uid="{8D74F925-37DE-4CDB-B526-FB77500B42EC}"/>
    <cellStyle name="_Percent 4 3 2 2" xfId="42311" xr:uid="{0268BE32-C001-48DB-A9E1-6A123E07A184}"/>
    <cellStyle name="_Percent 4 3 3" xfId="42312" xr:uid="{EBEEC708-081F-4CAF-B6D8-C3596449E7C3}"/>
    <cellStyle name="_Percent 4 4" xfId="42313" xr:uid="{56501275-5B54-4BC3-8C3C-5D531E4D3E90}"/>
    <cellStyle name="_Percent 4 4 2" xfId="42314" xr:uid="{DE9C21CC-2155-45A3-A1D6-0A40BB8B8138}"/>
    <cellStyle name="_Percent 4 5" xfId="42315" xr:uid="{484D3C78-4C68-4B9A-B7ED-AF17C4E7012E}"/>
    <cellStyle name="_Percent 5" xfId="37167" xr:uid="{7AC7AC03-44CC-40AA-8116-078FD7D38BC0}"/>
    <cellStyle name="_Percent 5 2" xfId="42316" xr:uid="{80058B49-A0DA-48B1-9402-B95B6120A3EA}"/>
    <cellStyle name="_Percent 5 2 2" xfId="42317" xr:uid="{48305D3A-FE45-4E83-BEC3-FE30816F3EB5}"/>
    <cellStyle name="_Percent 5 2 2 2" xfId="42318" xr:uid="{C0FF0F46-B42B-406D-BA35-F3B18E696AAF}"/>
    <cellStyle name="_Percent 5 2 2 2 2" xfId="42319" xr:uid="{4ECBC3E7-7847-4CB3-A3CA-8B964186BAE1}"/>
    <cellStyle name="_Percent 5 2 2 3" xfId="42320" xr:uid="{C11DFC67-AC35-43DD-B092-7B48B310CD6C}"/>
    <cellStyle name="_Percent 5 2 3" xfId="42321" xr:uid="{5061E257-15C3-4C54-A0B8-FE6C41533E4C}"/>
    <cellStyle name="_Percent 5 2 3 2" xfId="42322" xr:uid="{84EF13BD-FAFC-4D4F-9C97-13A09956513E}"/>
    <cellStyle name="_Percent 5 2 4" xfId="42323" xr:uid="{1543CED7-99BE-4CEB-906F-A934826EB838}"/>
    <cellStyle name="_Percent 5 3" xfId="42324" xr:uid="{B0413D3F-7649-44EF-9166-DC1ECA59A58C}"/>
    <cellStyle name="_Percent 5 3 2" xfId="42325" xr:uid="{0C219943-705D-42B0-9B6C-13E193C4B650}"/>
    <cellStyle name="_Percent 5 3 2 2" xfId="42326" xr:uid="{8E1F8A04-3B50-4124-8409-0BC5997708B3}"/>
    <cellStyle name="_Percent 5 3 3" xfId="42327" xr:uid="{1F4A85E6-1964-4CE7-AEFC-1CEC9CF116A0}"/>
    <cellStyle name="_Percent 5 4" xfId="42328" xr:uid="{C3BE9785-D686-4361-9341-AA27EA59B675}"/>
    <cellStyle name="_Percent 5 4 2" xfId="42329" xr:uid="{AC64FA32-B308-4110-8F78-098FCED56D8B}"/>
    <cellStyle name="_Percent 5 5" xfId="42330" xr:uid="{FE9E78D2-DDAB-4182-A27A-278E4A526075}"/>
    <cellStyle name="_Percent 6" xfId="42331" xr:uid="{E5509F90-3875-45EE-ADAD-4E9204B55F7D}"/>
    <cellStyle name="_Percent 6 2" xfId="42332" xr:uid="{AF2CE42A-BDE0-4C0E-9534-475578A553FC}"/>
    <cellStyle name="_Percent 6 2 2" xfId="42333" xr:uid="{ACF28878-FD57-4A7D-9199-036BF2A3AAD9}"/>
    <cellStyle name="_Percent 6 2 2 2" xfId="42334" xr:uid="{D495B4F7-C48F-4F5C-985C-7CCC51BBEA93}"/>
    <cellStyle name="_Percent 6 2 2 2 2" xfId="42335" xr:uid="{800AFF83-979B-4DB3-97D8-7C374C829AB7}"/>
    <cellStyle name="_Percent 6 2 2 3" xfId="42336" xr:uid="{0788E896-1C38-49A4-84BF-641A8621A2F2}"/>
    <cellStyle name="_Percent 6 2 3" xfId="42337" xr:uid="{DE6AA4D2-0408-4F0D-AEE5-B1E497F2342F}"/>
    <cellStyle name="_Percent 6 2 3 2" xfId="42338" xr:uid="{DE09FA34-4D9B-46B8-976A-1A3915172849}"/>
    <cellStyle name="_Percent 6 2 4" xfId="42339" xr:uid="{8A247490-4D55-4B48-953E-62D55751AD63}"/>
    <cellStyle name="_Percent 6 3" xfId="42340" xr:uid="{CD7BF4A6-21AF-4F73-B5D6-E47F7BC9B614}"/>
    <cellStyle name="_Percent 6 3 2" xfId="42341" xr:uid="{50B69816-7E9C-4B5C-A806-C12F250936E8}"/>
    <cellStyle name="_Percent 6 3 2 2" xfId="42342" xr:uid="{B6215017-43C4-4550-A4EE-2909B969C2E7}"/>
    <cellStyle name="_Percent 6 3 3" xfId="42343" xr:uid="{62F1DF89-8972-4431-A30C-88B4DB2BD811}"/>
    <cellStyle name="_Percent 6 4" xfId="42344" xr:uid="{40829188-5273-43CA-8E36-09BEB4F45341}"/>
    <cellStyle name="_Percent 6 4 2" xfId="42345" xr:uid="{610AA033-ADFA-4473-837C-68D8ECEF6F4B}"/>
    <cellStyle name="_Percent 6 5" xfId="42346" xr:uid="{8EB39A84-8B98-40CF-BA64-643C12D448BF}"/>
    <cellStyle name="_Percent 7" xfId="42347" xr:uid="{F76277A8-7152-40D0-BF0A-971AAAC693C7}"/>
    <cellStyle name="_Percent 7 2" xfId="42348" xr:uid="{2195D156-A6A1-4BBE-B963-D9044F4D4861}"/>
    <cellStyle name="_Percent 7 2 2" xfId="42349" xr:uid="{105BFF57-482A-47FD-9423-3752327DB641}"/>
    <cellStyle name="_Percent 7 2 2 2" xfId="42350" xr:uid="{27A04AA5-9FB0-4EA8-B3B0-65E415C35A79}"/>
    <cellStyle name="_Percent 7 2 3" xfId="42351" xr:uid="{B3C87044-5A3F-4E73-B76F-2EEED58CD01C}"/>
    <cellStyle name="_Percent 7 3" xfId="42352" xr:uid="{88EFFB3C-D1D8-42E4-9869-DB13F26C9A72}"/>
    <cellStyle name="_Percent 7 3 2" xfId="42353" xr:uid="{166ACA6C-FB49-4FAF-803C-F276BAEEBCA0}"/>
    <cellStyle name="_Percent 7 3 2 2" xfId="42354" xr:uid="{AD0F1C0E-0400-42B5-B097-FD18F4D75294}"/>
    <cellStyle name="_Percent 7 3 3" xfId="42355" xr:uid="{21DC8299-FD7F-40FB-BB3F-ACE4B094272D}"/>
    <cellStyle name="_Percent 7 4" xfId="42356" xr:uid="{BD06C7D1-35AD-4446-BB72-59BFBB869FC9}"/>
    <cellStyle name="_Percent 7 4 2" xfId="42357" xr:uid="{4F4BC5DA-9207-4436-9B62-0FA8C05DC7E6}"/>
    <cellStyle name="_Percent 7 5" xfId="42358" xr:uid="{BA78E170-8A55-40CF-B318-6C4FECD2A244}"/>
    <cellStyle name="_Percent 8" xfId="42359" xr:uid="{B39C6314-7B3B-4EC0-AE72-FE8D940A6CA0}"/>
    <cellStyle name="_Percent 8 2" xfId="42360" xr:uid="{2142BEAA-19FB-40DF-B524-A1822EE0EE8A}"/>
    <cellStyle name="_Percent 8 2 2" xfId="42361" xr:uid="{DC8F4978-7E82-4B66-B363-0380ABEF0438}"/>
    <cellStyle name="_Percent 8 3" xfId="42362" xr:uid="{822F67D3-2BCF-4A76-9384-DD1AA09D71BB}"/>
    <cellStyle name="_Percent 9" xfId="42363" xr:uid="{EC4D7A4A-DCE2-4D48-BF18-9307762E8A43}"/>
    <cellStyle name="_Percent 9 2" xfId="42364" xr:uid="{20E49626-5952-43F2-9FB3-55B629D0CF9A}"/>
    <cellStyle name="_Percent 9 2 2" xfId="42365" xr:uid="{8E942640-07CE-4187-B2EE-80083A106F24}"/>
    <cellStyle name="_Percent 9 3" xfId="42366" xr:uid="{09FE1105-8B82-4883-8FB9-EF2C45BCFE6B}"/>
    <cellStyle name="_PercentSpace" xfId="298" xr:uid="{E0C29725-1A96-44C9-8A8F-E26F78880027}"/>
    <cellStyle name="_PercentSpace 10" xfId="42367" xr:uid="{D7FF574D-4107-472E-A06B-0F264F2D3442}"/>
    <cellStyle name="_PercentSpace 10 2" xfId="42368" xr:uid="{1AC41057-D67F-4BDE-9043-357374FE873E}"/>
    <cellStyle name="_PercentSpace 11" xfId="42369" xr:uid="{C12274E6-696A-4ECF-BC22-8E413E451E6A}"/>
    <cellStyle name="_PercentSpace 12" xfId="42370" xr:uid="{315D7803-16DB-4ED4-A3EE-28DE96E4FAB0}"/>
    <cellStyle name="_PercentSpace 13" xfId="42371" xr:uid="{4326F255-BE40-418B-9DA1-99081982AF08}"/>
    <cellStyle name="_PercentSpace 2" xfId="299" xr:uid="{0BFDCB63-543C-4AD9-B011-F06F36A9C195}"/>
    <cellStyle name="_PercentSpace 2 2" xfId="12355" xr:uid="{089FD62B-4F24-48F0-A357-BB09DF701829}"/>
    <cellStyle name="_PercentSpace 2 2 2" xfId="42372" xr:uid="{F5855195-7BE3-43F9-A286-5095CD486218}"/>
    <cellStyle name="_PercentSpace 2 2 2 2" xfId="42373" xr:uid="{065236E2-F0D7-4089-8937-5C4F122BFBC3}"/>
    <cellStyle name="_PercentSpace 2 2 2 2 2" xfId="42374" xr:uid="{EC983C04-8597-4AFC-BEDA-37C825C99312}"/>
    <cellStyle name="_PercentSpace 2 2 2 3" xfId="42375" xr:uid="{F0B61B9D-12BC-4E78-9B30-31FCA78B1709}"/>
    <cellStyle name="_PercentSpace 2 2 3" xfId="42376" xr:uid="{F378E3B3-FE2E-4DA9-B093-57EE23F874BC}"/>
    <cellStyle name="_PercentSpace 2 2 3 2" xfId="42377" xr:uid="{D446ED1F-C56F-4C64-8262-8B6E421CEEFC}"/>
    <cellStyle name="_PercentSpace 2 2 4" xfId="42378" xr:uid="{E14D506E-7D67-4EE2-A070-EB34D00A3530}"/>
    <cellStyle name="_PercentSpace 2 3" xfId="37168" xr:uid="{E0947597-BFA3-463E-BBA3-5075686EB272}"/>
    <cellStyle name="_PercentSpace 2 3 2" xfId="42379" xr:uid="{1607181E-34D0-499A-9D8B-B453BD9F8AA5}"/>
    <cellStyle name="_PercentSpace 2 3 2 2" xfId="42380" xr:uid="{06E869B9-5373-445B-97A8-4AB95726876B}"/>
    <cellStyle name="_PercentSpace 2 3 3" xfId="42381" xr:uid="{70C0BFEB-4C3D-48DF-A1DE-FE51489EC156}"/>
    <cellStyle name="_PercentSpace 2 4" xfId="42382" xr:uid="{177A1F99-A924-4EDA-ACA5-2A532B9C213D}"/>
    <cellStyle name="_PercentSpace 2 4 2" xfId="42383" xr:uid="{5109550E-7BF2-4C1F-B35A-522F06F8616E}"/>
    <cellStyle name="_PercentSpace 2 4 2 2" xfId="42384" xr:uid="{16EE075C-B6DE-44C8-A444-52020225F05B}"/>
    <cellStyle name="_PercentSpace 2 4 3" xfId="42385" xr:uid="{1ED157BE-966C-43BC-8A25-B2E3A6BB5867}"/>
    <cellStyle name="_PercentSpace 2 5" xfId="42386" xr:uid="{792AB994-EE11-4265-812C-05880A7FE2C3}"/>
    <cellStyle name="_PercentSpace 2 5 2" xfId="42387" xr:uid="{F25ADDE7-846D-4B51-86AE-1C89A342D8F6}"/>
    <cellStyle name="_PercentSpace 2 6" xfId="42388" xr:uid="{266021FA-BF88-457B-92B9-0A44B6C75730}"/>
    <cellStyle name="_PercentSpace 3" xfId="12356" xr:uid="{9206BB69-86D6-4B75-AD85-4E4FBD8A7A77}"/>
    <cellStyle name="_PercentSpace 3 2" xfId="12357" xr:uid="{2C0A8BF5-CF54-43CC-BDB6-926D9D4DD96D}"/>
    <cellStyle name="_PercentSpace 3 2 2" xfId="12358" xr:uid="{E3A0B720-E6DF-46EF-870A-F1F51B79EDCF}"/>
    <cellStyle name="_PercentSpace 3 2 2 2" xfId="42389" xr:uid="{0F4D9F24-30B1-4340-A163-24FA1FBE6B76}"/>
    <cellStyle name="_PercentSpace 3 2 3" xfId="42390" xr:uid="{5570C8D5-718E-4FF9-9A52-87FC2DEF4989}"/>
    <cellStyle name="_PercentSpace 3 3" xfId="12359" xr:uid="{26800BDF-EF60-47BF-A248-C9D3224B891D}"/>
    <cellStyle name="_PercentSpace 3 3 2" xfId="42391" xr:uid="{8AA10C86-47DF-4575-B679-C8ED3904D8BF}"/>
    <cellStyle name="_PercentSpace 3 3 3" xfId="42392" xr:uid="{60D36DCC-04A5-468D-9D48-7B6E49D08522}"/>
    <cellStyle name="_PercentSpace 3 3 4" xfId="42393" xr:uid="{049EF035-409E-437D-965E-1056D9090CC5}"/>
    <cellStyle name="_PercentSpace 3 4" xfId="37169" xr:uid="{1CB06DE6-A4D0-4CEE-B3C7-955C6055A9C8}"/>
    <cellStyle name="_PercentSpace 4" xfId="12360" xr:uid="{5CF9C1C6-1F7F-45F4-8AFA-F33D01E5382A}"/>
    <cellStyle name="_PercentSpace 4 2" xfId="12361" xr:uid="{37631E32-8AD6-4B0D-846C-4FCBDB245C50}"/>
    <cellStyle name="_PercentSpace 4 2 2" xfId="42394" xr:uid="{0A128CD6-393D-4B5D-AA28-EE0831322E5D}"/>
    <cellStyle name="_PercentSpace 4 2 2 2" xfId="42395" xr:uid="{AA3154AC-FDDE-476B-AFC8-72083B6D6CF1}"/>
    <cellStyle name="_PercentSpace 4 2 2 2 2" xfId="42396" xr:uid="{31F06D09-DEC3-406A-86BF-69D6AC2353DC}"/>
    <cellStyle name="_PercentSpace 4 2 2 3" xfId="42397" xr:uid="{FD2578C1-63AB-44F6-8BB6-5DF78B5D0D12}"/>
    <cellStyle name="_PercentSpace 4 2 3" xfId="42398" xr:uid="{1C3E6A39-7F6D-41EC-A16D-1E920242A936}"/>
    <cellStyle name="_PercentSpace 4 2 3 2" xfId="42399" xr:uid="{8171A6CC-62D8-4150-91A8-9AADF3C3EF83}"/>
    <cellStyle name="_PercentSpace 4 2 4" xfId="42400" xr:uid="{C7FA935D-4B6C-4B78-A90F-72421EE0EAB1}"/>
    <cellStyle name="_PercentSpace 4 3" xfId="37170" xr:uid="{2BC5FDB5-F701-4210-911B-B29FF65D5357}"/>
    <cellStyle name="_PercentSpace 4 3 2" xfId="42401" xr:uid="{6479C51A-A3E8-40F7-9FB2-83A65C296BCF}"/>
    <cellStyle name="_PercentSpace 4 3 2 2" xfId="42402" xr:uid="{14D7D5F2-F9ED-4090-B9D8-3B83B4A98720}"/>
    <cellStyle name="_PercentSpace 4 3 3" xfId="42403" xr:uid="{2E0FBEBE-33E0-4AE8-A8B5-5F3190334BB1}"/>
    <cellStyle name="_PercentSpace 4 4" xfId="42404" xr:uid="{B73680AD-4F77-491B-9E33-2B799FA38E58}"/>
    <cellStyle name="_PercentSpace 4 4 2" xfId="42405" xr:uid="{6666B42E-5A33-49A3-9A64-BD21C4419363}"/>
    <cellStyle name="_PercentSpace 4 5" xfId="42406" xr:uid="{4D0C79EC-3A45-4D92-95BC-F4293F2CAE05}"/>
    <cellStyle name="_PercentSpace 5" xfId="37171" xr:uid="{6FC1E51B-CC06-4072-936B-2E68F13E19FD}"/>
    <cellStyle name="_PercentSpace 5 2" xfId="42407" xr:uid="{AB34670E-EC36-4369-9401-B54CD8400A0E}"/>
    <cellStyle name="_PercentSpace 5 2 2" xfId="42408" xr:uid="{B1F46F55-68C9-4676-8AC2-0FFEACC31151}"/>
    <cellStyle name="_PercentSpace 5 2 2 2" xfId="42409" xr:uid="{76922F1D-B789-4BE2-A540-E85D0DC804EB}"/>
    <cellStyle name="_PercentSpace 5 2 2 2 2" xfId="42410" xr:uid="{3508E068-7CEB-43BB-8810-17BBE26776C1}"/>
    <cellStyle name="_PercentSpace 5 2 2 3" xfId="42411" xr:uid="{AFDBFF33-3C65-4B60-A0DC-AEF2038CF290}"/>
    <cellStyle name="_PercentSpace 5 2 3" xfId="42412" xr:uid="{8D84591F-F53C-4A08-9FF5-09E541B462C2}"/>
    <cellStyle name="_PercentSpace 5 2 3 2" xfId="42413" xr:uid="{66306D5E-D970-4E59-8E33-38A606EBA792}"/>
    <cellStyle name="_PercentSpace 5 2 4" xfId="42414" xr:uid="{C3273A53-ABE6-4078-8F78-FAD683203B3E}"/>
    <cellStyle name="_PercentSpace 5 3" xfId="42415" xr:uid="{C8A6132D-A8C0-459A-8494-802570D6FB61}"/>
    <cellStyle name="_PercentSpace 5 3 2" xfId="42416" xr:uid="{58B928F0-CDC5-4B1B-94B7-56DAA90433D7}"/>
    <cellStyle name="_PercentSpace 5 3 2 2" xfId="42417" xr:uid="{B68F0E43-8B6C-41C4-A823-FA9B829E929F}"/>
    <cellStyle name="_PercentSpace 5 3 3" xfId="42418" xr:uid="{7E411E09-6C22-4955-A48F-960709A14464}"/>
    <cellStyle name="_PercentSpace 5 4" xfId="42419" xr:uid="{415B161D-E68A-411E-96B0-6738B1E91229}"/>
    <cellStyle name="_PercentSpace 5 4 2" xfId="42420" xr:uid="{B4107A87-1072-483D-9CA4-5C1D76A07EFC}"/>
    <cellStyle name="_PercentSpace 5 5" xfId="42421" xr:uid="{AD2D8D6C-B0FF-420B-AB9E-606CDC726177}"/>
    <cellStyle name="_PercentSpace 6" xfId="42422" xr:uid="{807FB6A4-6589-444D-B919-62C0ADF8E5B6}"/>
    <cellStyle name="_PercentSpace 6 2" xfId="42423" xr:uid="{C458A9EA-93E9-4FB9-8D3A-7F92F2820368}"/>
    <cellStyle name="_PercentSpace 6 2 2" xfId="42424" xr:uid="{5FC8125A-DED8-439F-BEE0-EBAE63CE7FC9}"/>
    <cellStyle name="_PercentSpace 6 2 2 2" xfId="42425" xr:uid="{294CFDC1-AB7A-46D5-BD6E-180FBEB95B7C}"/>
    <cellStyle name="_PercentSpace 6 2 2 2 2" xfId="42426" xr:uid="{37FA1FDA-A473-4E15-ACF2-5369974D3D3F}"/>
    <cellStyle name="_PercentSpace 6 2 2 3" xfId="42427" xr:uid="{4A2D1EF2-C9E1-4420-936A-E74D519636A6}"/>
    <cellStyle name="_PercentSpace 6 2 3" xfId="42428" xr:uid="{A9DADDFF-0600-48A0-A819-C661FDE68B21}"/>
    <cellStyle name="_PercentSpace 6 2 3 2" xfId="42429" xr:uid="{8D447FCA-7273-4F06-A767-5998828E9021}"/>
    <cellStyle name="_PercentSpace 6 2 4" xfId="42430" xr:uid="{3483C8B9-60F5-4B4C-AA7C-B3DA15B012A1}"/>
    <cellStyle name="_PercentSpace 6 3" xfId="42431" xr:uid="{B698EA6F-DB1E-4756-8E23-2CB9879CCA1E}"/>
    <cellStyle name="_PercentSpace 6 3 2" xfId="42432" xr:uid="{84A55B69-0BB1-4A91-9A73-85711675D34F}"/>
    <cellStyle name="_PercentSpace 6 3 2 2" xfId="42433" xr:uid="{0E5DE86C-04EA-4C79-A4F9-058D36BFC731}"/>
    <cellStyle name="_PercentSpace 6 3 3" xfId="42434" xr:uid="{DD56E0C1-C8FE-41A1-A702-4594F4A945B8}"/>
    <cellStyle name="_PercentSpace 6 4" xfId="42435" xr:uid="{BAD40C20-9D05-4965-92A5-D7A08A7670BD}"/>
    <cellStyle name="_PercentSpace 6 4 2" xfId="42436" xr:uid="{194C6580-B5E6-4C70-AF4C-7DDC5EB80FA1}"/>
    <cellStyle name="_PercentSpace 6 5" xfId="42437" xr:uid="{FDB1078A-4FF2-4B4F-AE49-B2224DD1F3F1}"/>
    <cellStyle name="_PercentSpace 7" xfId="42438" xr:uid="{33D0500C-7FA8-4A81-BC4A-31363C9FC523}"/>
    <cellStyle name="_PercentSpace 7 2" xfId="42439" xr:uid="{F7E88F56-4475-4DE9-97B2-6F26FF96FFC0}"/>
    <cellStyle name="_PercentSpace 7 2 2" xfId="42440" xr:uid="{28980C42-ED29-4896-9456-7796A4A3445B}"/>
    <cellStyle name="_PercentSpace 7 2 2 2" xfId="42441" xr:uid="{9F5329A2-3EE0-4DD0-B1D2-5E5582F57FD4}"/>
    <cellStyle name="_PercentSpace 7 2 3" xfId="42442" xr:uid="{FDD0D23E-7E45-4456-B7B7-19F3AFF69209}"/>
    <cellStyle name="_PercentSpace 7 3" xfId="42443" xr:uid="{C26E107B-3673-4333-B283-84325300F20E}"/>
    <cellStyle name="_PercentSpace 7 3 2" xfId="42444" xr:uid="{04ED8859-4A3A-4AB8-AE13-1AD6EEBBCDFB}"/>
    <cellStyle name="_PercentSpace 7 3 2 2" xfId="42445" xr:uid="{91686D09-6289-4477-8987-C0FA00B04405}"/>
    <cellStyle name="_PercentSpace 7 3 3" xfId="42446" xr:uid="{E700C9B6-9962-4A0E-AE15-5A1CE668B3E8}"/>
    <cellStyle name="_PercentSpace 7 4" xfId="42447" xr:uid="{FCF52A54-9750-441C-8E52-92A75EFA0808}"/>
    <cellStyle name="_PercentSpace 7 4 2" xfId="42448" xr:uid="{EEC60013-5FDC-4620-A01C-7FFED804297A}"/>
    <cellStyle name="_PercentSpace 7 5" xfId="42449" xr:uid="{ABA9962A-1A15-4C3F-AAF2-CFD7340C54C0}"/>
    <cellStyle name="_PercentSpace 8" xfId="42450" xr:uid="{0C2F63F6-0B63-493E-BFF4-D5F92FA06300}"/>
    <cellStyle name="_PercentSpace 8 2" xfId="42451" xr:uid="{2D300054-C400-42E2-82D4-B85DEB43E418}"/>
    <cellStyle name="_PercentSpace 8 2 2" xfId="42452" xr:uid="{33D13494-6F10-410D-B7CC-AF46610F52EE}"/>
    <cellStyle name="_PercentSpace 8 3" xfId="42453" xr:uid="{BB70FB32-C2B9-416D-8896-4A5698D79B22}"/>
    <cellStyle name="_PercentSpace 9" xfId="42454" xr:uid="{38C9FF1D-180E-478D-A38E-5A401C128902}"/>
    <cellStyle name="_PercentSpace 9 2" xfId="42455" xr:uid="{23FFA58F-E4BE-4744-872F-D30848FC01CB}"/>
    <cellStyle name="_PercentSpace 9 2 2" xfId="42456" xr:uid="{87E0A5EB-35AB-4F7E-A64C-BDF4E6B8859F}"/>
    <cellStyle name="_PercentSpace 9 3" xfId="42457" xr:uid="{0A5C6405-5C96-445C-B6C9-6684141E7456}"/>
    <cellStyle name="_PercentSpace_Bal Sheet, P&amp;L v4" xfId="300" xr:uid="{382D71E1-9E3A-4A8A-85A0-6FA57B9E3935}"/>
    <cellStyle name="_PercentSpace_Bal Sheet, P&amp;L v4 2" xfId="42458" xr:uid="{2E9B30C3-2551-46BE-9209-56C6271B7D1B}"/>
    <cellStyle name="_PercentSpace_Market Cap" xfId="301" xr:uid="{8B57BDDB-7E35-4FC3-997F-0D7AA0D87DCD}"/>
    <cellStyle name="_PercentSpace_Market Cap 10" xfId="42459" xr:uid="{9738303D-D69D-4D21-8B0A-E91181AD5681}"/>
    <cellStyle name="_PercentSpace_Market Cap 10 2" xfId="42460" xr:uid="{982D4B9C-43E3-40A1-8398-ADB462FF13A1}"/>
    <cellStyle name="_PercentSpace_Market Cap 11" xfId="42461" xr:uid="{6FADACB8-4EDF-4732-958F-C6D4644760C5}"/>
    <cellStyle name="_PercentSpace_Market Cap 12" xfId="42462" xr:uid="{98251E40-173F-45E2-854D-9F262DF65E6E}"/>
    <cellStyle name="_PercentSpace_Market Cap 13" xfId="42463" xr:uid="{17584C1D-5CBD-475E-B526-AC64BF3D8FAD}"/>
    <cellStyle name="_PercentSpace_Market Cap 2" xfId="302" xr:uid="{D7299F57-F574-4888-ABBD-86420E97E71C}"/>
    <cellStyle name="_PercentSpace_Market Cap 2 2" xfId="12362" xr:uid="{A387D240-E3C6-4CF4-83D0-3F12F09A22C9}"/>
    <cellStyle name="_PercentSpace_Market Cap 2 2 2" xfId="42464" xr:uid="{869D4155-92E1-4630-A3BC-92877073B8CB}"/>
    <cellStyle name="_PercentSpace_Market Cap 2 2 2 2" xfId="42465" xr:uid="{1B0BCB0E-6FB0-44BA-87F8-DB19CEEF0144}"/>
    <cellStyle name="_PercentSpace_Market Cap 2 2 2 2 2" xfId="42466" xr:uid="{2613BC8E-39CB-4AC2-8B96-D0FAE8EA3E22}"/>
    <cellStyle name="_PercentSpace_Market Cap 2 2 2 3" xfId="42467" xr:uid="{643D098C-107F-4D78-8BE5-856B8FB2DFE2}"/>
    <cellStyle name="_PercentSpace_Market Cap 2 2 3" xfId="42468" xr:uid="{E4CF12C4-5725-4D03-A3ED-645B5A9350EF}"/>
    <cellStyle name="_PercentSpace_Market Cap 2 2 3 2" xfId="42469" xr:uid="{ADBC7AA8-91A9-4B5A-A5A9-5F138088C189}"/>
    <cellStyle name="_PercentSpace_Market Cap 2 2 4" xfId="42470" xr:uid="{8CF648C7-6B6E-48F7-941E-30D85A4DAF82}"/>
    <cellStyle name="_PercentSpace_Market Cap 2 3" xfId="37172" xr:uid="{EF38FE3D-A5CF-4B7C-922B-B5B3DAB3164A}"/>
    <cellStyle name="_PercentSpace_Market Cap 2 3 2" xfId="42471" xr:uid="{EA466A6C-1D06-4840-BE7F-19A3B55796FD}"/>
    <cellStyle name="_PercentSpace_Market Cap 2 3 2 2" xfId="42472" xr:uid="{320ADC2A-AFE0-4C3A-BEF5-33817E7FCB61}"/>
    <cellStyle name="_PercentSpace_Market Cap 2 3 3" xfId="42473" xr:uid="{996CA3C6-2C14-459B-824D-CD890C6069B0}"/>
    <cellStyle name="_PercentSpace_Market Cap 2 4" xfId="42474" xr:uid="{A388C989-A8A2-400A-B764-3821B8703550}"/>
    <cellStyle name="_PercentSpace_Market Cap 2 4 2" xfId="42475" xr:uid="{B6B574DC-265A-41FB-B471-E9C147BA3EE7}"/>
    <cellStyle name="_PercentSpace_Market Cap 2 4 2 2" xfId="42476" xr:uid="{800FED4F-A749-4ACE-B733-676C7C336A98}"/>
    <cellStyle name="_PercentSpace_Market Cap 2 4 3" xfId="42477" xr:uid="{25A8CA4F-7CE2-4351-823C-3F0573FEF659}"/>
    <cellStyle name="_PercentSpace_Market Cap 2 5" xfId="42478" xr:uid="{76B3708E-E195-45B9-A6A9-1D9CED0544C1}"/>
    <cellStyle name="_PercentSpace_Market Cap 2 5 2" xfId="42479" xr:uid="{876AB265-99A8-4B14-9761-96A30D52D17A}"/>
    <cellStyle name="_PercentSpace_Market Cap 2 6" xfId="42480" xr:uid="{46DC8DDE-1478-4163-ADCB-688346522CC3}"/>
    <cellStyle name="_PercentSpace_Market Cap 3" xfId="12363" xr:uid="{0ECA39FD-BDA9-4DED-BCC1-AED0FE5B879B}"/>
    <cellStyle name="_PercentSpace_Market Cap 3 2" xfId="12364" xr:uid="{50508A64-388E-45BA-8BDF-F554A2541B79}"/>
    <cellStyle name="_PercentSpace_Market Cap 3 2 2" xfId="12365" xr:uid="{AFEC7F8C-C2D3-4F16-9C97-35376960D540}"/>
    <cellStyle name="_PercentSpace_Market Cap 3 2 2 2" xfId="42481" xr:uid="{E81AC912-64BE-4EDA-B643-8E0FE969E4BE}"/>
    <cellStyle name="_PercentSpace_Market Cap 3 2 3" xfId="42482" xr:uid="{2F6C217F-F2EA-4AF3-B87B-414355E7ED24}"/>
    <cellStyle name="_PercentSpace_Market Cap 3 3" xfId="12366" xr:uid="{044D9B6C-0801-49AB-9F28-5819064C2369}"/>
    <cellStyle name="_PercentSpace_Market Cap 3 3 2" xfId="42483" xr:uid="{57134766-3507-4CAE-BDD8-EEF8DF50E974}"/>
    <cellStyle name="_PercentSpace_Market Cap 3 3 3" xfId="42484" xr:uid="{398A0457-3C8C-4ADE-BD35-29B35B8C9D2F}"/>
    <cellStyle name="_PercentSpace_Market Cap 3 3 4" xfId="42485" xr:uid="{3365BEE4-DC6F-4D7D-AC76-25B204CCC2B6}"/>
    <cellStyle name="_PercentSpace_Market Cap 3 4" xfId="37173" xr:uid="{06FD6843-A83F-4019-BFDD-8F324398D38C}"/>
    <cellStyle name="_PercentSpace_Market Cap 4" xfId="12367" xr:uid="{A2255DE2-8DE1-4BB6-AB44-22C71FD9AFC6}"/>
    <cellStyle name="_PercentSpace_Market Cap 4 2" xfId="12368" xr:uid="{BD59BF0C-3178-4E0E-86BB-8CE56D9F53B0}"/>
    <cellStyle name="_PercentSpace_Market Cap 4 2 2" xfId="42486" xr:uid="{CFA8C292-5F90-42E7-8BC8-3C41BED90B7A}"/>
    <cellStyle name="_PercentSpace_Market Cap 4 2 2 2" xfId="42487" xr:uid="{08D07D8A-C4B6-4F34-BC4F-A1BE46996A61}"/>
    <cellStyle name="_PercentSpace_Market Cap 4 2 2 2 2" xfId="42488" xr:uid="{8DBF52EC-1735-4269-81E1-AF095148644D}"/>
    <cellStyle name="_PercentSpace_Market Cap 4 2 2 3" xfId="42489" xr:uid="{03180608-0224-494D-A138-033D2D92C9AD}"/>
    <cellStyle name="_PercentSpace_Market Cap 4 2 3" xfId="42490" xr:uid="{479094C5-2E72-469C-8CCE-45A28DF4A579}"/>
    <cellStyle name="_PercentSpace_Market Cap 4 2 3 2" xfId="42491" xr:uid="{5B3D98C6-89B4-4BAA-929D-09A0B1212279}"/>
    <cellStyle name="_PercentSpace_Market Cap 4 2 4" xfId="42492" xr:uid="{DE032FC7-A0B0-422C-B61B-0EC4216F6FF5}"/>
    <cellStyle name="_PercentSpace_Market Cap 4 3" xfId="37174" xr:uid="{A2018569-C2F7-4AF5-AB94-6B88814E2D9A}"/>
    <cellStyle name="_PercentSpace_Market Cap 4 3 2" xfId="42493" xr:uid="{58115735-5AD2-4E98-95D3-CE75C6B09960}"/>
    <cellStyle name="_PercentSpace_Market Cap 4 3 2 2" xfId="42494" xr:uid="{49F51475-9EA1-43BF-BA14-16112F137B6C}"/>
    <cellStyle name="_PercentSpace_Market Cap 4 3 3" xfId="42495" xr:uid="{D5279D70-9DF8-4277-ABF8-44B7ECA8C87E}"/>
    <cellStyle name="_PercentSpace_Market Cap 4 4" xfId="42496" xr:uid="{CFBEB9A4-3663-4BFE-9D3C-C8A1658991FE}"/>
    <cellStyle name="_PercentSpace_Market Cap 4 4 2" xfId="42497" xr:uid="{131E15D8-D703-49C3-8753-3A556D4B45FD}"/>
    <cellStyle name="_PercentSpace_Market Cap 4 5" xfId="42498" xr:uid="{BE120FD9-12BB-42CB-951F-2994C1DCE786}"/>
    <cellStyle name="_PercentSpace_Market Cap 5" xfId="37175" xr:uid="{209AC138-56F2-49D5-86A3-61F6F4EABF93}"/>
    <cellStyle name="_PercentSpace_Market Cap 5 2" xfId="42499" xr:uid="{97459D9D-97A7-4B51-B0F9-B4017F697CBF}"/>
    <cellStyle name="_PercentSpace_Market Cap 5 2 2" xfId="42500" xr:uid="{2AD2FF62-D0C1-4D8C-AC28-A94E86A88715}"/>
    <cellStyle name="_PercentSpace_Market Cap 5 2 2 2" xfId="42501" xr:uid="{C26C27BF-AB8A-49B4-A8D3-0F8EF502B592}"/>
    <cellStyle name="_PercentSpace_Market Cap 5 2 2 2 2" xfId="42502" xr:uid="{CA0B1CFE-B189-42E4-AC7B-B5548EDE37E2}"/>
    <cellStyle name="_PercentSpace_Market Cap 5 2 2 3" xfId="42503" xr:uid="{CB770B78-B3F8-41B9-9CFF-F9F7CA587762}"/>
    <cellStyle name="_PercentSpace_Market Cap 5 2 3" xfId="42504" xr:uid="{F8A82EB4-3CB9-4635-826F-E6BBD6C3E313}"/>
    <cellStyle name="_PercentSpace_Market Cap 5 2 3 2" xfId="42505" xr:uid="{B0FEC28E-5F6F-41CE-8579-2F8E9CAFC4D4}"/>
    <cellStyle name="_PercentSpace_Market Cap 5 2 4" xfId="42506" xr:uid="{5F28DB33-FFF8-4794-8A18-2F05448F9F3D}"/>
    <cellStyle name="_PercentSpace_Market Cap 5 3" xfId="42507" xr:uid="{99C4FB70-D12D-439F-BCF7-BEA131481EEE}"/>
    <cellStyle name="_PercentSpace_Market Cap 5 3 2" xfId="42508" xr:uid="{3A8F9A0E-9BFE-4BA4-97FB-2E2C8AFF4CCE}"/>
    <cellStyle name="_PercentSpace_Market Cap 5 3 2 2" xfId="42509" xr:uid="{6E922A59-9E5D-4870-A64C-DFCA1402BD66}"/>
    <cellStyle name="_PercentSpace_Market Cap 5 3 3" xfId="42510" xr:uid="{BB7C93C7-2117-4ED1-8B15-E21AD71C57C2}"/>
    <cellStyle name="_PercentSpace_Market Cap 5 4" xfId="42511" xr:uid="{94A36DFE-11D6-4FE9-A67D-4155BA7C244D}"/>
    <cellStyle name="_PercentSpace_Market Cap 5 4 2" xfId="42512" xr:uid="{3047B08F-13AA-435C-A5B3-21B71A1CD43C}"/>
    <cellStyle name="_PercentSpace_Market Cap 5 5" xfId="42513" xr:uid="{E6D36BDE-C078-42F3-9899-8B888CAE23DB}"/>
    <cellStyle name="_PercentSpace_Market Cap 6" xfId="42514" xr:uid="{09C603D3-BF68-4A3A-911F-0C2170DC4554}"/>
    <cellStyle name="_PercentSpace_Market Cap 6 2" xfId="42515" xr:uid="{3641E14F-F9DE-4730-A7DE-C40836F1B4AB}"/>
    <cellStyle name="_PercentSpace_Market Cap 6 2 2" xfId="42516" xr:uid="{805EBB13-83A2-4283-AB86-1E22995A1993}"/>
    <cellStyle name="_PercentSpace_Market Cap 6 2 2 2" xfId="42517" xr:uid="{BB8A97A6-3C84-4CAE-8235-FD9A144F1DC2}"/>
    <cellStyle name="_PercentSpace_Market Cap 6 2 2 2 2" xfId="42518" xr:uid="{ECF96DE3-6463-4766-BECD-EF61A547069A}"/>
    <cellStyle name="_PercentSpace_Market Cap 6 2 2 3" xfId="42519" xr:uid="{F57C7888-D4E4-402C-8758-B80829444652}"/>
    <cellStyle name="_PercentSpace_Market Cap 6 2 3" xfId="42520" xr:uid="{15FC8F6C-9F13-456C-9F3A-7ECBA46F2F3F}"/>
    <cellStyle name="_PercentSpace_Market Cap 6 2 3 2" xfId="42521" xr:uid="{056D58D7-E0D9-48A7-A6BC-D2438268A972}"/>
    <cellStyle name="_PercentSpace_Market Cap 6 2 4" xfId="42522" xr:uid="{15A5B6E4-4927-429D-A1C2-559434FC5449}"/>
    <cellStyle name="_PercentSpace_Market Cap 6 3" xfId="42523" xr:uid="{1DB48C4B-EDB5-456F-8E59-7EDA5609CBE7}"/>
    <cellStyle name="_PercentSpace_Market Cap 6 3 2" xfId="42524" xr:uid="{E6A74EB9-C90D-4E3C-AA83-F5989DC3EC62}"/>
    <cellStyle name="_PercentSpace_Market Cap 6 3 2 2" xfId="42525" xr:uid="{D532F241-53D5-4B2B-BBA2-D0AF1467B36F}"/>
    <cellStyle name="_PercentSpace_Market Cap 6 3 3" xfId="42526" xr:uid="{9466D2DD-9DE0-451E-89AD-BB290020DBA3}"/>
    <cellStyle name="_PercentSpace_Market Cap 6 4" xfId="42527" xr:uid="{3A1ACDA7-1329-49F5-93D4-92D1D516D3BE}"/>
    <cellStyle name="_PercentSpace_Market Cap 6 4 2" xfId="42528" xr:uid="{3E5F06B6-F9FB-472B-A602-F6D1B5A9A6B1}"/>
    <cellStyle name="_PercentSpace_Market Cap 6 5" xfId="42529" xr:uid="{899B36F0-53F6-48FB-92A4-E36734503387}"/>
    <cellStyle name="_PercentSpace_Market Cap 7" xfId="42530" xr:uid="{F51CF4D8-1B2A-45D2-81D4-CA1C663225B2}"/>
    <cellStyle name="_PercentSpace_Market Cap 7 2" xfId="42531" xr:uid="{FC2F0F84-C385-4C97-9B90-40C6659605C4}"/>
    <cellStyle name="_PercentSpace_Market Cap 7 2 2" xfId="42532" xr:uid="{29363F3E-930D-47EB-9FAA-0A6ECE8A5B48}"/>
    <cellStyle name="_PercentSpace_Market Cap 7 2 2 2" xfId="42533" xr:uid="{862A961F-FE56-4AD1-A1AC-4F8760918D0A}"/>
    <cellStyle name="_PercentSpace_Market Cap 7 2 3" xfId="42534" xr:uid="{27AF3F71-6193-4C9D-836A-52ADA20337A3}"/>
    <cellStyle name="_PercentSpace_Market Cap 7 3" xfId="42535" xr:uid="{E28989CA-A6DA-4D05-8191-8A42CB1EA421}"/>
    <cellStyle name="_PercentSpace_Market Cap 7 3 2" xfId="42536" xr:uid="{E55AFEBC-1896-4760-B032-4BDF1D62D21A}"/>
    <cellStyle name="_PercentSpace_Market Cap 7 3 2 2" xfId="42537" xr:uid="{2CB9382F-DFF8-4049-8B3D-0EDC9D121743}"/>
    <cellStyle name="_PercentSpace_Market Cap 7 3 3" xfId="42538" xr:uid="{CCBF5D79-84EC-4270-920E-C5715CBDC430}"/>
    <cellStyle name="_PercentSpace_Market Cap 7 4" xfId="42539" xr:uid="{77FEB078-C510-4287-A0B5-1E558968BF1C}"/>
    <cellStyle name="_PercentSpace_Market Cap 7 4 2" xfId="42540" xr:uid="{8F46AF21-D94B-4EEF-A1E9-6BCDF18B4939}"/>
    <cellStyle name="_PercentSpace_Market Cap 7 5" xfId="42541" xr:uid="{24E6FE04-5769-4BA0-9D55-C9FDDF10DA62}"/>
    <cellStyle name="_PercentSpace_Market Cap 8" xfId="42542" xr:uid="{5BAAF171-F92D-4033-A911-116B96C72B84}"/>
    <cellStyle name="_PercentSpace_Market Cap 8 2" xfId="42543" xr:uid="{FBADB1E6-4A2A-482F-ADBE-594E6A511521}"/>
    <cellStyle name="_PercentSpace_Market Cap 8 2 2" xfId="42544" xr:uid="{90089677-F21D-49FB-93D3-0DD7CB57822D}"/>
    <cellStyle name="_PercentSpace_Market Cap 8 3" xfId="42545" xr:uid="{644AFC6A-24E6-443C-81A6-164D808505B8}"/>
    <cellStyle name="_PercentSpace_Market Cap 9" xfId="42546" xr:uid="{927D07CE-C208-401F-B2D8-6C6AD3763A66}"/>
    <cellStyle name="_PercentSpace_Market Cap 9 2" xfId="42547" xr:uid="{2D22CB97-97F6-47B9-94CD-99E6A9B3B001}"/>
    <cellStyle name="_PercentSpace_Market Cap 9 2 2" xfId="42548" xr:uid="{2E93202E-8524-4510-AAE8-3B03D26AA24A}"/>
    <cellStyle name="_PercentSpace_Market Cap 9 3" xfId="42549" xr:uid="{69178D63-1D90-417B-9329-5CF98F492DE7}"/>
    <cellStyle name="_Portefølje" xfId="303" xr:uid="{9878AD42-9968-46CE-9B48-B5A6787C88BA}"/>
    <cellStyle name="_Priser utvalgte papirer Sone2" xfId="304" xr:uid="{061FFFBA-A2E1-4E9E-A6E2-740A49D62265}"/>
    <cellStyle name="_R10-Konsolidert_regnskap 2008 03" xfId="12369" xr:uid="{183AC16F-39B1-4011-86D3-F85C4A8BD9F4}"/>
    <cellStyle name="_R10-Konsolidert_regnskap 2008 03 2" xfId="12370" xr:uid="{C79C82BC-4292-4970-AE62-9FAB839EF6B8}"/>
    <cellStyle name="_R10-Konsolidert_regnskap 2008 03 2_Kontroll ME" xfId="12371" xr:uid="{ED929994-6007-421E-ADA0-9F736DA2761C}"/>
    <cellStyle name="_R10-Konsolidert_regnskap 2008 03 2_Kontroll-fane" xfId="12372" xr:uid="{50BE345B-F017-4372-B5E7-2D867989A0A5}"/>
    <cellStyle name="_R10-Konsolidert_regnskap 2008 03 3" xfId="42550" xr:uid="{2F3DD5FA-EF20-4381-B0E5-B3B23621C0BA}"/>
    <cellStyle name="_R10-Konsolidert_regnskap 2008 03_Kontroll ME" xfId="12373" xr:uid="{231D8F0F-EA36-4725-A3AC-E703DF998552}"/>
    <cellStyle name="_R10-Konsolidert_regnskap 2008 03_Kontroll-fane" xfId="12374" xr:uid="{CBE71D95-B78F-46F2-B1F2-6AC8A3E2E6A0}"/>
    <cellStyle name="_R10-Konsolidert_regnskap 2008 03_Results &amp; key fig." xfId="42551" xr:uid="{F6D79F80-A83D-4D28-A5D1-CD6C33847595}"/>
    <cellStyle name="_R21 A390000 Finans 220110" xfId="12375" xr:uid="{45B11C3A-08DF-4CDD-AE82-938C8DEE2848}"/>
    <cellStyle name="_Rapport_kreditt_1004_Hilde" xfId="42552" xr:uid="{7AEE30F5-3D2B-4F3F-A6BE-C4E30E47FEE9}"/>
    <cellStyle name="_Res 09 10" xfId="37176" xr:uid="{B8867C30-906F-4700-9632-71C163C63953}"/>
    <cellStyle name="_Res 09 10_Q Sum_Res N" xfId="37177" xr:uid="{A24BCC3A-8D9A-4BBF-B5B3-2A65FF343F36}"/>
    <cellStyle name="_RETAIL 2008" xfId="12376" xr:uid="{3C43E843-5A9E-4E45-B654-4C4DEFCA474D}"/>
    <cellStyle name="_RETAIL 2008 2" xfId="12377" xr:uid="{F57F632A-A84F-41BB-BFC7-0A5CA846878E}"/>
    <cellStyle name="_RETAIL 2008 2_Kontroll ME" xfId="12378" xr:uid="{93B534DE-205E-4A11-B506-69E0628A5043}"/>
    <cellStyle name="_RETAIL 2008 2_Kontroll-fane" xfId="12379" xr:uid="{110EC272-DF0E-4CFC-8D76-26B22262815D}"/>
    <cellStyle name="_RETAIL 2008 3" xfId="42553" xr:uid="{CCACE700-4919-4C85-BD96-5DD15A9B8602}"/>
    <cellStyle name="_RETAIL 2008_Kontroll ME" xfId="12380" xr:uid="{3836AF47-66C2-41B2-9D66-654776A48433}"/>
    <cellStyle name="_RETAIL 2008_Kontroll-fane" xfId="12381" xr:uid="{DE049F8C-0AD3-40DE-A99A-087D22B30CF9}"/>
    <cellStyle name="_RETAIL 2008_Q Sum_Res N" xfId="37178" xr:uid="{FB63DD4A-39A9-4B09-AE8C-F37483710F53}"/>
    <cellStyle name="_RETAIL 2008_Results &amp; key fig." xfId="42554" xr:uid="{CC1626C2-317E-4D9D-A173-53B85136D8CD}"/>
    <cellStyle name="_Retail Norge historikk 2008_fra Hilde W 25.sep 09" xfId="12382" xr:uid="{6CD7B2C1-8F72-42B4-B96E-053E62EFBE22}"/>
    <cellStyle name="_Retail Norge historikk 2008_fra Hilde W 25.sep 09 2" xfId="12383" xr:uid="{FC5930C0-39A7-4CCE-93F1-759493A19E21}"/>
    <cellStyle name="_Retail Norge historikk 2008_fra Hilde W 25.sep 09 2_Kontroll ME" xfId="12384" xr:uid="{90857063-B87F-4B22-B898-210940B0C1D2}"/>
    <cellStyle name="_Retail Norge historikk 2008_fra Hilde W 25.sep 09 2_Kontroll-fane" xfId="12385" xr:uid="{B1A51D1A-9691-4EC3-8C89-DF04F6B83871}"/>
    <cellStyle name="_Retail Norge historikk 2008_fra Hilde W 25.sep 09 3" xfId="42555" xr:uid="{44AFCA03-9604-469A-8EB2-D10E32B9E65A}"/>
    <cellStyle name="_Retail Norge historikk 2008_fra Hilde W 25.sep 09_Kontroll ME" xfId="12386" xr:uid="{D2D3A503-132D-4E26-B73E-E000FD78B182}"/>
    <cellStyle name="_Retail Norge historikk 2008_fra Hilde W 25.sep 09_Kontroll-fane" xfId="12387" xr:uid="{AF74D9F3-8A29-4C05-9142-A928D63D59FD}"/>
    <cellStyle name="_Retail Norge historikk 2008_fra Hilde W 25.sep 09_Results &amp; key fig." xfId="42556" xr:uid="{8A8DBFF6-7F53-4A5D-9AD5-A123D18A5A21}"/>
    <cellStyle name="_Samleoversikt" xfId="305" xr:uid="{8A272381-B25D-4133-B23D-CB674CD9DA31}"/>
    <cellStyle name="_Samleoversikt 10" xfId="42557" xr:uid="{0CAC1EC9-F44B-4FC0-A03A-0CAF07D5D02F}"/>
    <cellStyle name="_Samleoversikt 10 2" xfId="42558" xr:uid="{6A177470-9B13-4E00-BFBE-6AF738446A78}"/>
    <cellStyle name="_Samleoversikt 10 2 2" xfId="42559" xr:uid="{CBCAABC1-EEDB-44AB-92B1-17AD6946255E}"/>
    <cellStyle name="_Samleoversikt 10 2 2 2" xfId="42560" xr:uid="{882F44AA-F84B-4878-BCBF-4F9B9EB3F0A9}"/>
    <cellStyle name="_Samleoversikt 10 2 3" xfId="42561" xr:uid="{C60A2EAB-3627-4DB8-AAC5-D6B55115BB99}"/>
    <cellStyle name="_Samleoversikt 10 2 3 2" xfId="42562" xr:uid="{851C6758-A9A7-42E8-8181-3B60600CC356}"/>
    <cellStyle name="_Samleoversikt 10 2 4" xfId="42563" xr:uid="{AA835CE8-22F4-4D7F-B202-1273D9C78AF0}"/>
    <cellStyle name="_Samleoversikt 10 3" xfId="42564" xr:uid="{57AEE22B-4834-4D87-A336-BE8524D2756E}"/>
    <cellStyle name="_Samleoversikt 10 3 2" xfId="42565" xr:uid="{04EEA127-4C8B-46F8-B992-8235BC22E84E}"/>
    <cellStyle name="_Samleoversikt 10 4" xfId="42566" xr:uid="{EF5D414A-A39B-4D13-9D01-C9B39B5C944A}"/>
    <cellStyle name="_Samleoversikt 10 4 2" xfId="42567" xr:uid="{351F5F75-8B7C-4768-AB43-0418A6DD6AF2}"/>
    <cellStyle name="_Samleoversikt 10 5" xfId="42568" xr:uid="{712B0306-D0D6-4502-852C-C610D155034F}"/>
    <cellStyle name="_Samleoversikt 11" xfId="42569" xr:uid="{46BF5748-A5A0-4ACA-B185-7A9BAC288F2B}"/>
    <cellStyle name="_Samleoversikt 11 2" xfId="42570" xr:uid="{D4A01654-1CE2-42C4-B650-7E5C96B49BE0}"/>
    <cellStyle name="_Samleoversikt 11 2 2" xfId="42571" xr:uid="{FB84D68D-E081-420A-9609-B7BC808313F0}"/>
    <cellStyle name="_Samleoversikt 11 3" xfId="42572" xr:uid="{151A345A-0B6B-44AD-B7B8-F43174148B40}"/>
    <cellStyle name="_Samleoversikt 11 3 2" xfId="42573" xr:uid="{02AB68A9-7205-4D5F-BFDD-BF1022510D84}"/>
    <cellStyle name="_Samleoversikt 11 4" xfId="42574" xr:uid="{0715DC18-CD66-42C6-B117-908139366A58}"/>
    <cellStyle name="_Samleoversikt 12" xfId="42575" xr:uid="{7CFC6E70-F817-46B6-9ECD-869B04306888}"/>
    <cellStyle name="_Samleoversikt 12 2" xfId="42576" xr:uid="{43071442-C658-4001-A206-751FB92F0A03}"/>
    <cellStyle name="_Samleoversikt 12 2 2" xfId="42577" xr:uid="{7ACBC6B0-DAC0-455D-9971-ABE89F9F754D}"/>
    <cellStyle name="_Samleoversikt 12 3" xfId="42578" xr:uid="{906AD232-C5F2-4813-A0D8-9CC852D6DE8C}"/>
    <cellStyle name="_Samleoversikt 13" xfId="42579" xr:uid="{A94F70C7-67E5-4B5F-A039-897E87A14D6B}"/>
    <cellStyle name="_Samleoversikt 13 2" xfId="42580" xr:uid="{E204426E-FB75-41DB-B9D5-44AADC874697}"/>
    <cellStyle name="_Samleoversikt 13 2 2" xfId="42581" xr:uid="{F238008C-A789-455E-AFF1-CC08622A9701}"/>
    <cellStyle name="_Samleoversikt 13 2 3" xfId="42582" xr:uid="{99B5EC1C-6664-4FC9-850D-401D9F9D772F}"/>
    <cellStyle name="_Samleoversikt 14" xfId="42583" xr:uid="{A0E139F5-3EE7-410C-A2E9-F15531E3C2C6}"/>
    <cellStyle name="_Samleoversikt 14 2" xfId="42584" xr:uid="{4A471A2A-EFC1-43D0-81D9-8192F7A6A6E6}"/>
    <cellStyle name="_Samleoversikt 14 3" xfId="42585" xr:uid="{5EBA03E4-3549-4DD7-82AB-3B68B7BA9160}"/>
    <cellStyle name="_Samleoversikt 15" xfId="42586" xr:uid="{27B466BC-2A1D-4EF6-8F12-D29261657621}"/>
    <cellStyle name="_Samleoversikt 15 2" xfId="42587" xr:uid="{996246A5-8DBC-4389-83C1-0F091A4EBB91}"/>
    <cellStyle name="_Samleoversikt 16" xfId="42588" xr:uid="{5A742205-C78C-4711-8919-2DF56FA3BE15}"/>
    <cellStyle name="_Samleoversikt 16 2" xfId="42589" xr:uid="{CAC51DB3-6C80-450F-BCB6-EA87D17C1549}"/>
    <cellStyle name="_Samleoversikt 16 3" xfId="42590" xr:uid="{3201277A-FBB1-4CA3-8C9E-6FB083810DF2}"/>
    <cellStyle name="_Samleoversikt 17" xfId="42591" xr:uid="{CFF2A8F9-74F0-49FE-A51C-4FD05843D8AE}"/>
    <cellStyle name="_Samleoversikt 17 2" xfId="42592" xr:uid="{EB5B539A-A4F9-40BB-B7B8-C7B9EBB04B5E}"/>
    <cellStyle name="_Samleoversikt 17 3" xfId="42593" xr:uid="{D0E2BCC6-A9E0-404D-A12D-CBFCA4A35635}"/>
    <cellStyle name="_Samleoversikt 18" xfId="42594" xr:uid="{FB154100-3033-4DB6-83CB-6642B236CCE0}"/>
    <cellStyle name="_Samleoversikt 18 2" xfId="42595" xr:uid="{6EBE16FA-9220-4ECC-880F-3C8E7A18D79E}"/>
    <cellStyle name="_Samleoversikt 19" xfId="42596" xr:uid="{3D8F5B3E-D730-4629-9F4F-BD53283A3D3A}"/>
    <cellStyle name="_Samleoversikt 2" xfId="306" xr:uid="{0EA02CC5-C0BC-4453-8588-2A89A072ACCD}"/>
    <cellStyle name="_Samleoversikt 2 2" xfId="37179" xr:uid="{E8FA298A-625E-42FE-B885-CC09A3909938}"/>
    <cellStyle name="_Samleoversikt 2 2 2" xfId="42597" xr:uid="{27916BB3-DF11-4A2A-B845-14D8D31CCA15}"/>
    <cellStyle name="_Samleoversikt 2 2 2 2" xfId="42598" xr:uid="{5715587F-D157-4E4C-BB89-C60CBA53E266}"/>
    <cellStyle name="_Samleoversikt 2 2 2 2 2" xfId="42599" xr:uid="{923DDE2D-E5F8-4B2D-8266-78ED767E7940}"/>
    <cellStyle name="_Samleoversikt 2 2 2 2 2 2" xfId="42600" xr:uid="{F3C58C14-BC9A-481A-9B5A-518DF906AFB2}"/>
    <cellStyle name="_Samleoversikt 2 2 2 2 2 2 2" xfId="42601" xr:uid="{7A7F7923-1E9A-4AC7-99C4-783A36F6B19A}"/>
    <cellStyle name="_Samleoversikt 2 2 2 2 2 3" xfId="42602" xr:uid="{40CA022D-36C9-4266-B26A-8F28250F3C94}"/>
    <cellStyle name="_Samleoversikt 2 2 2 2 3" xfId="42603" xr:uid="{7868254A-560B-4633-A716-E3FEF3A7CB6D}"/>
    <cellStyle name="_Samleoversikt 2 2 2 2 3 2" xfId="42604" xr:uid="{07A4CBBA-152B-4CB6-8EEC-9255F8A82BE2}"/>
    <cellStyle name="_Samleoversikt 2 2 2 2 4" xfId="42605" xr:uid="{0B041A67-BF0E-4130-BD38-73006FC8CDB8}"/>
    <cellStyle name="_Samleoversikt 2 2 2 3" xfId="42606" xr:uid="{388A951D-4A98-41BC-ADC8-530B051CCF2D}"/>
    <cellStyle name="_Samleoversikt 2 2 2 3 2" xfId="42607" xr:uid="{347ACE8C-90F8-4447-8648-E027E5EB761F}"/>
    <cellStyle name="_Samleoversikt 2 2 2 3 2 2" xfId="42608" xr:uid="{E40B838D-B243-4DF4-B2EF-4BD662AADFAD}"/>
    <cellStyle name="_Samleoversikt 2 2 2 3 3" xfId="42609" xr:uid="{52D1A17F-84E5-46A8-BB7E-6091498B6AE1}"/>
    <cellStyle name="_Samleoversikt 2 2 2 4" xfId="42610" xr:uid="{420C54A1-167A-4A96-A3A9-48B13662BC9B}"/>
    <cellStyle name="_Samleoversikt 2 2 2 4 2" xfId="42611" xr:uid="{48C3BD00-49AA-4CF3-85F6-43373C1B5389}"/>
    <cellStyle name="_Samleoversikt 2 2 2 5" xfId="42612" xr:uid="{A295F6F8-9A69-4D47-9696-41498447B932}"/>
    <cellStyle name="_Samleoversikt 2 2 3" xfId="42613" xr:uid="{B837E697-83CE-4403-A7D6-0D5CFB9C4F31}"/>
    <cellStyle name="_Samleoversikt 2 2 3 2" xfId="42614" xr:uid="{A93344B0-F311-44FF-A10F-5163E7F991EC}"/>
    <cellStyle name="_Samleoversikt 2 2 3 2 2" xfId="42615" xr:uid="{E31D5405-BF23-4D96-BD1B-F79B83A829DD}"/>
    <cellStyle name="_Samleoversikt 2 2 3 2 2 2" xfId="42616" xr:uid="{33C5B447-43A0-4546-9DA8-2198F723D0D7}"/>
    <cellStyle name="_Samleoversikt 2 2 3 2 3" xfId="42617" xr:uid="{D88AC063-2E79-4949-989C-EA28B721D0E9}"/>
    <cellStyle name="_Samleoversikt 2 2 3 3" xfId="42618" xr:uid="{27CB9E8A-2D72-4CE2-B55F-B583DC245A6D}"/>
    <cellStyle name="_Samleoversikt 2 2 3 3 2" xfId="42619" xr:uid="{1EE18A0F-2FC4-4577-B5F4-FD217E01B277}"/>
    <cellStyle name="_Samleoversikt 2 2 3 4" xfId="42620" xr:uid="{28AB932D-BEEB-45A4-ACDD-D60242DEE986}"/>
    <cellStyle name="_Samleoversikt 2 2 4" xfId="42621" xr:uid="{EAEDD47B-E7AA-48F3-BDD9-B87552B059B2}"/>
    <cellStyle name="_Samleoversikt 2 2 4 2" xfId="42622" xr:uid="{295E8E99-7C1A-473D-96AB-F674F604744A}"/>
    <cellStyle name="_Samleoversikt 2 2 4 2 2" xfId="42623" xr:uid="{8D176839-FF17-486C-A2D2-C8397D994F9E}"/>
    <cellStyle name="_Samleoversikt 2 2 4 3" xfId="42624" xr:uid="{A2ACED31-C01E-4225-ABF7-BFC19AD20E9C}"/>
    <cellStyle name="_Samleoversikt 2 2 5" xfId="42625" xr:uid="{8942EAB5-35A7-45BA-8B51-23B111C3815A}"/>
    <cellStyle name="_Samleoversikt 2 2 5 2" xfId="42626" xr:uid="{FBB0ECCC-3EB4-4DDB-9B0D-1AD621AA986A}"/>
    <cellStyle name="_Samleoversikt 2 2 6" xfId="42627" xr:uid="{087E7BE8-40D0-41F9-9403-640D1A1FD6A8}"/>
    <cellStyle name="_Samleoversikt 2 3" xfId="42628" xr:uid="{5F608E1F-724E-4EAC-BEBA-3DC66DBD3D5A}"/>
    <cellStyle name="_Samleoversikt 2 3 2" xfId="42629" xr:uid="{C35C78DB-7E9E-415F-8849-E7A7B199FF90}"/>
    <cellStyle name="_Samleoversikt 2 3 2 2" xfId="42630" xr:uid="{A9B0B688-83D3-4609-8EE7-CB348A350B2E}"/>
    <cellStyle name="_Samleoversikt 2 3 2 2 2" xfId="42631" xr:uid="{3E4F85C4-B8A8-4846-B9B4-DBB2B75694F3}"/>
    <cellStyle name="_Samleoversikt 2 3 2 2 2 2" xfId="42632" xr:uid="{E0C179AB-DCCA-4309-8929-1BEAEB5FF69B}"/>
    <cellStyle name="_Samleoversikt 2 3 2 2 3" xfId="42633" xr:uid="{45196FB5-ABA2-4B7B-A847-191775045A9B}"/>
    <cellStyle name="_Samleoversikt 2 3 2 3" xfId="42634" xr:uid="{02B1D23F-858E-4E5A-B029-CC44B7C2C28B}"/>
    <cellStyle name="_Samleoversikt 2 3 2 3 2" xfId="42635" xr:uid="{4CE02A7B-043E-4689-8934-072DB5D0111B}"/>
    <cellStyle name="_Samleoversikt 2 3 2 4" xfId="42636" xr:uid="{27C8B9D1-663E-405D-AF2F-D642672B0640}"/>
    <cellStyle name="_Samleoversikt 2 3 3" xfId="42637" xr:uid="{3D6620FC-925E-4636-91EF-261E3C5FA8CD}"/>
    <cellStyle name="_Samleoversikt 2 3 3 2" xfId="42638" xr:uid="{CC91C9CC-3781-489D-B908-9AC5096F1331}"/>
    <cellStyle name="_Samleoversikt 2 3 3 2 2" xfId="42639" xr:uid="{CC5CF963-4546-434E-8BF8-BE709B676583}"/>
    <cellStyle name="_Samleoversikt 2 3 3 3" xfId="42640" xr:uid="{581C5163-FD69-4035-B1D7-645B19B2A37D}"/>
    <cellStyle name="_Samleoversikt 2 3 3 3 2" xfId="42641" xr:uid="{99E1FEDA-17AB-4E24-9E89-DC74B8EEDE42}"/>
    <cellStyle name="_Samleoversikt 2 3 3 4" xfId="42642" xr:uid="{085BC62F-3AF9-4E5E-94DA-6D79D8B56C18}"/>
    <cellStyle name="_Samleoversikt 2 3 4" xfId="42643" xr:uid="{27AEA10D-63D4-45C8-93E8-DFAD4DC9E990}"/>
    <cellStyle name="_Samleoversikt 2 3 4 2" xfId="42644" xr:uid="{79594A91-4C79-4828-ADCA-8D13E2749C73}"/>
    <cellStyle name="_Samleoversikt 2 3 5" xfId="42645" xr:uid="{D9BFC433-0F59-4093-BD06-D7F88D36FB77}"/>
    <cellStyle name="_Samleoversikt 2 3 5 2" xfId="42646" xr:uid="{396E7CDB-77D9-4F2D-BC4D-EF0BA2150B40}"/>
    <cellStyle name="_Samleoversikt 2 3 6" xfId="42647" xr:uid="{A4F45E5F-84C3-4A35-A57D-7A1A5014F1B4}"/>
    <cellStyle name="_Samleoversikt 2 3_Prognose eksponering " xfId="37180" xr:uid="{9033450B-31CA-4B8B-8CB5-5380B80FCE6C}"/>
    <cellStyle name="_Samleoversikt 2 3_Prognose eksponering  2" xfId="42648" xr:uid="{06343B2A-6BA7-455E-BAB0-97BF1A3FCEA1}"/>
    <cellStyle name="_Samleoversikt 2 3_Prognose eksponering  2 2" xfId="42649" xr:uid="{89F2CF31-8F96-4D19-AD82-8771EA1DC492}"/>
    <cellStyle name="_Samleoversikt 2 3_Prognose eksponering  2 2 2" xfId="42650" xr:uid="{08CC5AC0-E3CE-4134-9576-C92ABA1DCEC1}"/>
    <cellStyle name="_Samleoversikt 2 3_Prognose eksponering  2 3" xfId="42651" xr:uid="{9DF6D2A3-6A25-4A42-9414-C48B69DDD7A0}"/>
    <cellStyle name="_Samleoversikt 2 3_Prognose eksponering  3" xfId="42652" xr:uid="{B360A0A8-2BEC-4955-A3CB-955252E2D59D}"/>
    <cellStyle name="_Samleoversikt 2 3_Prognose eksponering  3 2" xfId="42653" xr:uid="{5281B21F-099D-4FAC-B5C6-9A19CF3923A2}"/>
    <cellStyle name="_Samleoversikt 2 3_Prognose eksponering  4" xfId="42654" xr:uid="{26F073A6-DCCF-4FBB-AC62-5D5BEA5FCC53}"/>
    <cellStyle name="_Samleoversikt 2 3_Vedlegg" xfId="42655" xr:uid="{EAC7E799-BC41-4F1A-BF89-8A54E241FA3A}"/>
    <cellStyle name="_Samleoversikt 2 3_Vedlegg 2" xfId="42656" xr:uid="{26EBF36F-B291-44FD-97CB-D9FCDCB9D0D8}"/>
    <cellStyle name="_Samleoversikt 2 3_Vedlegg 2 2" xfId="42657" xr:uid="{9CF8ED2C-BA16-4BB2-857B-722D9F72BBF2}"/>
    <cellStyle name="_Samleoversikt 2 3_Vedlegg 2 2 2" xfId="42658" xr:uid="{ACDBDF4E-B4E5-4DD0-8691-732AC3068ECA}"/>
    <cellStyle name="_Samleoversikt 2 3_Vedlegg 2 3" xfId="42659" xr:uid="{E898289A-DA28-42D5-9A89-9BA664D96852}"/>
    <cellStyle name="_Samleoversikt 2 3_Vedlegg 3" xfId="42660" xr:uid="{D30344CF-BC11-4D03-A14E-606AF9F56795}"/>
    <cellStyle name="_Samleoversikt 2 3_Vedlegg 3 2" xfId="42661" xr:uid="{D71FA055-A223-48B8-A04C-17D62EB9C1F5}"/>
    <cellStyle name="_Samleoversikt 2 3_Vedlegg 4" xfId="42662" xr:uid="{7C6FB89A-9D74-453E-889F-C80AFA0F2717}"/>
    <cellStyle name="_Samleoversikt 2 4" xfId="42663" xr:uid="{E565AC88-686E-4C43-AA93-D480EF2A9086}"/>
    <cellStyle name="_Samleoversikt 2 4 2" xfId="42664" xr:uid="{79E4F0A9-C1A2-4FD4-B3C5-CF3FB88618E5}"/>
    <cellStyle name="_Samleoversikt 2 4 2 2" xfId="42665" xr:uid="{E7FEA2FC-0EC2-406D-AD72-358D48706F3E}"/>
    <cellStyle name="_Samleoversikt 2 4 2 2 2" xfId="42666" xr:uid="{52FB1B09-A1D1-4464-8398-45256422B9C6}"/>
    <cellStyle name="_Samleoversikt 2 4 2 3" xfId="42667" xr:uid="{0F4F8B58-C07C-4E77-8B47-293D5B94CB85}"/>
    <cellStyle name="_Samleoversikt 2 4 3" xfId="42668" xr:uid="{C5C805F2-A4C8-4F84-BC81-F1CF748B8789}"/>
    <cellStyle name="_Samleoversikt 2 4 3 2" xfId="42669" xr:uid="{FCF6F9D1-8B09-4CC9-80C3-D512DD2301AA}"/>
    <cellStyle name="_Samleoversikt 2 4 4" xfId="42670" xr:uid="{D5CE60F6-6A64-48C0-8A4F-800FA70D4773}"/>
    <cellStyle name="_Samleoversikt 2 5" xfId="42671" xr:uid="{73304878-8A47-41AA-9F79-906AF8CB8BB1}"/>
    <cellStyle name="_Samleoversikt 2 5 2" xfId="42672" xr:uid="{A1C6E09D-E4CE-4E29-B50D-6D58ED24925E}"/>
    <cellStyle name="_Samleoversikt 2 6" xfId="42673" xr:uid="{8CEB1347-5428-4BB3-914D-ABF9E376187C}"/>
    <cellStyle name="_Samleoversikt 2 6 2" xfId="42674" xr:uid="{6B57D822-7719-4CAF-B8B5-BA18BC2D4F4A}"/>
    <cellStyle name="_Samleoversikt 2 7" xfId="42675" xr:uid="{FE6A716E-A9B6-422E-8C15-0F370F75BD77}"/>
    <cellStyle name="_Samleoversikt 2 7 2" xfId="42676" xr:uid="{69CC6FBE-0A9A-42F2-82AD-7D4A4BB2073E}"/>
    <cellStyle name="_Samleoversikt 2 8" xfId="42677" xr:uid="{53EC0E92-0339-4AD5-86A9-52CC1B2C6420}"/>
    <cellStyle name="_Samleoversikt 2_1" xfId="42678" xr:uid="{575A6723-2E86-43B5-AA76-678348E4AAEB}"/>
    <cellStyle name="_Samleoversikt 2_8" xfId="42679" xr:uid="{9E26397B-283D-43D0-9AAF-61DEF75AC096}"/>
    <cellStyle name="_Samleoversikt 2_Kontroll ME" xfId="12388" xr:uid="{44D871AA-D702-493F-9B2A-E376B7D6CE23}"/>
    <cellStyle name="_Samleoversikt 2_Kontroll-fane" xfId="12389" xr:uid="{078B09F8-BC9A-47BF-8609-F58106BA2979}"/>
    <cellStyle name="_Samleoversikt 3" xfId="307" xr:uid="{C7F25888-9199-4B9E-A06C-BEC331150DB9}"/>
    <cellStyle name="_Samleoversikt 3 2" xfId="42680" xr:uid="{6EE63437-106A-41D1-8D22-79CC1D0D6704}"/>
    <cellStyle name="_Samleoversikt 3 2 2" xfId="42681" xr:uid="{34C6EF31-B51A-43F1-A61F-41558BBC8B9B}"/>
    <cellStyle name="_Samleoversikt 3 2 2 2" xfId="42682" xr:uid="{C57368EF-194C-48FC-A061-FD7C857C5357}"/>
    <cellStyle name="_Samleoversikt 3 2 2 2 2" xfId="42683" xr:uid="{D4DC2753-677D-488C-83AA-5B2B35A64D54}"/>
    <cellStyle name="_Samleoversikt 3 2 2 3" xfId="42684" xr:uid="{0221F608-9712-46A3-9F6D-EADBB001A746}"/>
    <cellStyle name="_Samleoversikt 3 2 3" xfId="42685" xr:uid="{FE76F3F4-2BA6-4CBE-A7E8-8ADE1B79465B}"/>
    <cellStyle name="_Samleoversikt 3 2 3 2" xfId="42686" xr:uid="{7C1FAB9B-D471-4826-B7B8-3FA6BD366240}"/>
    <cellStyle name="_Samleoversikt 3 2 4" xfId="42687" xr:uid="{87DC4602-3AE2-4ED3-A656-5E6EF4C035B9}"/>
    <cellStyle name="_Samleoversikt 3 3" xfId="42688" xr:uid="{7310E490-B464-4966-885A-E1CFCEC4676F}"/>
    <cellStyle name="_Samleoversikt 3 3 2" xfId="42689" xr:uid="{FF2CC9BD-8F08-43BE-B895-B7C9AEBDBC8C}"/>
    <cellStyle name="_Samleoversikt 3 3 2 2" xfId="42690" xr:uid="{07FD938A-7381-4B04-93A6-8637E6024CF4}"/>
    <cellStyle name="_Samleoversikt 3 3 3" xfId="42691" xr:uid="{EDA51C6E-A5D7-473F-82DC-531C135CA3C4}"/>
    <cellStyle name="_Samleoversikt 3 3 4" xfId="42692" xr:uid="{0B2D3079-297E-480C-BCB2-DA5C8E02095C}"/>
    <cellStyle name="_Samleoversikt 3 4" xfId="42693" xr:uid="{C66237D7-34BA-4831-8E33-10127D6005BF}"/>
    <cellStyle name="_Samleoversikt 3 4 2" xfId="42694" xr:uid="{5E10F897-C608-4AE6-B788-1935FACFA734}"/>
    <cellStyle name="_Samleoversikt 3 4 2 2" xfId="42695" xr:uid="{B3E4C683-2336-46A8-8AF7-FE80F058866B}"/>
    <cellStyle name="_Samleoversikt 3 4 3" xfId="42696" xr:uid="{C75C8B70-7CE0-4086-9AC6-1AC0FFD0E610}"/>
    <cellStyle name="_Samleoversikt 3 5" xfId="42697" xr:uid="{5230A25D-D893-4E36-A07B-F5FB32B37F6D}"/>
    <cellStyle name="_Samleoversikt 3 5 2" xfId="42698" xr:uid="{7D51BEAD-834D-4F79-9F99-325546EEBB2E}"/>
    <cellStyle name="_Samleoversikt 3 6" xfId="42699" xr:uid="{4B1B4701-D8DD-4E91-B193-062F6404E9E6}"/>
    <cellStyle name="_Samleoversikt 4" xfId="308" xr:uid="{2B154EDE-9D58-4C46-B2F1-DB4F707F9CDE}"/>
    <cellStyle name="_Samleoversikt 4 2" xfId="42700" xr:uid="{89B78DDC-E77D-48A2-815C-869CEA742AAF}"/>
    <cellStyle name="_Samleoversikt 4 2 2" xfId="42701" xr:uid="{D4D9EA44-2857-4488-89F8-948BA8F0C140}"/>
    <cellStyle name="_Samleoversikt 4 2 2 2" xfId="42702" xr:uid="{8314EA4D-A809-4F90-9DFF-7BC7C927C7BB}"/>
    <cellStyle name="_Samleoversikt 4 2 2 2 2" xfId="42703" xr:uid="{A0ADDCD7-7F93-40D1-835B-638F29AF4006}"/>
    <cellStyle name="_Samleoversikt 4 2 2 2 2 2" xfId="42704" xr:uid="{8CB89065-3E5E-471C-B090-E8156648A334}"/>
    <cellStyle name="_Samleoversikt 4 2 2 2 3" xfId="42705" xr:uid="{9AEC47A4-20F0-40DB-98D2-4D6ABC987891}"/>
    <cellStyle name="_Samleoversikt 4 2 2 3" xfId="42706" xr:uid="{39091EC3-B081-492B-BFCA-04E10B548E6A}"/>
    <cellStyle name="_Samleoversikt 4 2 2 3 2" xfId="42707" xr:uid="{ADC642D4-B26B-4147-B86E-B54104D2C9FD}"/>
    <cellStyle name="_Samleoversikt 4 2 2 4" xfId="42708" xr:uid="{DABC3410-4C01-4B7E-A085-B4842A2D35BA}"/>
    <cellStyle name="_Samleoversikt 4 2 3" xfId="42709" xr:uid="{145B56B3-8D0E-4545-937B-165548017311}"/>
    <cellStyle name="_Samleoversikt 4 2 3 2" xfId="42710" xr:uid="{1957B075-D4C1-49CD-ADE4-32768A8176FC}"/>
    <cellStyle name="_Samleoversikt 4 2 3 2 2" xfId="42711" xr:uid="{FE353E82-5C91-4CCC-9BF1-36CAA70D74FC}"/>
    <cellStyle name="_Samleoversikt 4 2 3 3" xfId="42712" xr:uid="{9FFDF14D-D133-4A11-9840-CC340003C494}"/>
    <cellStyle name="_Samleoversikt 4 2 4" xfId="42713" xr:uid="{E5D911CD-AB94-4FA1-AC8E-7D18A9E8BB8A}"/>
    <cellStyle name="_Samleoversikt 4 2 4 2" xfId="42714" xr:uid="{78A79387-A5CC-42C0-A05C-3FE6A33CBCFD}"/>
    <cellStyle name="_Samleoversikt 4 2 5" xfId="42715" xr:uid="{1D1AD41A-E237-453A-8155-9B3308BA8E80}"/>
    <cellStyle name="_Samleoversikt 4 3" xfId="42716" xr:uid="{69783031-F5A7-4E54-900A-0CA8CA3D1814}"/>
    <cellStyle name="_Samleoversikt 4 3 2" xfId="42717" xr:uid="{15F973D4-EFCD-49BC-87ED-9FE94F5BE88A}"/>
    <cellStyle name="_Samleoversikt 4 3 2 2" xfId="42718" xr:uid="{B1E92127-A232-4671-8C69-08ED6119BA74}"/>
    <cellStyle name="_Samleoversikt 4 3 2 2 2" xfId="42719" xr:uid="{4A744DDA-2375-459F-A697-EAAA4CC565B7}"/>
    <cellStyle name="_Samleoversikt 4 3 2 3" xfId="42720" xr:uid="{A69336E9-91B8-4A5D-9D6B-F3F6F044969E}"/>
    <cellStyle name="_Samleoversikt 4 3 3" xfId="42721" xr:uid="{D132E244-6856-4D53-B924-CB4155FFF5AC}"/>
    <cellStyle name="_Samleoversikt 4 3 3 2" xfId="42722" xr:uid="{2B9F1510-7E48-4610-9823-46FA2C5C2787}"/>
    <cellStyle name="_Samleoversikt 4 3 4" xfId="42723" xr:uid="{825E1FC8-33F5-4E1B-A55C-D8B2776C19E4}"/>
    <cellStyle name="_Samleoversikt 4 4" xfId="42724" xr:uid="{2EF96946-A420-438F-BFBD-1AF384642389}"/>
    <cellStyle name="_Samleoversikt 4 4 2" xfId="42725" xr:uid="{242AC0AF-513F-4893-B21D-53A8BB92ED5B}"/>
    <cellStyle name="_Samleoversikt 4 4 2 2" xfId="42726" xr:uid="{1E1B62D4-2AB1-40CD-B60D-0CD9B11C338D}"/>
    <cellStyle name="_Samleoversikt 4 4 3" xfId="42727" xr:uid="{01EA7B79-0C5D-4788-BDF0-E4A524A960CA}"/>
    <cellStyle name="_Samleoversikt 4 5" xfId="42728" xr:uid="{D4686CC6-F491-4278-A6B7-E54FBBC2BCF8}"/>
    <cellStyle name="_Samleoversikt 4 5 2" xfId="42729" xr:uid="{0D62BCB9-025B-447A-9CB6-CBFDBEC7B420}"/>
    <cellStyle name="_Samleoversikt 4 6" xfId="42730" xr:uid="{622BF6F9-67A5-424A-8E9A-4510826C3559}"/>
    <cellStyle name="_Samleoversikt 5" xfId="42731" xr:uid="{3751CD5E-DE86-41B7-8455-3781F57B7FCF}"/>
    <cellStyle name="_Samleoversikt 5 2" xfId="42732" xr:uid="{09B4B0B2-6D1A-4CB6-A7FF-4F75E7C93E8D}"/>
    <cellStyle name="_Samleoversikt 5 2 2" xfId="42733" xr:uid="{E3BD7E4F-C072-4069-9580-2F601C18EA6A}"/>
    <cellStyle name="_Samleoversikt 5 2 2 2" xfId="42734" xr:uid="{F70A172F-2571-441E-B183-017E099AC273}"/>
    <cellStyle name="_Samleoversikt 5 2 2 2 2" xfId="42735" xr:uid="{CB11FAEA-5513-4F10-A428-342058CB49C0}"/>
    <cellStyle name="_Samleoversikt 5 2 2 2 2 2" xfId="42736" xr:uid="{09FC302A-41D2-45BF-A500-6C5DD9FF9BC7}"/>
    <cellStyle name="_Samleoversikt 5 2 2 2 3" xfId="42737" xr:uid="{29593BF2-AF29-46FF-9961-58C900A2B7B5}"/>
    <cellStyle name="_Samleoversikt 5 2 2 3" xfId="42738" xr:uid="{82CFCAA1-7E8C-43CE-AC04-90AFC9D86579}"/>
    <cellStyle name="_Samleoversikt 5 2 2 3 2" xfId="42739" xr:uid="{2F1B7D0C-62BB-4F61-B4C8-59A666ED52A8}"/>
    <cellStyle name="_Samleoversikt 5 2 2 4" xfId="42740" xr:uid="{61679AED-1BB8-4276-875F-E3CFD6F0FA9F}"/>
    <cellStyle name="_Samleoversikt 5 2 3" xfId="42741" xr:uid="{B5B1F4A2-0594-4119-82DA-08569F0A8C69}"/>
    <cellStyle name="_Samleoversikt 5 2 3 2" xfId="42742" xr:uid="{DFE11075-878C-4EC7-B92C-53912078D974}"/>
    <cellStyle name="_Samleoversikt 5 2 3 2 2" xfId="42743" xr:uid="{A225F4CC-F115-4C51-A349-9FBC7E3027A7}"/>
    <cellStyle name="_Samleoversikt 5 2 3 3" xfId="42744" xr:uid="{DAE6F7D7-BB29-425E-B432-114F9A450EE1}"/>
    <cellStyle name="_Samleoversikt 5 2 4" xfId="42745" xr:uid="{BC4EF1A7-43C2-4328-BC9E-66A79610B417}"/>
    <cellStyle name="_Samleoversikt 5 2 4 2" xfId="42746" xr:uid="{1DE8F06A-29A9-4616-85E6-9A58F21B4546}"/>
    <cellStyle name="_Samleoversikt 5 2 5" xfId="42747" xr:uid="{4B8D7913-9172-49D9-B15C-A4D0DC45C78B}"/>
    <cellStyle name="_Samleoversikt 5 3" xfId="42748" xr:uid="{CBEE096E-8E25-4D6B-BC97-DB1853C81651}"/>
    <cellStyle name="_Samleoversikt 5 3 2" xfId="42749" xr:uid="{F075AFA4-80AE-4CA5-B2ED-C0507840D968}"/>
    <cellStyle name="_Samleoversikt 5 3 2 2" xfId="42750" xr:uid="{005C1BD3-C94F-4851-AA2E-3C5A555B0C1F}"/>
    <cellStyle name="_Samleoversikt 5 3 2 2 2" xfId="42751" xr:uid="{00B58616-CD8D-4A4D-B888-E98CC3FFCF7C}"/>
    <cellStyle name="_Samleoversikt 5 3 2 3" xfId="42752" xr:uid="{F0360236-EA47-4C38-A551-976C89E51558}"/>
    <cellStyle name="_Samleoversikt 5 3 3" xfId="42753" xr:uid="{297F25F1-E4AB-48CE-A341-68C59F8AF1B6}"/>
    <cellStyle name="_Samleoversikt 5 3 3 2" xfId="42754" xr:uid="{5AA46BCC-8158-4522-821C-ECD93C473A62}"/>
    <cellStyle name="_Samleoversikt 5 3 4" xfId="42755" xr:uid="{404D7A5C-6373-4B35-8E46-48E152606E0C}"/>
    <cellStyle name="_Samleoversikt 5 4" xfId="42756" xr:uid="{9B51E860-D9E1-4390-982D-EB4F23203034}"/>
    <cellStyle name="_Samleoversikt 5 4 2" xfId="42757" xr:uid="{4D776734-FBB0-4623-8B80-5C84307EED18}"/>
    <cellStyle name="_Samleoversikt 5 4 2 2" xfId="42758" xr:uid="{8B875DD5-585A-42C9-B084-1B78577EC0CB}"/>
    <cellStyle name="_Samleoversikt 5 4 3" xfId="42759" xr:uid="{ECA35562-2322-4F96-AF1A-4FB43B73818E}"/>
    <cellStyle name="_Samleoversikt 5 5" xfId="42760" xr:uid="{E9B5CD0A-FB2D-433E-9449-C10917FDFE68}"/>
    <cellStyle name="_Samleoversikt 5 5 2" xfId="42761" xr:uid="{4CEB9F23-6F0A-445A-9909-A5D1537DD479}"/>
    <cellStyle name="_Samleoversikt 5 6" xfId="42762" xr:uid="{26A38BEE-9AC4-4ECC-8F81-708E1CD728F6}"/>
    <cellStyle name="_Samleoversikt 6" xfId="42763" xr:uid="{58D04571-43B7-4B62-888D-B8C608DAE950}"/>
    <cellStyle name="_Samleoversikt 6 2" xfId="42764" xr:uid="{82081A18-9ACD-4254-A30B-E1DCDC7B5E6B}"/>
    <cellStyle name="_Samleoversikt 6 2 2" xfId="42765" xr:uid="{6F8DCF30-F2C4-4A24-B369-849CB5AC1B2E}"/>
    <cellStyle name="_Samleoversikt 6 2 2 2" xfId="42766" xr:uid="{BD351F16-7FB6-4386-B193-05B54A544956}"/>
    <cellStyle name="_Samleoversikt 6 2 2 2 2" xfId="42767" xr:uid="{ED54D562-A81A-433F-9E76-E5A8B9D994F9}"/>
    <cellStyle name="_Samleoversikt 6 2 2 2 2 2" xfId="42768" xr:uid="{D007A94F-E3E2-450B-BFD9-59D17489372C}"/>
    <cellStyle name="_Samleoversikt 6 2 2 2 3" xfId="42769" xr:uid="{69997C8F-BADA-4B54-9AC2-8C138D048319}"/>
    <cellStyle name="_Samleoversikt 6 2 2 3" xfId="42770" xr:uid="{518C1D58-FF41-48BA-BE09-68E4592BDC11}"/>
    <cellStyle name="_Samleoversikt 6 2 2 3 2" xfId="42771" xr:uid="{41908520-6594-4B4B-9042-60863331F446}"/>
    <cellStyle name="_Samleoversikt 6 2 2 4" xfId="42772" xr:uid="{96C1D053-C9C1-4253-99FF-E7579CC39C43}"/>
    <cellStyle name="_Samleoversikt 6 2 3" xfId="42773" xr:uid="{2D5030A5-70F2-48C5-8B87-ECE9539B5ABE}"/>
    <cellStyle name="_Samleoversikt 6 2 3 2" xfId="42774" xr:uid="{A96BDBD8-8B64-41A3-8432-FEC20398831D}"/>
    <cellStyle name="_Samleoversikt 6 2 3 2 2" xfId="42775" xr:uid="{DF514492-6321-48E1-9BE1-D18BDD90A831}"/>
    <cellStyle name="_Samleoversikt 6 2 3 3" xfId="42776" xr:uid="{98C15726-555D-4A85-B1A5-822EC0B1B820}"/>
    <cellStyle name="_Samleoversikt 6 2 4" xfId="42777" xr:uid="{6CC5320D-3F75-49E3-83B8-836972F56709}"/>
    <cellStyle name="_Samleoversikt 6 2 4 2" xfId="42778" xr:uid="{FC445EF5-EFD6-4993-ADE6-F2F6A3625369}"/>
    <cellStyle name="_Samleoversikt 6 2 5" xfId="42779" xr:uid="{F416488A-8DB8-41EC-95A5-968AF4358664}"/>
    <cellStyle name="_Samleoversikt 6 3" xfId="42780" xr:uid="{1F652E72-2FE7-4B76-B7C3-18BB66BBBDC7}"/>
    <cellStyle name="_Samleoversikt 6 3 2" xfId="42781" xr:uid="{3FD07004-7555-4D3D-B012-CFF723CBC966}"/>
    <cellStyle name="_Samleoversikt 6 3 2 2" xfId="42782" xr:uid="{5E6CE748-B08E-4785-A3A1-5F0B10390AB5}"/>
    <cellStyle name="_Samleoversikt 6 3 2 2 2" xfId="42783" xr:uid="{DC65FBE5-9990-4679-8F47-D0F7AA67A083}"/>
    <cellStyle name="_Samleoversikt 6 3 2 3" xfId="42784" xr:uid="{019C2D7C-9724-4173-8CBB-D079B79F6A7B}"/>
    <cellStyle name="_Samleoversikt 6 3 3" xfId="42785" xr:uid="{75BB89BB-6101-4A72-AEF9-606A7EB9B22D}"/>
    <cellStyle name="_Samleoversikt 6 3 3 2" xfId="42786" xr:uid="{4130872B-B2A0-45AA-A80B-DED27AD851EB}"/>
    <cellStyle name="_Samleoversikt 6 3 4" xfId="42787" xr:uid="{D9DDDE10-8076-416E-A6EF-A09A4188DF4F}"/>
    <cellStyle name="_Samleoversikt 6 4" xfId="42788" xr:uid="{3DD125D2-D2BE-40B3-B9F1-3AD05DEB3A52}"/>
    <cellStyle name="_Samleoversikt 6 4 2" xfId="42789" xr:uid="{7C802E3A-C0EC-49B9-90EB-4DB79C4D4480}"/>
    <cellStyle name="_Samleoversikt 6 4 2 2" xfId="42790" xr:uid="{AE1D0939-72B6-4431-A018-7CF33E685DF2}"/>
    <cellStyle name="_Samleoversikt 6 4 3" xfId="42791" xr:uid="{4414B9CA-D236-43C7-8A55-4CBD6A21BBD9}"/>
    <cellStyle name="_Samleoversikt 6 5" xfId="42792" xr:uid="{09305F53-D899-4636-900B-41D8C28C5CA4}"/>
    <cellStyle name="_Samleoversikt 6 5 2" xfId="42793" xr:uid="{CB918FDA-EED7-4CEC-8EA3-D53B5040C5AB}"/>
    <cellStyle name="_Samleoversikt 6 6" xfId="42794" xr:uid="{8545AEB0-6534-46E7-AC15-48D088869AA2}"/>
    <cellStyle name="_Samleoversikt 7" xfId="42795" xr:uid="{C3B378BC-0F68-4E2A-AC46-B6BDF4A4F070}"/>
    <cellStyle name="_Samleoversikt 7 2" xfId="42796" xr:uid="{C51062C2-2E77-4119-9470-6F6A2B7397E1}"/>
    <cellStyle name="_Samleoversikt 7 2 2" xfId="42797" xr:uid="{32AC26FD-03FE-46DD-9E70-68697BC2E03A}"/>
    <cellStyle name="_Samleoversikt 7 2 2 2" xfId="42798" xr:uid="{39F6C6C0-045D-4DBE-BFF8-A1DA82C0151A}"/>
    <cellStyle name="_Samleoversikt 7 2 2 2 2" xfId="42799" xr:uid="{7CA1E8C4-F91B-4630-874E-3878EAB9E798}"/>
    <cellStyle name="_Samleoversikt 7 2 2 3" xfId="42800" xr:uid="{D2FAF4D8-337C-4791-8A4B-6AE556367D8E}"/>
    <cellStyle name="_Samleoversikt 7 2 3" xfId="42801" xr:uid="{33A7CE1A-3B42-40F2-9581-F88B170CA9A3}"/>
    <cellStyle name="_Samleoversikt 7 2 3 2" xfId="42802" xr:uid="{143D255B-7469-4FD8-8A3A-56DE29171F61}"/>
    <cellStyle name="_Samleoversikt 7 2 4" xfId="42803" xr:uid="{FC8E4A04-1B1E-4234-B66A-D58ADCB3E9FC}"/>
    <cellStyle name="_Samleoversikt 7 3" xfId="42804" xr:uid="{3A32A5C8-07AC-42F4-887E-8F598A53EAD5}"/>
    <cellStyle name="_Samleoversikt 7 3 2" xfId="42805" xr:uid="{2EC16CC9-FC9C-4C7E-BCF2-DC137B62E5C0}"/>
    <cellStyle name="_Samleoversikt 7 3 2 2" xfId="42806" xr:uid="{321FAFFB-B8BD-4AEA-BB26-0F855E4A9844}"/>
    <cellStyle name="_Samleoversikt 7 3 2 2 2" xfId="42807" xr:uid="{79AA61E1-DDBE-468A-A5AD-4B81148D737B}"/>
    <cellStyle name="_Samleoversikt 7 3 2 3" xfId="42808" xr:uid="{E72F20A0-1CF3-4985-99E4-1DB212840825}"/>
    <cellStyle name="_Samleoversikt 7 3 3" xfId="42809" xr:uid="{19EBC7B3-84A4-48C1-8DF5-752E6A9ADC6A}"/>
    <cellStyle name="_Samleoversikt 7 3 3 2" xfId="42810" xr:uid="{D2FD40E0-837B-4413-9FBA-EC48AFB68E41}"/>
    <cellStyle name="_Samleoversikt 7 3 4" xfId="42811" xr:uid="{712E37C3-93A5-422A-8947-587E5F66E1F2}"/>
    <cellStyle name="_Samleoversikt 7 4" xfId="42812" xr:uid="{0CA6BC52-9676-409D-B718-3CB0332A7CB5}"/>
    <cellStyle name="_Samleoversikt 7 4 2" xfId="42813" xr:uid="{56FB51D4-88E2-410D-A0F5-8A6B724AD008}"/>
    <cellStyle name="_Samleoversikt 7 4 2 2" xfId="42814" xr:uid="{01ED24D4-7BF5-4C22-B085-2F5921ECA18C}"/>
    <cellStyle name="_Samleoversikt 7 4 3" xfId="42815" xr:uid="{E5206FE6-ED38-47B0-A982-E42E7DA8F769}"/>
    <cellStyle name="_Samleoversikt 7 5" xfId="42816" xr:uid="{EAD972FC-C9E8-4C2F-9665-2AB83268B8EF}"/>
    <cellStyle name="_Samleoversikt 7 5 2" xfId="42817" xr:uid="{F361ADBB-408F-4315-8772-D2D33C20834D}"/>
    <cellStyle name="_Samleoversikt 7 6" xfId="42818" xr:uid="{38F12BDE-9C20-47E3-8734-EA8A68ADC1BA}"/>
    <cellStyle name="_Samleoversikt 8" xfId="42819" xr:uid="{5C00C9AA-EB51-4CD2-A155-C798F276C938}"/>
    <cellStyle name="_Samleoversikt 8 2" xfId="42820" xr:uid="{F01328FF-884E-4A86-A014-244B380F499D}"/>
    <cellStyle name="_Samleoversikt 8 2 2" xfId="42821" xr:uid="{CC50441C-832B-42ED-B016-F4DBD11F14B1}"/>
    <cellStyle name="_Samleoversikt 8 3" xfId="42822" xr:uid="{6D8BED24-0C92-4F91-967F-5367503B7545}"/>
    <cellStyle name="_Samleoversikt 8 3 2" xfId="42823" xr:uid="{DDB3A256-B27D-4FB5-B0CB-BCDEAA21616D}"/>
    <cellStyle name="_Samleoversikt 8 4" xfId="42824" xr:uid="{7AA0AA56-6356-48B2-B808-C414ECA460F7}"/>
    <cellStyle name="_Samleoversikt 9" xfId="42825" xr:uid="{756CC530-A869-487D-BECA-5EA0084D1E3D}"/>
    <cellStyle name="_Samleoversikt 9 2" xfId="42826" xr:uid="{CB70EB39-986A-4356-9FF3-EA946104D003}"/>
    <cellStyle name="_Samleoversikt 9 2 2" xfId="42827" xr:uid="{725E6D90-0922-407A-84AC-D6E8735DC368}"/>
    <cellStyle name="_Samleoversikt 9 3" xfId="42828" xr:uid="{6A9E4641-BB3C-47E7-915E-61C9629A5603}"/>
    <cellStyle name="_Samleoversikt 9 3 2" xfId="42829" xr:uid="{FD1924B1-E803-436D-9566-2549C9E30B44}"/>
    <cellStyle name="_Samleoversikt 9 4" xfId="42830" xr:uid="{3CA93F56-9280-43E5-819A-F59B7825050A}"/>
    <cellStyle name="_Samleoversikt_1" xfId="42831" xr:uid="{CE2A8D88-EC00-41AF-B0E1-161E1C76FB9A}"/>
    <cellStyle name="_Samleoversikt_8" xfId="42832" xr:uid="{628958E8-1C1E-40F9-A194-A31D0EE5ECE9}"/>
    <cellStyle name="_Samleoversikt_Adjustment-Hovedtall" xfId="37181" xr:uid="{B54FCE63-4CBC-4A71-8244-E9D599AEFC30}"/>
    <cellStyle name="_Samleoversikt_Døtre" xfId="42833" xr:uid="{95336C12-0906-401B-A3C2-0024107CA778}"/>
    <cellStyle name="_Samleoversikt_Døtre 2" xfId="42834" xr:uid="{022613A4-74CD-4A02-A251-7B016CE2A0D5}"/>
    <cellStyle name="_Samleoversikt_Døtre 2 2" xfId="42835" xr:uid="{8EB03E97-C07D-4E94-B21A-A940FD2B9571}"/>
    <cellStyle name="_Samleoversikt_Døtre 3" xfId="42836" xr:uid="{A737E03B-DBC6-4FCC-B2C4-A12A4754484D}"/>
    <cellStyle name="_Samleoversikt_Expenses (1)" xfId="42837" xr:uid="{2FEBA7B2-7A4F-4F41-90F0-4CA60D9AB441}"/>
    <cellStyle name="_Samleoversikt_Hovedtall" xfId="37182" xr:uid="{F8345EEF-9AC6-432A-8629-E7FB9985FBA8}"/>
    <cellStyle name="_Samleoversikt_Kontroll ME" xfId="12390" xr:uid="{FA13D83C-8E7F-4C59-806A-E7A904713F94}"/>
    <cellStyle name="_Samleoversikt_Kontroll-fane" xfId="12391" xr:uid="{157C1711-3370-40A6-BC35-3E2C1624168D}"/>
    <cellStyle name="_Samleoversikt_Nøkkeltall" xfId="37183" xr:uid="{EEDD9A69-20CE-4BA7-98FE-2F94020EEF4B}"/>
    <cellStyle name="_Samleoversikt_Prognose eksponering " xfId="37184" xr:uid="{93FB6712-6B87-48BA-A94C-533C5981F42E}"/>
    <cellStyle name="_Samleoversikt_Prognose eksponering  2" xfId="42838" xr:uid="{1BA346DC-8578-4415-9BEB-B2AE6EAD9717}"/>
    <cellStyle name="_Samleoversikt_Prognose eksponering  2 2" xfId="42839" xr:uid="{7610205D-79B6-4F87-B36B-913469E13751}"/>
    <cellStyle name="_Samleoversikt_Prognose eksponering  2 2 2" xfId="42840" xr:uid="{4162AF89-910D-4C2A-9F62-385C61E9E952}"/>
    <cellStyle name="_Samleoversikt_Prognose eksponering  2 3" xfId="42841" xr:uid="{E541EA65-51D8-4AD4-8DF6-57EB33721A88}"/>
    <cellStyle name="_Samleoversikt_Prognose eksponering  3" xfId="42842" xr:uid="{3E22CA2D-D7FD-447A-A966-789045BC9921}"/>
    <cellStyle name="_Samleoversikt_Prognose eksponering  3 2" xfId="42843" xr:uid="{19980E8E-1E2E-4CDA-BDC3-A93192F127E4}"/>
    <cellStyle name="_Samleoversikt_Prognose eksponering  4" xfId="42844" xr:uid="{3A331248-E018-41C2-8013-FAF28AE1BC8A}"/>
    <cellStyle name="_Samleoversikt_Resultat" xfId="37185" xr:uid="{B80D251A-44BA-4120-B34D-57ED434DCF2B}"/>
    <cellStyle name="_Samleoversikt_Results &amp; key fig." xfId="42845" xr:uid="{8BA964FB-5FE0-4267-9FAA-5A0FF9012AA5}"/>
    <cellStyle name="_Samleoversikt_Side 9" xfId="42846" xr:uid="{7ED2C0E9-2030-4E6E-AFDB-4E6340C8EE05}"/>
    <cellStyle name="_Samleoversikt_Trondheim - Int. fond" xfId="12392" xr:uid="{761D75EF-E1FF-4C8B-8B02-CAB24CC2FDD7}"/>
    <cellStyle name="_Samleoversikt_Trondheim - Int. fond 2" xfId="37186" xr:uid="{2FB68021-7125-4345-BEFF-0B65353FFB6F}"/>
    <cellStyle name="_Samleoversikt_Trondheim - Int. fond_Kontroll ME" xfId="12393" xr:uid="{9991B4C6-401E-4942-BAD7-295F07A03C6A}"/>
    <cellStyle name="_Samleoversikt_Trondheim - Int. fond_Kontroll-fane" xfId="12394" xr:uid="{8DDAF9FA-0052-42D1-B9EE-1A532F1A7F62}"/>
    <cellStyle name="_Samleoversikt_Vedlegg" xfId="42847" xr:uid="{82CA00C1-40DF-4102-B988-74AEEDF957FC}"/>
    <cellStyle name="_Samleoversikt_Vedlegg 2" xfId="42848" xr:uid="{7E2AC238-6137-4715-A586-71DB1F5D0B74}"/>
    <cellStyle name="_Samleoversikt_Vedlegg 2 2" xfId="42849" xr:uid="{9BC18701-6659-4869-8290-D4219D7108D2}"/>
    <cellStyle name="_Samleoversikt_Vedlegg 2 2 2" xfId="42850" xr:uid="{9147C4D1-713C-489E-A846-8AF8BF78964B}"/>
    <cellStyle name="_Samleoversikt_Vedlegg 2 3" xfId="42851" xr:uid="{DE614940-D1C1-4633-92BE-90D4F74C3B75}"/>
    <cellStyle name="_Samleoversikt_Vedlegg 3" xfId="42852" xr:uid="{2127134B-8BA1-4D97-A922-D76C15EB6263}"/>
    <cellStyle name="_Samleoversikt_Vedlegg 3 2" xfId="42853" xr:uid="{951C1448-8615-43BA-A937-CBEF74BCA17C}"/>
    <cellStyle name="_Samleoversikt_Vedlegg 4" xfId="42854" xr:uid="{CA016EF5-7F90-44CE-A032-3DC60CF057D7}"/>
    <cellStyle name="_Samleoversikt_YTD" xfId="42855" xr:uid="{0BD028BC-F17E-4E14-A4D7-159593C15797}"/>
    <cellStyle name="_Security Overrides" xfId="309" xr:uid="{18180D9A-0556-4327-A8CF-B1F7C47CD18C}"/>
    <cellStyle name="_sendtradematrix" xfId="310" xr:uid="{A97A089D-8C1F-409A-A7CC-E7C6BF69CC12}"/>
    <cellStyle name="_sendtradematrix_Hovedtall" xfId="37187" xr:uid="{0E128D98-3CA3-49B0-A52F-0910D3A3C16F}"/>
    <cellStyle name="_sendtradematrix_Nøkkeltall" xfId="37188" xr:uid="{6700BB76-4461-41F1-B9CE-833B0453F48B}"/>
    <cellStyle name="_sendtradematrix_Q Sum_Res N" xfId="37189" xr:uid="{10097D6B-5D19-493D-BFFE-09A717335136}"/>
    <cellStyle name="_sendtradematrix_Resultat" xfId="37190" xr:uid="{BAD73BB8-868F-486B-BA36-A52B43AB8840}"/>
    <cellStyle name="_Sheet1" xfId="311" xr:uid="{DD8C2E5D-0E70-4170-B2FC-1DB752108490}"/>
    <cellStyle name="_Sheet2" xfId="312" xr:uid="{E38085F4-0396-4FD7-9AE2-95C626F26CED}"/>
    <cellStyle name="_Sheet3" xfId="313" xr:uid="{4A00E3A5-0E04-4077-9ED1-F952C915BB24}"/>
    <cellStyle name="_Sigurd" xfId="12395" xr:uid="{744725EC-2B3C-437A-B5F2-C28160214EAD}"/>
    <cellStyle name="_spesial" xfId="12396" xr:uid="{E965FC98-F1AC-4651-BB64-BA81C2AA7311}"/>
    <cellStyle name="_spesial_Kontroll ME" xfId="12397" xr:uid="{F97613F5-E953-4C41-B4C8-EE0784A839DB}"/>
    <cellStyle name="_spesial_Kontroll-fane" xfId="12398" xr:uid="{DB81C777-2DE7-410F-936E-E77C19DA998F}"/>
    <cellStyle name="_Statsobligasjon (I)" xfId="314" xr:uid="{2CD880A2-4FB2-464B-A4CB-D2B68BF37C41}"/>
    <cellStyle name="_Statsobligasjon (III) " xfId="315" xr:uid="{F8600A14-9189-4F8C-9027-32DE71E6ED7B}"/>
    <cellStyle name="_style" xfId="316" xr:uid="{3C4656D7-9793-49E2-BA30-C1C8BB312F81}"/>
    <cellStyle name="_style 10" xfId="42856" xr:uid="{B83077AA-B054-4AAD-864F-8ACB761BBC87}"/>
    <cellStyle name="_style 10 2" xfId="42857" xr:uid="{DBCB5142-AD60-4C6B-A768-C1D8548D7FAD}"/>
    <cellStyle name="_style 11" xfId="42858" xr:uid="{F33F1A9B-2F53-4EC1-BDDE-F795D7146AA2}"/>
    <cellStyle name="_style 2" xfId="317" xr:uid="{BBC2B115-2E38-4168-A8D0-D2A4E317B6A9}"/>
    <cellStyle name="_style 2 2" xfId="42859" xr:uid="{228674FC-7D90-4414-A551-9B596BE12AF3}"/>
    <cellStyle name="_style 2 2 2" xfId="42860" xr:uid="{AED28105-AA4D-441A-8DBA-49A95804A53D}"/>
    <cellStyle name="_style 2 2 2 2" xfId="42861" xr:uid="{4A042662-CFC1-40E1-9D0E-9A684595D0AD}"/>
    <cellStyle name="_style 2 2 2 2 2" xfId="42862" xr:uid="{EA289910-2040-4010-9211-5C9DB81F1A5D}"/>
    <cellStyle name="_style 2 2 2 2 2 2" xfId="42863" xr:uid="{65E3DE3F-C0F0-460E-A5DA-15040C4CB0ED}"/>
    <cellStyle name="_style 2 2 2 2 3" xfId="42864" xr:uid="{485104FE-935E-475D-92EA-0FFE9564648F}"/>
    <cellStyle name="_style 2 2 2 3" xfId="42865" xr:uid="{736CAFAD-3FA5-47C8-A1A5-3577BE5B0E17}"/>
    <cellStyle name="_style 2 2 2 3 2" xfId="42866" xr:uid="{A682222F-B140-4039-BFF6-41E24768CC41}"/>
    <cellStyle name="_style 2 2 2 4" xfId="42867" xr:uid="{4D31E40A-6B4B-4E34-991F-4CA2E7378195}"/>
    <cellStyle name="_style 2 2 3" xfId="42868" xr:uid="{C90581AD-CE77-4E16-8BCF-EB9FAC68421A}"/>
    <cellStyle name="_style 2 2 3 2" xfId="42869" xr:uid="{9868992B-026C-43DC-9726-54053BF1D853}"/>
    <cellStyle name="_style 2 2 3 2 2" xfId="42870" xr:uid="{ED9F2B9E-8A0E-47F1-9A13-C5A9C52442DB}"/>
    <cellStyle name="_style 2 2 3 3" xfId="42871" xr:uid="{81217C35-5CBB-4034-BC62-91D69EF7D540}"/>
    <cellStyle name="_style 2 2 4" xfId="42872" xr:uid="{98A03256-A042-4428-AC6D-F1D0A25E9A48}"/>
    <cellStyle name="_style 2 2 4 2" xfId="42873" xr:uid="{9C964B24-CA2E-46B0-8896-8CA17F1DA92E}"/>
    <cellStyle name="_style 2 2 5" xfId="42874" xr:uid="{25E3B5EA-B428-4381-9765-E02A2080423B}"/>
    <cellStyle name="_style 2 3" xfId="42875" xr:uid="{0A562BDE-4895-4445-85F3-95A75BC24303}"/>
    <cellStyle name="_style 2 3 2" xfId="42876" xr:uid="{DDD48544-E131-492C-8CF9-BAD57A3B858C}"/>
    <cellStyle name="_style 2 3 2 2" xfId="42877" xr:uid="{8A3A36F6-B8D1-413D-8F34-D0E6A1B44CD8}"/>
    <cellStyle name="_style 2 3 2 2 2" xfId="42878" xr:uid="{DBF987B8-9ADC-442B-AE22-89C7B795C4C2}"/>
    <cellStyle name="_style 2 3 2 3" xfId="42879" xr:uid="{E34A1A40-0D5F-4903-9D8F-D485CAA91125}"/>
    <cellStyle name="_style 2 3 3" xfId="42880" xr:uid="{256DC420-1522-4001-96F8-93C097B4F429}"/>
    <cellStyle name="_style 2 3 3 2" xfId="42881" xr:uid="{A219151B-8BB9-439D-B9C3-9E487F1E6F4D}"/>
    <cellStyle name="_style 2 3 4" xfId="42882" xr:uid="{537B8356-BB66-4EB8-AB60-6F9045F0B705}"/>
    <cellStyle name="_style 2 4" xfId="42883" xr:uid="{4A51497F-87D8-4263-ACF9-EDE46E40ED7E}"/>
    <cellStyle name="_style 2 4 2" xfId="42884" xr:uid="{28A98DB7-E5C5-42EF-AB14-92B0A6FA1F56}"/>
    <cellStyle name="_style 2 4 2 2" xfId="42885" xr:uid="{E635E637-2A01-4DB5-9206-CE0F6183CDC6}"/>
    <cellStyle name="_style 2 4 3" xfId="42886" xr:uid="{0FBF0971-B66A-4BE1-A13E-C0CEE88B0C72}"/>
    <cellStyle name="_style 2 4 3 2" xfId="42887" xr:uid="{57DCBB6A-DA23-4D34-B5F3-FBE4E591AB45}"/>
    <cellStyle name="_style 2 4 4" xfId="42888" xr:uid="{5762BABA-3694-4DD4-9901-8FD7276EE27F}"/>
    <cellStyle name="_style 2 5" xfId="42889" xr:uid="{A9EC61AA-D1D4-45D4-83EF-709AC3D2B76A}"/>
    <cellStyle name="_style 2 5 2" xfId="42890" xr:uid="{1F40D396-35E0-4CFC-B12F-B9193E1DD08B}"/>
    <cellStyle name="_style 2 6" xfId="42891" xr:uid="{1D9B4027-983A-43A9-B27A-F073FFA02C14}"/>
    <cellStyle name="_style 2 6 2" xfId="42892" xr:uid="{7354C55C-78C9-4509-BB96-8B4583A1F806}"/>
    <cellStyle name="_style 2 7" xfId="42893" xr:uid="{7862A139-BAB0-49B6-99BB-1E56B1BD7E49}"/>
    <cellStyle name="_style 2_Kontroll ME" xfId="12399" xr:uid="{8571014D-B173-4E78-8D0F-BB9D16E832CE}"/>
    <cellStyle name="_style 2_Kontroll-fane" xfId="12400" xr:uid="{413FC562-53D3-487C-9E31-917871A439EC}"/>
    <cellStyle name="_style 2_Prognose eksponering " xfId="37191" xr:uid="{9CDA6774-04D8-41E4-8656-AE3F8F31F9D6}"/>
    <cellStyle name="_style 2_Prognose eksponering  2" xfId="42894" xr:uid="{A3098228-8673-4C5E-8450-63B093C95C11}"/>
    <cellStyle name="_style 2_Prognose eksponering  2 2" xfId="42895" xr:uid="{0554347D-3746-412E-A68E-44A56F41EBC0}"/>
    <cellStyle name="_style 2_Prognose eksponering  2 2 2" xfId="42896" xr:uid="{4E8C46DE-851F-4E92-8EDE-8AD339C202A6}"/>
    <cellStyle name="_style 2_Prognose eksponering  2 3" xfId="42897" xr:uid="{41E5F8FB-37B4-4452-9586-53E8BAB579D4}"/>
    <cellStyle name="_style 2_Prognose eksponering  3" xfId="42898" xr:uid="{44C1B8C2-E743-4DBB-A06C-82DB055FFB35}"/>
    <cellStyle name="_style 2_Prognose eksponering  3 2" xfId="42899" xr:uid="{77479F56-00C9-46A1-91A5-0DF5FD86EF6B}"/>
    <cellStyle name="_style 2_Prognose eksponering  4" xfId="42900" xr:uid="{BCBFCA5C-87D2-4349-8700-B0C83FEB47D8}"/>
    <cellStyle name="_style 2_Vedlegg" xfId="42901" xr:uid="{EB42113B-9A07-4307-97D9-0843FE411CD9}"/>
    <cellStyle name="_style 2_Vedlegg 2" xfId="42902" xr:uid="{CA3AA94F-93AA-4279-AD9D-5EF5C3FB6FB0}"/>
    <cellStyle name="_style 2_Vedlegg 2 2" xfId="42903" xr:uid="{800D1A5A-8220-4F98-9B46-329239CEFB82}"/>
    <cellStyle name="_style 2_Vedlegg 2 2 2" xfId="42904" xr:uid="{5A55B226-2DF7-40C1-BDD6-5FB1A7020D60}"/>
    <cellStyle name="_style 2_Vedlegg 2 3" xfId="42905" xr:uid="{B4C0A683-0BDF-426C-9F66-DAB05359A279}"/>
    <cellStyle name="_style 2_Vedlegg 3" xfId="42906" xr:uid="{E041ACC7-C0A6-41F4-A4E2-5B463AF900D4}"/>
    <cellStyle name="_style 2_Vedlegg 3 2" xfId="42907" xr:uid="{55C491C2-419A-439C-ADEB-FF3A1B87C4A6}"/>
    <cellStyle name="_style 2_Vedlegg 4" xfId="42908" xr:uid="{0D33CD43-1A23-4B3D-BF9B-2A71F2A21668}"/>
    <cellStyle name="_style 3" xfId="318" xr:uid="{9D20A8B0-DE84-42F1-B91B-9106957E6597}"/>
    <cellStyle name="_style 3 2" xfId="42909" xr:uid="{56AF2A8A-5D68-42B4-8738-692504B196A5}"/>
    <cellStyle name="_style 3 2 2" xfId="42910" xr:uid="{02AFF90E-3312-4E97-9F47-E89C01FA8557}"/>
    <cellStyle name="_style 3 2 2 2" xfId="42911" xr:uid="{BF25AE18-61C4-4793-B45F-3C836D3A1207}"/>
    <cellStyle name="_style 3 2 2 2 2" xfId="42912" xr:uid="{947E116B-49FE-449B-9B3B-2B128B8ACE70}"/>
    <cellStyle name="_style 3 2 2 3" xfId="42913" xr:uid="{47E9DB20-AC40-4E17-9244-BCF86AF5A081}"/>
    <cellStyle name="_style 3 2 3" xfId="42914" xr:uid="{2E5009C5-92CC-4518-8BF0-6CC83F0C6E77}"/>
    <cellStyle name="_style 3 2 3 2" xfId="42915" xr:uid="{C3A737E9-F545-4340-8469-2777E81E9BC4}"/>
    <cellStyle name="_style 3 2 4" xfId="42916" xr:uid="{364291E6-2B0D-4429-8B86-E571144D9F88}"/>
    <cellStyle name="_style 3 3" xfId="42917" xr:uid="{0D676807-C83C-4BA5-A67A-A463F148680C}"/>
    <cellStyle name="_style 3 3 2" xfId="42918" xr:uid="{3ACA4779-3872-4B3D-B7CF-6D7456581C0F}"/>
    <cellStyle name="_style 3 3 2 2" xfId="42919" xr:uid="{63982A5F-ED00-4621-801C-D8BA3DC268A9}"/>
    <cellStyle name="_style 3 3 3" xfId="42920" xr:uid="{A75364C8-248E-41A4-B9F8-582FAD8CD904}"/>
    <cellStyle name="_style 3 4" xfId="42921" xr:uid="{317A7C39-1C81-420C-9644-D0038906D7B9}"/>
    <cellStyle name="_style 3 4 2" xfId="42922" xr:uid="{34D2E724-1DC9-4427-BCD6-2055CA8D6111}"/>
    <cellStyle name="_style 3 5" xfId="42923" xr:uid="{DF62212F-A650-47EA-B1E7-771A01046778}"/>
    <cellStyle name="_style 4" xfId="319" xr:uid="{85D33BDE-CC80-4207-B5CA-FB98EA0A0DE7}"/>
    <cellStyle name="_style 4 2" xfId="42924" xr:uid="{BDA35040-1A55-41BA-B851-A22EFFA88F6F}"/>
    <cellStyle name="_style 4 2 2" xfId="42925" xr:uid="{01136102-F303-4C62-B826-9C3BF32EC0DB}"/>
    <cellStyle name="_style 4 2 2 2" xfId="42926" xr:uid="{D1E99689-47F4-4637-8181-68D484D12297}"/>
    <cellStyle name="_style 4 2 2 2 2" xfId="42927" xr:uid="{7D806D9B-672E-4CC7-803D-EE03F5C0EC5E}"/>
    <cellStyle name="_style 4 2 2 2 2 2" xfId="42928" xr:uid="{08EA9E18-22EB-498D-89F8-0277011F07C0}"/>
    <cellStyle name="_style 4 2 2 2 3" xfId="42929" xr:uid="{60406003-5973-4ABF-902A-4B6E732D4F9D}"/>
    <cellStyle name="_style 4 2 2 3" xfId="42930" xr:uid="{D4B5FDAB-9074-493D-ACDB-0BA37C05C228}"/>
    <cellStyle name="_style 4 2 2 3 2" xfId="42931" xr:uid="{1683A407-D3A1-4820-B2E0-3528D8953AA5}"/>
    <cellStyle name="_style 4 2 2 4" xfId="42932" xr:uid="{D4BFB884-05F1-4B07-AD7E-8177B1A2DDEE}"/>
    <cellStyle name="_style 4 2 3" xfId="42933" xr:uid="{25C62008-D470-42A1-8342-C82F54A65F76}"/>
    <cellStyle name="_style 4 2 3 2" xfId="42934" xr:uid="{5D106CD1-47B0-40CE-8F38-3C518FF083C6}"/>
    <cellStyle name="_style 4 2 3 2 2" xfId="42935" xr:uid="{4031320B-968E-40A7-9F50-AA4B2A622DAC}"/>
    <cellStyle name="_style 4 2 3 3" xfId="42936" xr:uid="{B5A0198D-49AE-46D9-B5A6-20078615602D}"/>
    <cellStyle name="_style 4 2 4" xfId="42937" xr:uid="{F985E4C7-603B-4948-87AD-29DE561719D9}"/>
    <cellStyle name="_style 4 2 4 2" xfId="42938" xr:uid="{B1042BD2-4F65-4045-87E0-8E5C3EBD32A6}"/>
    <cellStyle name="_style 4 2 5" xfId="42939" xr:uid="{B402AC27-BA8F-4248-9AA4-1F603D005B9F}"/>
    <cellStyle name="_style 4 3" xfId="42940" xr:uid="{853EADFF-8D68-4A3C-9F38-B78061C18DCF}"/>
    <cellStyle name="_style 4 3 2" xfId="42941" xr:uid="{6869C5BB-A5D7-485D-A8BC-C24169EC869F}"/>
    <cellStyle name="_style 4 3 2 2" xfId="42942" xr:uid="{0428B676-A7DE-4DB8-A801-52BBCA793FD3}"/>
    <cellStyle name="_style 4 3 2 2 2" xfId="42943" xr:uid="{1042E95E-D6AB-493C-AA19-B05DECE5BB7A}"/>
    <cellStyle name="_style 4 3 2 3" xfId="42944" xr:uid="{EE348D18-B7E9-48FB-8480-28ED73751277}"/>
    <cellStyle name="_style 4 3 3" xfId="42945" xr:uid="{6CADBC3E-A3D5-4BC3-B726-DA729103301D}"/>
    <cellStyle name="_style 4 3 3 2" xfId="42946" xr:uid="{EDCC7F98-D75A-4C00-9634-BFF273C1F5EA}"/>
    <cellStyle name="_style 4 3 4" xfId="42947" xr:uid="{11160873-0FB3-45FC-A3AC-0031F16E5176}"/>
    <cellStyle name="_style 4 4" xfId="42948" xr:uid="{D41B6C4D-1260-49B4-AF54-DFC52A9EA83B}"/>
    <cellStyle name="_style 4 4 2" xfId="42949" xr:uid="{5FE5A728-EC50-476D-B98D-030CDE675193}"/>
    <cellStyle name="_style 4 4 2 2" xfId="42950" xr:uid="{5DCA88C1-4139-46BF-99B9-79F778A019CA}"/>
    <cellStyle name="_style 4 4 3" xfId="42951" xr:uid="{9C4C89FD-617E-48D6-B862-EBD3AC760D24}"/>
    <cellStyle name="_style 4 5" xfId="42952" xr:uid="{62DFE120-7A38-454C-848B-CDC18F1538F2}"/>
    <cellStyle name="_style 4 5 2" xfId="42953" xr:uid="{4A5F0106-1AFD-4D43-970F-3AAFC89A0BA7}"/>
    <cellStyle name="_style 4 6" xfId="42954" xr:uid="{6898445D-1D52-4117-81BB-A16B362F68B4}"/>
    <cellStyle name="_style 5" xfId="42955" xr:uid="{EA11DFBB-3BDC-47C4-A958-D109DF60C227}"/>
    <cellStyle name="_style 5 2" xfId="42956" xr:uid="{C884F37B-19C4-4434-AA43-56A5F79AF7EB}"/>
    <cellStyle name="_style 5 2 2" xfId="42957" xr:uid="{2CF85B0D-C31E-4C3C-91A1-633B10EE4673}"/>
    <cellStyle name="_style 5 2 2 2" xfId="42958" xr:uid="{193D8B76-0FD2-4F68-99C4-65C334A80695}"/>
    <cellStyle name="_style 5 2 2 2 2" xfId="42959" xr:uid="{01538BBB-D61B-4154-8A7C-92FD3E22BAE6}"/>
    <cellStyle name="_style 5 2 2 2 2 2" xfId="42960" xr:uid="{1135E83B-E460-4F61-80A7-3EA0424DB335}"/>
    <cellStyle name="_style 5 2 2 2 3" xfId="42961" xr:uid="{7E9A8F2F-A586-4238-882B-10B5D3F41299}"/>
    <cellStyle name="_style 5 2 2 3" xfId="42962" xr:uid="{BDC065F7-70DA-4640-84CA-B461ED938AFA}"/>
    <cellStyle name="_style 5 2 2 3 2" xfId="42963" xr:uid="{40C97D17-A527-46F0-BB26-0E25ECBDDB1A}"/>
    <cellStyle name="_style 5 2 2 4" xfId="42964" xr:uid="{7C16B823-7ABC-4235-817E-B3D1C3F23A0D}"/>
    <cellStyle name="_style 5 2 3" xfId="42965" xr:uid="{E9E25718-1357-4049-9713-DA382731F958}"/>
    <cellStyle name="_style 5 2 3 2" xfId="42966" xr:uid="{D920DB3C-24A8-4978-9969-D9561DC69971}"/>
    <cellStyle name="_style 5 2 3 2 2" xfId="42967" xr:uid="{E10B3C39-7447-414F-B923-7613D4AFBDDE}"/>
    <cellStyle name="_style 5 2 3 3" xfId="42968" xr:uid="{4B6843AE-EEA7-475A-B9B3-3B975FE7D378}"/>
    <cellStyle name="_style 5 2 4" xfId="42969" xr:uid="{79B6E30E-CDB3-42C6-8D5A-195D66CAAC43}"/>
    <cellStyle name="_style 5 2 4 2" xfId="42970" xr:uid="{941500FE-FE14-49E8-AA64-F256873CC230}"/>
    <cellStyle name="_style 5 2 5" xfId="42971" xr:uid="{717D585B-A578-4ABE-B7AD-4C8382FBFF3B}"/>
    <cellStyle name="_style 5 3" xfId="42972" xr:uid="{165F9010-4C27-4CC4-8A98-582892C85E34}"/>
    <cellStyle name="_style 5 3 2" xfId="42973" xr:uid="{A13F69BC-09B2-40F3-9CD1-B6D38E124CAB}"/>
    <cellStyle name="_style 5 3 2 2" xfId="42974" xr:uid="{9C7EE626-21DC-490F-886D-2DC392D34065}"/>
    <cellStyle name="_style 5 3 2 2 2" xfId="42975" xr:uid="{EB29AE8C-FF2F-47AE-BBAC-7C3B758EEDB2}"/>
    <cellStyle name="_style 5 3 2 3" xfId="42976" xr:uid="{B1B1B0B0-4119-4CB7-822E-C53B4C2439BC}"/>
    <cellStyle name="_style 5 3 3" xfId="42977" xr:uid="{4E2ADF24-780C-4C32-899A-8E50D8F851F8}"/>
    <cellStyle name="_style 5 3 3 2" xfId="42978" xr:uid="{60EC8458-DEB1-4B79-AD9B-0DA2E82EA38F}"/>
    <cellStyle name="_style 5 3 4" xfId="42979" xr:uid="{D69C208C-40D0-48A3-A45E-48B9D2D40946}"/>
    <cellStyle name="_style 5 4" xfId="42980" xr:uid="{41543D38-6466-48EC-B504-60421AB0C3E7}"/>
    <cellStyle name="_style 5 4 2" xfId="42981" xr:uid="{45B7F3C1-5342-4D6C-BC22-1148DE92BFF3}"/>
    <cellStyle name="_style 5 4 2 2" xfId="42982" xr:uid="{2C7A8B79-C83E-4C40-9531-180A1CC15735}"/>
    <cellStyle name="_style 5 4 3" xfId="42983" xr:uid="{DC5BD9B8-1CC0-46B1-8CDC-E6B66B571E3D}"/>
    <cellStyle name="_style 5 5" xfId="42984" xr:uid="{C577CB99-782B-4D26-9222-E80B9F17EC1A}"/>
    <cellStyle name="_style 5 5 2" xfId="42985" xr:uid="{29753AB4-96C2-4021-91B3-B723EBC1FACD}"/>
    <cellStyle name="_style 5 6" xfId="42986" xr:uid="{9930C7DC-2A21-49DF-B0A9-770DE781986D}"/>
    <cellStyle name="_style 6" xfId="42987" xr:uid="{02C1EBBF-5592-4921-A9C6-16D233AFD263}"/>
    <cellStyle name="_style 6 2" xfId="42988" xr:uid="{B119BBD2-3B51-46A2-854E-49C30AF761EB}"/>
    <cellStyle name="_style 6 2 2" xfId="42989" xr:uid="{CCB67D5C-0FAE-49DB-8D30-C00F80FB27B3}"/>
    <cellStyle name="_style 6 2 2 2" xfId="42990" xr:uid="{97979175-7DB6-4F80-A545-5F6C18233F32}"/>
    <cellStyle name="_style 6 2 2 2 2" xfId="42991" xr:uid="{E77ACBD3-F438-4643-801C-9BE0471587B9}"/>
    <cellStyle name="_style 6 2 2 2 2 2" xfId="42992" xr:uid="{B3B2D4CC-9700-4F2A-A212-230D422363EA}"/>
    <cellStyle name="_style 6 2 2 2 3" xfId="42993" xr:uid="{9B7C4234-01C1-4134-B9FE-9707207ADFC2}"/>
    <cellStyle name="_style 6 2 2 3" xfId="42994" xr:uid="{3C52DC23-09E1-4907-88DF-89742E461BDB}"/>
    <cellStyle name="_style 6 2 2 3 2" xfId="42995" xr:uid="{8BCCE495-2D86-4631-9970-00D6F2E268CA}"/>
    <cellStyle name="_style 6 2 2 4" xfId="42996" xr:uid="{01892FA8-66DD-4DF9-9824-64B81B214585}"/>
    <cellStyle name="_style 6 2 3" xfId="42997" xr:uid="{CF075256-F48E-4F8A-83E0-59F8B0F35A21}"/>
    <cellStyle name="_style 6 2 3 2" xfId="42998" xr:uid="{84C0FA9E-9BF8-4858-BE62-2E9C77248359}"/>
    <cellStyle name="_style 6 2 3 2 2" xfId="42999" xr:uid="{7716ADDF-0E1B-4E17-AA33-A401525B620B}"/>
    <cellStyle name="_style 6 2 3 3" xfId="43000" xr:uid="{65201482-312A-43BD-A8DB-17747FEFF28F}"/>
    <cellStyle name="_style 6 2 4" xfId="43001" xr:uid="{25433CF3-928E-4168-A462-1D5D947B8DEC}"/>
    <cellStyle name="_style 6 2 4 2" xfId="43002" xr:uid="{6F86D91F-64EC-4DCE-BCE3-FE8A81FE10C3}"/>
    <cellStyle name="_style 6 2 5" xfId="43003" xr:uid="{490E8C35-E052-448E-B458-100A46DEE98C}"/>
    <cellStyle name="_style 6 3" xfId="43004" xr:uid="{4403FCE5-F334-46D5-B8DD-293D80A6F1BE}"/>
    <cellStyle name="_style 6 3 2" xfId="43005" xr:uid="{3D6203A8-1F15-4171-9BB3-7CC85E341CF2}"/>
    <cellStyle name="_style 6 3 2 2" xfId="43006" xr:uid="{8A7989BA-6289-4402-9B30-043E88B746C4}"/>
    <cellStyle name="_style 6 3 2 2 2" xfId="43007" xr:uid="{2FE75361-86BE-4CC4-821A-F47D01BF4CFA}"/>
    <cellStyle name="_style 6 3 2 3" xfId="43008" xr:uid="{1F848A22-21FE-4B01-8806-A75C390154CE}"/>
    <cellStyle name="_style 6 3 3" xfId="43009" xr:uid="{6439991B-F0D1-4B18-9ADE-706DD8FEE1EE}"/>
    <cellStyle name="_style 6 3 3 2" xfId="43010" xr:uid="{AF75362E-E303-44EB-B95D-D8D9E3D347EE}"/>
    <cellStyle name="_style 6 3 4" xfId="43011" xr:uid="{95DC8269-D3BC-4173-9924-FC3019F00A3D}"/>
    <cellStyle name="_style 6 4" xfId="43012" xr:uid="{FBAB6113-066A-43A4-ADFF-2610FDF529CC}"/>
    <cellStyle name="_style 6 4 2" xfId="43013" xr:uid="{0FED54DA-09D6-475C-B645-C263A8A01496}"/>
    <cellStyle name="_style 6 4 2 2" xfId="43014" xr:uid="{8E7A15CB-AB3F-4535-9542-2B562C01218F}"/>
    <cellStyle name="_style 6 4 3" xfId="43015" xr:uid="{10B70404-F6B2-489D-B7F8-EE62C13CA030}"/>
    <cellStyle name="_style 6 5" xfId="43016" xr:uid="{1F6ED535-ABC6-4DB8-BB11-935D771EB5A3}"/>
    <cellStyle name="_style 6 5 2" xfId="43017" xr:uid="{A5F5039D-0D20-4281-9B80-FC4E45DC0268}"/>
    <cellStyle name="_style 6 6" xfId="43018" xr:uid="{EAA1757B-9D71-41BA-8C60-0D8B670EADD4}"/>
    <cellStyle name="_style 7" xfId="43019" xr:uid="{2BF51716-37F3-4BF2-AFE4-4DCC68CBC592}"/>
    <cellStyle name="_style 7 2" xfId="43020" xr:uid="{F0E6EA91-9192-4CC5-96AE-524A6B80866B}"/>
    <cellStyle name="_style 7 2 2" xfId="43021" xr:uid="{DAB5B448-200D-4564-9581-B3144E05A89E}"/>
    <cellStyle name="_style 7 2 2 2" xfId="43022" xr:uid="{C0742AFE-1164-4A68-926E-D1AFCA884C6B}"/>
    <cellStyle name="_style 7 2 2 2 2" xfId="43023" xr:uid="{10330E6D-7E0C-4F7C-A799-F6E9D946D604}"/>
    <cellStyle name="_style 7 2 2 3" xfId="43024" xr:uid="{0449BCD0-7D83-4F6D-B6BB-997C4DD4F6F1}"/>
    <cellStyle name="_style 7 2 3" xfId="43025" xr:uid="{5C313188-211C-47B4-9565-CFA81EE50C1F}"/>
    <cellStyle name="_style 7 2 3 2" xfId="43026" xr:uid="{F9DB6853-FA45-44EF-8FDD-FE65D2305003}"/>
    <cellStyle name="_style 7 2 4" xfId="43027" xr:uid="{9AD240C6-90AC-46C8-B3B3-451C59ED5EB1}"/>
    <cellStyle name="_style 7 3" xfId="43028" xr:uid="{8DB05745-B683-425B-A494-2A9C168A76A2}"/>
    <cellStyle name="_style 7 3 2" xfId="43029" xr:uid="{89775E79-C9E6-4306-9F45-A301376DE079}"/>
    <cellStyle name="_style 7 3 2 2" xfId="43030" xr:uid="{59B1D372-D616-418D-A5FF-ABE2F2B5FDE9}"/>
    <cellStyle name="_style 7 3 2 2 2" xfId="43031" xr:uid="{92DEA136-50B6-456C-B71C-0CEF57D9ABEB}"/>
    <cellStyle name="_style 7 3 2 3" xfId="43032" xr:uid="{92080E3F-7D00-4B44-B2FD-6FFF62856721}"/>
    <cellStyle name="_style 7 3 3" xfId="43033" xr:uid="{CA0A803B-66D2-44FD-9483-81408932AF65}"/>
    <cellStyle name="_style 7 3 3 2" xfId="43034" xr:uid="{BCD36ECD-83E0-4B78-9811-5790E8F33696}"/>
    <cellStyle name="_style 7 3 4" xfId="43035" xr:uid="{78B9A64D-1E8E-4782-B673-2CD1B97C62AA}"/>
    <cellStyle name="_style 7 4" xfId="43036" xr:uid="{004BC65D-67F3-4167-BC3E-E166B74700AD}"/>
    <cellStyle name="_style 7 4 2" xfId="43037" xr:uid="{2FBAA79F-5C34-4EFA-8E55-C97787159099}"/>
    <cellStyle name="_style 7 4 2 2" xfId="43038" xr:uid="{81AA3019-FDA7-4ABA-BF0D-AD6B0A5FF2E4}"/>
    <cellStyle name="_style 7 4 3" xfId="43039" xr:uid="{E315AC94-10D1-44D3-BED0-CF85CCE54FAF}"/>
    <cellStyle name="_style 7 5" xfId="43040" xr:uid="{D3FE0B35-0C91-461F-95DC-239A853CB36C}"/>
    <cellStyle name="_style 7 5 2" xfId="43041" xr:uid="{59657BD0-6AF3-4AAD-AC18-24408C936167}"/>
    <cellStyle name="_style 7 6" xfId="43042" xr:uid="{7F1F8846-BB19-4C1A-8490-13EE81D228CF}"/>
    <cellStyle name="_style 8" xfId="43043" xr:uid="{606EDBA3-0DE4-4820-BFF7-C81AA5539C74}"/>
    <cellStyle name="_style 8 2" xfId="43044" xr:uid="{7A7A1108-740B-45BE-9076-8FA3D3931F9C}"/>
    <cellStyle name="_style 8 2 2" xfId="43045" xr:uid="{739FA08E-AC47-4808-B782-E6BF947144C4}"/>
    <cellStyle name="_style 8 3" xfId="43046" xr:uid="{5714BA21-C06D-4474-A41D-A240F321217B}"/>
    <cellStyle name="_style 8 3 2" xfId="43047" xr:uid="{0C40C789-4D04-46CF-B716-FEE533B098CB}"/>
    <cellStyle name="_style 8 4" xfId="43048" xr:uid="{C4347746-E48D-4DFA-B1F1-5A4A8D423F3D}"/>
    <cellStyle name="_style 9" xfId="43049" xr:uid="{8C9CD3D8-7B1D-4088-87CD-FB661039BCE5}"/>
    <cellStyle name="_style 9 2" xfId="43050" xr:uid="{B0CC47F6-9EA2-47DC-B5D9-17CD886FBC2D}"/>
    <cellStyle name="_style_Expenses (1)" xfId="43051" xr:uid="{07478ECF-BF69-4F16-9962-62CD01BFE511}"/>
    <cellStyle name="_style_Kontroll ME" xfId="12401" xr:uid="{C96837FA-E8BA-446E-B4CD-0D724C64B001}"/>
    <cellStyle name="_style_Kontroll-fane" xfId="12402" xr:uid="{45C0DA9E-9266-46D8-AD91-9891C79378D7}"/>
    <cellStyle name="_style_Prognose eksponering " xfId="37192" xr:uid="{4B64403C-2E32-4654-9626-F20ECE2F2F00}"/>
    <cellStyle name="_style_Prognose eksponering  2" xfId="43052" xr:uid="{B86D167C-18DF-4F07-9EF4-1F915BCE19D2}"/>
    <cellStyle name="_style_Prognose eksponering  2 2" xfId="43053" xr:uid="{B62BBF64-A8AD-4185-9C96-1F1755513593}"/>
    <cellStyle name="_style_Prognose eksponering  2 2 2" xfId="43054" xr:uid="{EEC30F6F-409F-4EC1-AF32-4EF4AA4D21CC}"/>
    <cellStyle name="_style_Prognose eksponering  2 3" xfId="43055" xr:uid="{633A9FBB-4C5D-4A32-AD9C-5AE5A2BFC28A}"/>
    <cellStyle name="_style_Prognose eksponering  3" xfId="43056" xr:uid="{50F83A17-E6B0-4B6D-BD05-D9F5FE0E5A42}"/>
    <cellStyle name="_style_Prognose eksponering  3 2" xfId="43057" xr:uid="{2460545E-96E7-4CAF-9280-B671BFF48CB3}"/>
    <cellStyle name="_style_Prognose eksponering  4" xfId="43058" xr:uid="{8D6D830F-B6B4-485F-9CD0-8F5B1C602BA0}"/>
    <cellStyle name="_style_Results &amp; key fig." xfId="43059" xr:uid="{A16A1291-B8EF-493D-AFB2-4ECFD86C1793}"/>
    <cellStyle name="_style_Vedlegg" xfId="43060" xr:uid="{BECA0EFE-2172-493F-9820-FF82EF3315C5}"/>
    <cellStyle name="_style_Vedlegg 2" xfId="43061" xr:uid="{C1A0AA5E-C357-49BD-BF05-AC9710069F62}"/>
    <cellStyle name="_style_Vedlegg 2 2" xfId="43062" xr:uid="{5408F629-7B32-47BE-8F19-C272C4545A8A}"/>
    <cellStyle name="_style_Vedlegg 2 2 2" xfId="43063" xr:uid="{E415BC4D-31BC-4D57-95D0-55D85F9B65C0}"/>
    <cellStyle name="_style_Vedlegg 2 3" xfId="43064" xr:uid="{A3FB2624-E5B1-4327-BEA0-448EFA7FDED4}"/>
    <cellStyle name="_style_Vedlegg 3" xfId="43065" xr:uid="{D1E22471-B8E9-4E4B-A167-2638C1DE116B}"/>
    <cellStyle name="_style_Vedlegg 3 2" xfId="43066" xr:uid="{171B0A8C-347A-4E7F-8E61-ABCC725E5CAA}"/>
    <cellStyle name="_style_Vedlegg 4" xfId="43067" xr:uid="{58F615DA-D586-4F59-AEED-D674B543C06E}"/>
    <cellStyle name="_SubHeading" xfId="12403" xr:uid="{DEC96C70-B28D-45AD-ACD7-28B14F8E272E}"/>
    <cellStyle name="_SubHeading_prestemp" xfId="12404" xr:uid="{C8468417-1746-4162-93C6-A74AA46AB584}"/>
    <cellStyle name="_SubHeading_prestemp 2" xfId="12405" xr:uid="{E3F4F215-BD33-4E5D-8572-3FD90795C09E}"/>
    <cellStyle name="_SubHeading_prestemp_Balanse" xfId="12406" xr:uid="{B0B64F15-361A-48BE-ACB3-3CCA3140070C}"/>
    <cellStyle name="_SubHeading_prestemp_Hovedtall" xfId="37193" xr:uid="{B1DEBD15-3594-40FB-9307-3545A241923F}"/>
    <cellStyle name="_SubHeading_prestemp_Nøkkeltall" xfId="37194" xr:uid="{94602E61-69BD-4A42-99B3-A5418595EF2A}"/>
    <cellStyle name="_SubHeading_prestemp_Resultat" xfId="12407" xr:uid="{451761F8-D8ED-4C7C-8091-1000C7F78120}"/>
    <cellStyle name="_Tabell inntekter KIL 0908" xfId="12408" xr:uid="{BF0B9315-F3B6-4B45-B029-AA6FDE22D2AD}"/>
    <cellStyle name="_Tabell inntekter KIL 0908_Kontroll ME" xfId="12409" xr:uid="{BDCF9504-125C-4BE4-A92C-AD3118A94690}"/>
    <cellStyle name="_Tabell inntekter KIL 0908_Kontroll-fane" xfId="12410" xr:uid="{83C63E8C-7E86-408A-869D-801AD763DFEC}"/>
    <cellStyle name="_Table" xfId="12411" xr:uid="{A9B2761E-BD2F-4E45-8385-A8831A153FD9}"/>
    <cellStyle name="_Table 2" xfId="12412" xr:uid="{49D37D16-95D2-4061-BC94-A1FBACABFF68}"/>
    <cellStyle name="_Table 2 2" xfId="37195" xr:uid="{6EB84CC4-B862-4631-A71B-837B5356DB84}"/>
    <cellStyle name="_Table 2 2 2" xfId="37196" xr:uid="{B9E50303-4216-4A65-AC19-91BE060DFBBB}"/>
    <cellStyle name="_Table 2 2 2 2" xfId="37197" xr:uid="{FC70217B-EA72-42CC-ACC7-D86E4EEB256A}"/>
    <cellStyle name="_Table 2 2 2 2 2" xfId="43068" xr:uid="{93D1E637-C603-4975-87D3-E3C4269BAE1E}"/>
    <cellStyle name="_Table 2 2 2 2 3" xfId="43069" xr:uid="{E0DA00F5-8588-4852-87BD-EE9AB7399B50}"/>
    <cellStyle name="_Table 2 2 2 2 4" xfId="43070" xr:uid="{A7594A5D-C548-4BDA-9CF1-DDEC50292674}"/>
    <cellStyle name="_Table 2 2 2 2 5" xfId="43071" xr:uid="{417EDB50-0B9E-4165-8767-E0D8AE661688}"/>
    <cellStyle name="_Table 2 2 2 2_Results &amp; key fig." xfId="43072" xr:uid="{46ADF6E4-A399-4484-9568-B20A5585C3E4}"/>
    <cellStyle name="_Table 2 2 2 3" xfId="43073" xr:uid="{E3BDBF6E-77B3-40D1-A1BC-9FFB312EBCF5}"/>
    <cellStyle name="_Table 2 2 2 4" xfId="43074" xr:uid="{978C8C8D-B6D2-42B8-9023-A19BC24EFCCF}"/>
    <cellStyle name="_Table 2 2 2_Results &amp; key fig." xfId="43075" xr:uid="{4424F838-F847-48A5-BA5B-7B26C38B11EF}"/>
    <cellStyle name="_Table 2 2 3" xfId="43076" xr:uid="{2AC5F938-AD14-4779-85EB-AB4E92952EA3}"/>
    <cellStyle name="_Table 2 2 4" xfId="43077" xr:uid="{A7DD5302-49E0-4AE5-BFD8-7C49DAB5E45B}"/>
    <cellStyle name="_Table 2 2 5" xfId="43078" xr:uid="{15FBBD59-5B98-4F58-888C-3FB0E1BDB715}"/>
    <cellStyle name="_Table 2 2_Results &amp; key fig." xfId="43079" xr:uid="{F30A12B7-ADFC-46C6-B565-6D8CACAB06E9}"/>
    <cellStyle name="_Table 2 3" xfId="37198" xr:uid="{565570A8-12E5-41DA-B40F-A6C62DC43B7C}"/>
    <cellStyle name="_Table 2 3 2" xfId="37199" xr:uid="{41D57333-5BB4-4579-831E-45B08EF429CE}"/>
    <cellStyle name="_Table 2 3 2 2" xfId="43080" xr:uid="{ECAC7AB9-B094-40D3-B63C-ABD91B472152}"/>
    <cellStyle name="_Table 2 3 2 3" xfId="43081" xr:uid="{215D80C8-E03E-47BE-AF45-3B0DDEC818FD}"/>
    <cellStyle name="_Table 2 3 2 4" xfId="43082" xr:uid="{9D2F5CB8-202C-4C1C-A2D4-C1FAFCD4E8B0}"/>
    <cellStyle name="_Table 2 3 2 5" xfId="43083" xr:uid="{2CE59BE9-3F63-4DA9-B846-51471F689B73}"/>
    <cellStyle name="_Table 2 3 2_Results &amp; key fig." xfId="43084" xr:uid="{F738CFA4-C876-4D50-BE97-3E824119FD72}"/>
    <cellStyle name="_Table 2 3 3" xfId="43085" xr:uid="{D6DEC1A2-63E2-4AEE-B6CB-66879A040923}"/>
    <cellStyle name="_Table 2 3 4" xfId="43086" xr:uid="{F61B15DA-35E1-42A1-9F31-23C30CBF3B01}"/>
    <cellStyle name="_Table 2 3_Results &amp; key fig." xfId="43087" xr:uid="{28BA86AC-8410-494F-8516-8529DC18FD13}"/>
    <cellStyle name="_Table 2 4" xfId="43088" xr:uid="{39FE240C-0F18-439B-8BC1-FB2E962155ED}"/>
    <cellStyle name="_Table 2 5" xfId="43089" xr:uid="{2C4A7323-9AFC-4639-8F27-183599D31628}"/>
    <cellStyle name="_Table 2_Results &amp; key fig." xfId="43090" xr:uid="{2C2BB814-68A5-452A-A3EA-D61E00354616}"/>
    <cellStyle name="_Table 3" xfId="37200" xr:uid="{C356206F-D42F-4484-80E5-0DB1E437C7ED}"/>
    <cellStyle name="_Table 3 2" xfId="37201" xr:uid="{629A1891-79B0-4BD9-A302-5D12D120D753}"/>
    <cellStyle name="_Table 3 2 2" xfId="37202" xr:uid="{810907E8-5545-4885-A176-334BEF2F843E}"/>
    <cellStyle name="_Table 3 2 2 2" xfId="43091" xr:uid="{D8CD4D54-9ADF-47EF-9498-D95DDA8BB4F4}"/>
    <cellStyle name="_Table 3 2 2 3" xfId="43092" xr:uid="{CDD26B21-7B29-4F28-B1E8-F00AB8B98E1C}"/>
    <cellStyle name="_Table 3 2 2 4" xfId="43093" xr:uid="{C5CA6B2C-8EF9-428B-AF04-1D8BA2576B45}"/>
    <cellStyle name="_Table 3 2 2 5" xfId="43094" xr:uid="{5B1F75C0-61C2-4A7D-B912-AD69121C4A18}"/>
    <cellStyle name="_Table 3 2 2_Results &amp; key fig." xfId="43095" xr:uid="{9881F31B-5926-4540-9D60-7AB909796524}"/>
    <cellStyle name="_Table 3 2 3" xfId="43096" xr:uid="{5BBE1CF8-551D-4392-ABB6-18E85CF7E2D7}"/>
    <cellStyle name="_Table 3 2 4" xfId="43097" xr:uid="{164695F8-EF39-4761-8A5B-9B5356F26EEE}"/>
    <cellStyle name="_Table 3 2_Results &amp; key fig." xfId="43098" xr:uid="{18E129B5-5B5D-4958-8E6A-F4559074289D}"/>
    <cellStyle name="_Table 3 3" xfId="43099" xr:uid="{9526FDA4-B939-43A7-B7EE-6966739D7224}"/>
    <cellStyle name="_Table 3 4" xfId="43100" xr:uid="{F79BC2AE-3011-4797-8BAC-300791338FE2}"/>
    <cellStyle name="_Table 3 5" xfId="43101" xr:uid="{5B395784-F828-411E-BEAE-8E2740A9F18A}"/>
    <cellStyle name="_Table 3_Results &amp; key fig." xfId="43102" xr:uid="{9CB7DCBB-9144-423C-AAE1-BC1D811CEC1D}"/>
    <cellStyle name="_Table 4" xfId="43103" xr:uid="{B07201CF-4A1D-479D-96DA-626DEC2216BC}"/>
    <cellStyle name="_Table 5" xfId="43104" xr:uid="{491C2E84-FC15-4763-A6AD-9EB30B8E2F22}"/>
    <cellStyle name="_Table_CC1" xfId="53210" xr:uid="{C7C66E31-5BCC-4720-8ABB-84D285FC8125}"/>
    <cellStyle name="_Table_Expenses (1)" xfId="43105" xr:uid="{3FFFC3D8-237A-4328-A7E0-2A859E0A69F3}"/>
    <cellStyle name="_Table_Expenses (1) 2" xfId="43106" xr:uid="{52E59899-2549-494F-AF82-40FA82D2E6E0}"/>
    <cellStyle name="_Table_LR2" xfId="53189" xr:uid="{81297CE4-FA05-4AA4-BED3-39A5CF211AF9}"/>
    <cellStyle name="_Table_Results &amp; key fig." xfId="43107" xr:uid="{884EA507-3981-405D-B10B-A16579CA6EED}"/>
    <cellStyle name="_TableHead" xfId="12413" xr:uid="{99211453-7340-4AE6-889B-DDF6AF9310CB}"/>
    <cellStyle name="_TableRowHead" xfId="12414" xr:uid="{74AD89BD-BC32-4629-BFA2-EF28026B6FA3}"/>
    <cellStyle name="_TableSuperHead" xfId="12415" xr:uid="{165244ED-DAAC-4860-81D4-3F6711CBB693}"/>
    <cellStyle name="_Tall 2005-2010 kap" xfId="37203" xr:uid="{FDD0150C-DF7D-49B9-BD26-2366730D3ADC}"/>
    <cellStyle name="_Total" xfId="320" xr:uid="{61E3D3F2-CACB-4596-B05D-D4BD97A23033}"/>
    <cellStyle name="_Total 2" xfId="12416" xr:uid="{4E40EEDD-DFF5-4E8F-961A-6515388068AD}"/>
    <cellStyle name="_Total 2 2" xfId="43108" xr:uid="{06D87059-F7DF-4DE8-8309-4857B1B45A74}"/>
    <cellStyle name="_Total 2 2 2" xfId="43109" xr:uid="{91F8250C-F2C7-4384-9F86-2A00BDCA4430}"/>
    <cellStyle name="_Total 2 2 2 2" xfId="43110" xr:uid="{25FE2620-E0F7-495E-A9B7-E0F73B262E31}"/>
    <cellStyle name="_Total 2 2 3" xfId="43111" xr:uid="{4506723D-CFC2-4F6E-9F76-971AFD685A9D}"/>
    <cellStyle name="_Total 2 3" xfId="43112" xr:uid="{BF24B09F-AD8C-4A9D-B256-F04203114D5C}"/>
    <cellStyle name="_Total 2 3 2" xfId="43113" xr:uid="{2E2D224A-E0E2-49E7-BAFE-1D6A29B8A692}"/>
    <cellStyle name="_Total 2 4" xfId="43114" xr:uid="{451386B3-9233-4AF5-A764-CD92A9BA37A2}"/>
    <cellStyle name="_Total 2_Kontroll ME" xfId="12417" xr:uid="{E5EF4773-D7DC-4DDF-A8B1-7D1A35CB7B63}"/>
    <cellStyle name="_Total 2_Kontroll-fane" xfId="12418" xr:uid="{7E7E171A-D47C-4A47-AFD3-C5890E8812A0}"/>
    <cellStyle name="_Total 3" xfId="43115" xr:uid="{770D8274-519C-4765-BD02-510CE9422353}"/>
    <cellStyle name="_Total 3 2" xfId="43116" xr:uid="{88C730F0-23DA-47E4-8666-A2F7453E021C}"/>
    <cellStyle name="_Total 4" xfId="43117" xr:uid="{87D714D3-3746-43B8-8CA0-7712A92A4EED}"/>
    <cellStyle name="_Total 4 2" xfId="43118" xr:uid="{A5E9001F-AEAE-4FAF-BA4A-55539713A2C9}"/>
    <cellStyle name="_Total 5" xfId="43119" xr:uid="{FB6CDF33-3660-490F-B6A9-96B1467E56A7}"/>
    <cellStyle name="_Total_Expenses (1)" xfId="43120" xr:uid="{B9EBA7ED-260A-4EF1-A922-9C7379121CC7}"/>
    <cellStyle name="_Total_Kontroll ME" xfId="12419" xr:uid="{40A85877-977B-4A80-8BC3-5842527F0782}"/>
    <cellStyle name="_Total_Kontroll-fane" xfId="12420" xr:uid="{FD0A3562-1953-4CD0-8EBE-A4FA99F658B4}"/>
    <cellStyle name="_Total_Prognose eksponering " xfId="37204" xr:uid="{BD027346-C7D0-4F8A-BEE1-C4CADB88CD91}"/>
    <cellStyle name="_Total_Prognose eksponering  2" xfId="43121" xr:uid="{961DB74C-13D7-41BB-8036-1C8A38063AB5}"/>
    <cellStyle name="_Total_Prognose eksponering  2 2" xfId="43122" xr:uid="{5B8F0397-4DD3-46A5-9711-99E8759151EE}"/>
    <cellStyle name="_Total_Prognose eksponering  2 2 2" xfId="43123" xr:uid="{688F480B-5536-4A1A-BB7C-0A0DA4BCB68B}"/>
    <cellStyle name="_Total_Prognose eksponering  2 3" xfId="43124" xr:uid="{E91C3029-5EAC-4806-B246-634A97B2191E}"/>
    <cellStyle name="_Total_Prognose eksponering  3" xfId="43125" xr:uid="{DD3256A8-B511-45C0-8D71-ACBEC2E64BDF}"/>
    <cellStyle name="_Total_Prognose eksponering  3 2" xfId="43126" xr:uid="{5511F419-5751-41CC-8FAE-79287B90DF02}"/>
    <cellStyle name="_Total_Prognose eksponering  4" xfId="43127" xr:uid="{CDE88762-225C-4607-A0CD-2FF467FD26A7}"/>
    <cellStyle name="_Total_Results &amp; key fig." xfId="43128" xr:uid="{818ECC5C-FB31-430E-B852-90AF72E7404A}"/>
    <cellStyle name="_Total_Vedlegg" xfId="43129" xr:uid="{1751C103-B8F8-4608-BAB5-4DD110C4ED98}"/>
    <cellStyle name="_Total_Vedlegg 2" xfId="43130" xr:uid="{821C382F-4CC4-483D-868E-1310B8A69A88}"/>
    <cellStyle name="_Total_Vedlegg 2 2" xfId="43131" xr:uid="{87134351-8F96-4A12-8C7B-0A95D8B1DDDB}"/>
    <cellStyle name="_Total_Vedlegg 2 2 2" xfId="43132" xr:uid="{54F39354-7198-448C-9CE2-2719DD1491DD}"/>
    <cellStyle name="_Total_Vedlegg 2 3" xfId="43133" xr:uid="{2F857EFC-2258-4D44-AB2E-01761180FCFD}"/>
    <cellStyle name="_Total_Vedlegg 2 3 2" xfId="43134" xr:uid="{F78E853D-4196-4D7B-ABDC-1427782AC93C}"/>
    <cellStyle name="_Total_Vedlegg 2 4" xfId="43135" xr:uid="{ABD54EE3-89A6-41BD-B026-D3496432189F}"/>
    <cellStyle name="_Total_Vedlegg 3" xfId="43136" xr:uid="{2D263CBA-271F-4B80-8891-54FB034561CE}"/>
    <cellStyle name="_Total_Vedlegg 3 2" xfId="43137" xr:uid="{9F9EAD20-EC24-40DF-A09F-84BF0B3F388D}"/>
    <cellStyle name="_Total_Vedlegg 4" xfId="43138" xr:uid="{7CAACAA7-1366-4E2F-BAF2-FF102B33F170}"/>
    <cellStyle name="_Total_Vedlegg 4 2" xfId="43139" xr:uid="{5F33632F-2660-4CD4-90D2-C566B5D8DA74}"/>
    <cellStyle name="_Total_Vedlegg 5" xfId="43140" xr:uid="{69A93B7E-B6E3-491A-B8A0-D893BA9D8B3B}"/>
    <cellStyle name="_Total_Vedlegg_1" xfId="43141" xr:uid="{14E74A2D-3502-4A69-99C5-69EE6079509C}"/>
    <cellStyle name="_Total_Vedlegg_1 2" xfId="43142" xr:uid="{5D5C54F1-2E2F-4FC7-BAD7-4AA2288DF2E3}"/>
    <cellStyle name="_Total_Vedlegg_1 2 2" xfId="43143" xr:uid="{F6949A3C-7778-4718-8269-1E6784FF8AF8}"/>
    <cellStyle name="_Total_Vedlegg_1 2 2 2" xfId="43144" xr:uid="{ADBF657F-2D5F-4D9F-9F74-5823AEFC8775}"/>
    <cellStyle name="_Total_Vedlegg_1 2 3" xfId="43145" xr:uid="{94100BFD-DE1A-4D3B-A5EC-59A0A4CED900}"/>
    <cellStyle name="_Total_Vedlegg_1 3" xfId="43146" xr:uid="{75F69E8B-A5C0-4408-AFD1-E93613E44F1B}"/>
    <cellStyle name="_Total_Vedlegg_1 3 2" xfId="43147" xr:uid="{06187843-D416-4CBF-BC9A-5EBA4BEB0D39}"/>
    <cellStyle name="_Total_Vedlegg_1 4" xfId="43148" xr:uid="{4D2FA888-3F06-4D5A-B367-8CCDE33C4D53}"/>
    <cellStyle name="_TRANSAKSJONER" xfId="321" xr:uid="{BCF4A1F1-4EF3-4534-BF3E-A974FE7A2050}"/>
    <cellStyle name="_Uteling Net NAV" xfId="322" xr:uid="{4C3FBC50-4725-424C-BF41-6966C241D0EA}"/>
    <cellStyle name="_UTENLANDSKE" xfId="323" xr:uid="{5A251445-4A5A-401C-B9F7-7B67CB584D01}"/>
    <cellStyle name="_Utvikling i balansen i løpet av 2008 innskudd (2)" xfId="12421" xr:uid="{DDA58455-4900-4868-A757-369E9186F24E}"/>
    <cellStyle name="_Uvanlige poster 0909" xfId="12422" xr:uid="{E431B0FF-932A-4844-8360-A04E8B00BC3C}"/>
    <cellStyle name="_Uvanlige poster 0909_Kontroll ME" xfId="12423" xr:uid="{7B737FFD-371D-45A2-9BA9-2381D60DDA3D}"/>
    <cellStyle name="_Uvanlige poster 0909_Kontroll-fane" xfId="12424" xr:uid="{037C0BFE-DD2F-45EC-BF7A-685CE0B8892E}"/>
    <cellStyle name="_Uvanlige poster 0912 ny versjon 2" xfId="12425" xr:uid="{F3967EF8-DD5B-4A1B-8A8E-FAB057AF06B6}"/>
    <cellStyle name="_Uvanlige poster 0912 ny versjon 2_Kontroll ME" xfId="12426" xr:uid="{8B08E6EA-470F-48B3-A245-710165567186}"/>
    <cellStyle name="_Uvanlige poster 0912 ny versjon 2_Kontroll-fane" xfId="12427" xr:uid="{A6011A73-5142-409E-9A9B-B0B612BADECD}"/>
    <cellStyle name="_Uvanlige poster 2010" xfId="12428" xr:uid="{84916BA3-A5BE-4EEE-9737-C86AF85421F3}"/>
    <cellStyle name="_Uvanlige poster 2010_Kontroll ME" xfId="12429" xr:uid="{158AED71-6EDB-4E7D-9513-675B0DA10B14}"/>
    <cellStyle name="_Uvanlige poster 2010_Kontroll-fane" xfId="12430" xr:uid="{EA67059D-B582-49D5-B28F-415BB2D0B4B5}"/>
    <cellStyle name="_V5 Avstemming kursendring Skandia &amp; Carlson" xfId="324" xr:uid="{3915743B-FB76-4C7D-AD7B-AA3B65DAB9E5}"/>
    <cellStyle name="_Valeffekt NORD, Lux og Finans 16 april" xfId="12431" xr:uid="{E8B5DC13-997B-4F69-98C9-E461E811D711}"/>
    <cellStyle name="_Valeffekt NORD, Lux og Finans 21. august" xfId="12432" xr:uid="{254B7728-6235-42EF-90FE-5AA12F33BAE7}"/>
    <cellStyle name="_Valeffekt NORD, Lux og Finans 27 november" xfId="12433" xr:uid="{B4202ACB-D3A2-4A43-AEC3-B2F13C4A4B0F}"/>
    <cellStyle name="_Valeffekt NORD, Lux og Finans 31 des" xfId="12434" xr:uid="{67813973-A948-45F9-9952-AC8BD3BC023B}"/>
    <cellStyle name="_Valeffekt NORD, Lux og Finans 3Q09" xfId="12435" xr:uid="{4F650F6A-1609-4509-8683-895B00692E5B}"/>
    <cellStyle name="_Valeffekt NORD, Lux og Finans 9 april" xfId="12436" xr:uid="{667171B1-1BC1-44D9-9C39-91E25817D320}"/>
    <cellStyle name="_valutakorrigert utlån" xfId="12437" xr:uid="{FB741ABB-CFFD-4D98-A422-85BF0FC68B10}"/>
    <cellStyle name="_Valutakursendringer 29 jan" xfId="12438" xr:uid="{11984FC1-507D-4C53-9FAB-A67B8A00A431}"/>
    <cellStyle name="_Vital Total" xfId="325" xr:uid="{62C2A166-5A9E-4760-8C00-E6B5BA3625A7}"/>
    <cellStyle name="_Vital Total 2" xfId="37205" xr:uid="{E9696C62-3B72-49A1-A8AA-E72D637F4C89}"/>
    <cellStyle name="_Vital Total 2 2" xfId="43149" xr:uid="{196C6CE3-EFF2-42CF-B80E-6367C48D598D}"/>
    <cellStyle name="_Vital Total 2 2 2" xfId="43150" xr:uid="{BB1D74C5-BB02-4B20-87C6-210D14C2A779}"/>
    <cellStyle name="_Vital Total 2 2 2 2" xfId="43151" xr:uid="{2ECCC35D-3B81-4BAD-8303-BE8CD36660F7}"/>
    <cellStyle name="_Vital Total 2 2 3" xfId="43152" xr:uid="{FB774DE8-BA67-47B6-ACE0-600648718BB0}"/>
    <cellStyle name="_Vital Total 2 3" xfId="43153" xr:uid="{EC1DB215-8357-476B-98AE-3D744779297D}"/>
    <cellStyle name="_Vital Total 2 3 2" xfId="43154" xr:uid="{DCE2CB78-A9DA-4465-AC31-CC1599887C0C}"/>
    <cellStyle name="_Vital Total 2 4" xfId="43155" xr:uid="{63D996F2-84CE-4F5A-8062-74785550B772}"/>
    <cellStyle name="_Vital Total 3" xfId="43156" xr:uid="{3FE5A0A9-213B-4C20-92B8-03C8D21F6937}"/>
    <cellStyle name="_Vital Total 3 2" xfId="43157" xr:uid="{7DCB699E-8D1B-4AD7-AEE9-D5E6BF636289}"/>
    <cellStyle name="_Vital Total 4" xfId="43158" xr:uid="{DBFF55EC-8E21-4255-8B54-B0C4B8CDB893}"/>
    <cellStyle name="_Vital Total 4 2" xfId="43159" xr:uid="{6EDD99F1-C9FE-4D9E-9B19-A10E53A25DFF}"/>
    <cellStyle name="_Vital Total 5" xfId="43160" xr:uid="{51ECECBD-208F-49EF-AC0D-2D2849A7EC56}"/>
    <cellStyle name="_Vital Total_Expenses (1)" xfId="43161" xr:uid="{E4E6EFD3-BC48-4856-A4C8-10B2F83473CE}"/>
    <cellStyle name="_Vital Total_Prognose eksponering " xfId="37206" xr:uid="{33C2B7D8-B6D6-4A01-849E-439D12BCDE60}"/>
    <cellStyle name="_Vital Total_Prognose eksponering  2" xfId="43162" xr:uid="{7761A3A9-4D83-4B50-97A8-810CBD1FC6FE}"/>
    <cellStyle name="_Vital Total_Prognose eksponering  2 2" xfId="43163" xr:uid="{8961E45D-9024-49AE-B486-DC916F7678A7}"/>
    <cellStyle name="_Vital Total_Prognose eksponering  2 2 2" xfId="43164" xr:uid="{CD19C22C-C223-49D4-B144-501715C4502C}"/>
    <cellStyle name="_Vital Total_Prognose eksponering  2 3" xfId="43165" xr:uid="{37F79B76-20D5-4DFA-B33F-C58DB2195144}"/>
    <cellStyle name="_Vital Total_Prognose eksponering  3" xfId="43166" xr:uid="{3D2B2A81-761A-4851-A86F-B62A435A662B}"/>
    <cellStyle name="_Vital Total_Prognose eksponering  3 2" xfId="43167" xr:uid="{40FE43E5-6B0F-40AA-B17E-2F136B863B2A}"/>
    <cellStyle name="_Vital Total_Prognose eksponering  4" xfId="43168" xr:uid="{8074BE4F-C4F8-4884-AB2C-3D5A5CF2985C}"/>
    <cellStyle name="_Vital Total_Results &amp; key fig." xfId="43169" xr:uid="{0852B2D3-D1D4-474D-B207-CFC457C92EDB}"/>
    <cellStyle name="_Vital Total_Vedlegg" xfId="43170" xr:uid="{DAEF9C0C-EEF0-4376-8A80-78C8BA0FE59F}"/>
    <cellStyle name="_Vital Total_Vedlegg 2" xfId="43171" xr:uid="{EC9A0A3F-A76E-4FEB-BD2B-DD3F867C6872}"/>
    <cellStyle name="_Vital Total_Vedlegg 2 2" xfId="43172" xr:uid="{74D59F65-C39C-4A33-AD47-DCA8871156CF}"/>
    <cellStyle name="_Vital Total_Vedlegg 2 2 2" xfId="43173" xr:uid="{44D3AAFE-D882-499E-BB64-DAE4FBD8182C}"/>
    <cellStyle name="_Vital Total_Vedlegg 2 3" xfId="43174" xr:uid="{28ED61F7-B7BA-4D65-AF61-5F9CE7193D96}"/>
    <cellStyle name="_Vital Total_Vedlegg 2 3 2" xfId="43175" xr:uid="{B82C4C29-4736-4DE1-BE3C-CE76EE684C00}"/>
    <cellStyle name="_Vital Total_Vedlegg 2 4" xfId="43176" xr:uid="{8AE4A899-BCF9-46F9-8761-8B1C0632F405}"/>
    <cellStyle name="_Vital Total_Vedlegg 3" xfId="43177" xr:uid="{87999641-3C76-4938-8F2C-6E2331BB28FB}"/>
    <cellStyle name="_Vital Total_Vedlegg 3 2" xfId="43178" xr:uid="{1227C8CB-2F61-4D60-ADF4-266FA519ECFA}"/>
    <cellStyle name="_Vital Total_Vedlegg 4" xfId="43179" xr:uid="{96B2208F-4053-4337-A283-E7BF2E5FF578}"/>
    <cellStyle name="_Vital Total_Vedlegg 4 2" xfId="43180" xr:uid="{BE120762-2939-4999-8FCB-064705568326}"/>
    <cellStyle name="_Vital Total_Vedlegg 5" xfId="43181" xr:uid="{29C97A34-9C50-421B-88B2-1C4863ACFDE8}"/>
    <cellStyle name="_Vital Total_Vedlegg_1" xfId="43182" xr:uid="{7D6F9439-33EF-4C3D-9B5D-6C368450E1DB}"/>
    <cellStyle name="_Vital Total_Vedlegg_1 2" xfId="43183" xr:uid="{F1C26B9E-1FEC-4768-B289-4C45BDA8477E}"/>
    <cellStyle name="_Vital Total_Vedlegg_1 2 2" xfId="43184" xr:uid="{5C4649AB-C6DD-4864-98A8-2B3F0A47A95B}"/>
    <cellStyle name="_Vital Total_Vedlegg_1 2 2 2" xfId="43185" xr:uid="{1FFA1C33-F7C7-4BC9-AA6F-FA8A934FAE33}"/>
    <cellStyle name="_Vital Total_Vedlegg_1 2 3" xfId="43186" xr:uid="{E04BA625-A1B5-4E72-B85E-1BE48727D2F7}"/>
    <cellStyle name="_Vital Total_Vedlegg_1 3" xfId="43187" xr:uid="{9E446B66-A621-4134-88F2-45BE0F601E79}"/>
    <cellStyle name="_Vital Total_Vedlegg_1 3 2" xfId="43188" xr:uid="{690EE876-4111-4990-B097-FBA492B99601}"/>
    <cellStyle name="_Vital Total_Vedlegg_1 4" xfId="43189" xr:uid="{FDD39C0E-F225-4070-B58C-33F29D5560BF}"/>
    <cellStyle name="_Vurd.kategori 0812 Verdipapirinnlån" xfId="12439" xr:uid="{A9467F70-0757-4DEB-9B0E-BC5E013772CC}"/>
    <cellStyle name="=C:\WINNT35\SYSTEM32\COMMAND.COM" xfId="3" xr:uid="{5FCB891F-7A59-4087-A096-A1408BB47378}"/>
    <cellStyle name="=C:\WINNT35\SYSTEM32\COMMAND.COM 2" xfId="326" xr:uid="{5B7EE36B-A666-462C-8B87-3B403B0DF266}"/>
    <cellStyle name="=C:\WINNT35\SYSTEM32\COMMAND.COM 2 10" xfId="327" xr:uid="{F7C0FA43-3C10-4975-8E27-5452AE54DE61}"/>
    <cellStyle name="=C:\WINNT35\SYSTEM32\COMMAND.COM 2 10 10" xfId="328" xr:uid="{84A839FB-DEFF-4A48-A54E-A70E8C27C352}"/>
    <cellStyle name="=C:\WINNT35\SYSTEM32\COMMAND.COM 2 10 11" xfId="329" xr:uid="{1301B6E5-1DA2-47D4-A68B-E5B174C18510}"/>
    <cellStyle name="=C:\WINNT35\SYSTEM32\COMMAND.COM 2 10 12" xfId="330" xr:uid="{51784A26-325D-48DC-98BF-37A45914E72F}"/>
    <cellStyle name="=C:\WINNT35\SYSTEM32\COMMAND.COM 2 10 13" xfId="331" xr:uid="{C6DFFCAA-3723-44CC-9C5F-6DC940820BAA}"/>
    <cellStyle name="=C:\WINNT35\SYSTEM32\COMMAND.COM 2 10 14" xfId="332" xr:uid="{094F1F29-5D1E-445A-B600-80FF0B14B99B}"/>
    <cellStyle name="=C:\WINNT35\SYSTEM32\COMMAND.COM 2 10 15" xfId="333" xr:uid="{1719DF52-B33A-45F2-A921-654F9514AA67}"/>
    <cellStyle name="=C:\WINNT35\SYSTEM32\COMMAND.COM 2 10 16" xfId="334" xr:uid="{6D06A2B7-5C4F-4159-9EE0-DAA4F5ADDA13}"/>
    <cellStyle name="=C:\WINNT35\SYSTEM32\COMMAND.COM 2 10 17" xfId="335" xr:uid="{00CA43D7-FB45-4B75-93D2-EDD60EF7E3D0}"/>
    <cellStyle name="=C:\WINNT35\SYSTEM32\COMMAND.COM 2 10 18" xfId="336" xr:uid="{0D747CFC-7B31-4D15-998C-CE57D84F4704}"/>
    <cellStyle name="=C:\WINNT35\SYSTEM32\COMMAND.COM 2 10 2" xfId="337" xr:uid="{501A8311-6AFC-4502-B2C4-7E524743A51E}"/>
    <cellStyle name="=C:\WINNT35\SYSTEM32\COMMAND.COM 2 10 3" xfId="338" xr:uid="{24E90944-7E54-4DE1-944B-AEFD62729ABC}"/>
    <cellStyle name="=C:\WINNT35\SYSTEM32\COMMAND.COM 2 10 4" xfId="339" xr:uid="{C395FB97-2647-4628-A2AE-65338376D9DA}"/>
    <cellStyle name="=C:\WINNT35\SYSTEM32\COMMAND.COM 2 10 5" xfId="340" xr:uid="{8AB6E7A7-8FF7-4AC7-8E52-974E97DB21E1}"/>
    <cellStyle name="=C:\WINNT35\SYSTEM32\COMMAND.COM 2 10 6" xfId="341" xr:uid="{E2CA3F3A-5623-4431-BDA6-EA50ACBE9CDD}"/>
    <cellStyle name="=C:\WINNT35\SYSTEM32\COMMAND.COM 2 10 7" xfId="342" xr:uid="{7AC83BB9-D9A4-484F-B43C-E9647DADB066}"/>
    <cellStyle name="=C:\WINNT35\SYSTEM32\COMMAND.COM 2 10 8" xfId="343" xr:uid="{4CE1E52C-93DA-44FB-994B-811852F9719F}"/>
    <cellStyle name="=C:\WINNT35\SYSTEM32\COMMAND.COM 2 10 9" xfId="344" xr:uid="{15BE69DF-6AE5-4856-A7DF-9A9229C2278A}"/>
    <cellStyle name="=C:\WINNT35\SYSTEM32\COMMAND.COM 2 10_A01" xfId="12441" xr:uid="{2E2FFCAA-BC97-43C1-907E-67630A192CCA}"/>
    <cellStyle name="=C:\WINNT35\SYSTEM32\COMMAND.COM 2 11" xfId="345" xr:uid="{E0D98813-1AEA-4869-9BD1-892D7FE79ACC}"/>
    <cellStyle name="=C:\WINNT35\SYSTEM32\COMMAND.COM 2 11 10" xfId="346" xr:uid="{2F925102-6884-4B0F-B6E6-26E2FEF43360}"/>
    <cellStyle name="=C:\WINNT35\SYSTEM32\COMMAND.COM 2 11 11" xfId="347" xr:uid="{8096F5DD-7A35-452E-9175-0DC6C1E6C0B0}"/>
    <cellStyle name="=C:\WINNT35\SYSTEM32\COMMAND.COM 2 11 12" xfId="348" xr:uid="{9E703A05-5D2C-48CD-BF1B-A33CF3472AC5}"/>
    <cellStyle name="=C:\WINNT35\SYSTEM32\COMMAND.COM 2 11 13" xfId="349" xr:uid="{F283A308-0A25-4D47-9774-F89EAE2DCEDF}"/>
    <cellStyle name="=C:\WINNT35\SYSTEM32\COMMAND.COM 2 11 14" xfId="350" xr:uid="{2182FA46-66FF-40E0-A48F-14D92A0C4E18}"/>
    <cellStyle name="=C:\WINNT35\SYSTEM32\COMMAND.COM 2 11 15" xfId="351" xr:uid="{55B97B5F-4594-405C-899E-147ED8A40131}"/>
    <cellStyle name="=C:\WINNT35\SYSTEM32\COMMAND.COM 2 11 16" xfId="352" xr:uid="{BF45E290-3677-4CCB-8554-F877A24FE3E6}"/>
    <cellStyle name="=C:\WINNT35\SYSTEM32\COMMAND.COM 2 11 17" xfId="353" xr:uid="{2C5016B0-6C21-4CD2-B764-4542B94AC411}"/>
    <cellStyle name="=C:\WINNT35\SYSTEM32\COMMAND.COM 2 11 18" xfId="354" xr:uid="{E4B00BD8-0860-4D7F-AB13-6411F1D09071}"/>
    <cellStyle name="=C:\WINNT35\SYSTEM32\COMMAND.COM 2 11 2" xfId="355" xr:uid="{A8E535A3-8C57-4751-8AEB-126D5D4993C3}"/>
    <cellStyle name="=C:\WINNT35\SYSTEM32\COMMAND.COM 2 11 3" xfId="356" xr:uid="{A9FE4D08-FB66-4AEB-A211-AA7E4F54E625}"/>
    <cellStyle name="=C:\WINNT35\SYSTEM32\COMMAND.COM 2 11 4" xfId="357" xr:uid="{8CDBA328-43BB-4E8B-BE0B-2A029297C356}"/>
    <cellStyle name="=C:\WINNT35\SYSTEM32\COMMAND.COM 2 11 5" xfId="358" xr:uid="{20BF1AAA-7F99-4B91-B037-EB50FEC5C7BE}"/>
    <cellStyle name="=C:\WINNT35\SYSTEM32\COMMAND.COM 2 11 6" xfId="359" xr:uid="{E32090B1-703B-456C-B133-A8446B766F9A}"/>
    <cellStyle name="=C:\WINNT35\SYSTEM32\COMMAND.COM 2 11 7" xfId="360" xr:uid="{73EA428E-B150-45BD-965B-006443B4DDF5}"/>
    <cellStyle name="=C:\WINNT35\SYSTEM32\COMMAND.COM 2 11 8" xfId="361" xr:uid="{AB58C460-DE45-4C2C-89EB-5375039ECAB1}"/>
    <cellStyle name="=C:\WINNT35\SYSTEM32\COMMAND.COM 2 11 9" xfId="362" xr:uid="{0090DB51-FC5A-4064-B4B0-E0EBDD7DF3CE}"/>
    <cellStyle name="=C:\WINNT35\SYSTEM32\COMMAND.COM 2 11_A01" xfId="12442" xr:uid="{9E295726-D434-422F-9A49-8BD0762BD817}"/>
    <cellStyle name="=C:\WINNT35\SYSTEM32\COMMAND.COM 2 12" xfId="363" xr:uid="{E3ECA2FA-9B85-4F4D-986F-0823368DE899}"/>
    <cellStyle name="=C:\WINNT35\SYSTEM32\COMMAND.COM 2 12 10" xfId="364" xr:uid="{42900CA7-F01E-4898-8F2F-C9EC15F31153}"/>
    <cellStyle name="=C:\WINNT35\SYSTEM32\COMMAND.COM 2 12 11" xfId="365" xr:uid="{521B907B-5C4D-4796-A2A9-4C1C0F2BCD11}"/>
    <cellStyle name="=C:\WINNT35\SYSTEM32\COMMAND.COM 2 12 12" xfId="366" xr:uid="{5001A784-0EFC-4FD3-838A-7AD1DD809B37}"/>
    <cellStyle name="=C:\WINNT35\SYSTEM32\COMMAND.COM 2 12 13" xfId="367" xr:uid="{CCBFFC91-BBA9-43CB-972B-3C84DDD72B62}"/>
    <cellStyle name="=C:\WINNT35\SYSTEM32\COMMAND.COM 2 12 14" xfId="368" xr:uid="{69ACF4C3-75B5-4972-917C-C3222F4C40D9}"/>
    <cellStyle name="=C:\WINNT35\SYSTEM32\COMMAND.COM 2 12 15" xfId="369" xr:uid="{B9FB1399-C010-469C-B8AC-660BD48EC4D9}"/>
    <cellStyle name="=C:\WINNT35\SYSTEM32\COMMAND.COM 2 12 16" xfId="370" xr:uid="{40B19047-A2B6-4B94-8347-05A20F5799F6}"/>
    <cellStyle name="=C:\WINNT35\SYSTEM32\COMMAND.COM 2 12 17" xfId="371" xr:uid="{C7F773F5-92CC-4BE9-963C-2D38865AC9DC}"/>
    <cellStyle name="=C:\WINNT35\SYSTEM32\COMMAND.COM 2 12 18" xfId="372" xr:uid="{BFD101ED-E81C-498F-BE17-595926192AA4}"/>
    <cellStyle name="=C:\WINNT35\SYSTEM32\COMMAND.COM 2 12 2" xfId="373" xr:uid="{E81B63F8-A486-45C0-9842-786F92A3C35B}"/>
    <cellStyle name="=C:\WINNT35\SYSTEM32\COMMAND.COM 2 12 3" xfId="374" xr:uid="{422D3C1D-E0E1-4681-A268-CE8AB2C9EBD5}"/>
    <cellStyle name="=C:\WINNT35\SYSTEM32\COMMAND.COM 2 12 4" xfId="375" xr:uid="{D377CE65-2A25-4A06-8FA1-DF162D33D1DE}"/>
    <cellStyle name="=C:\WINNT35\SYSTEM32\COMMAND.COM 2 12 5" xfId="376" xr:uid="{29BA09B7-CDBA-4B82-A3A5-65CDAE3B58C7}"/>
    <cellStyle name="=C:\WINNT35\SYSTEM32\COMMAND.COM 2 12 6" xfId="377" xr:uid="{EC392CFE-5C56-43ED-9160-AC63767CE9B0}"/>
    <cellStyle name="=C:\WINNT35\SYSTEM32\COMMAND.COM 2 12 7" xfId="378" xr:uid="{6253529C-0BCF-4C69-805E-491B77C53ECD}"/>
    <cellStyle name="=C:\WINNT35\SYSTEM32\COMMAND.COM 2 12 8" xfId="379" xr:uid="{F4D9F108-AE31-4F69-9606-7D235022909C}"/>
    <cellStyle name="=C:\WINNT35\SYSTEM32\COMMAND.COM 2 12 9" xfId="380" xr:uid="{AE90532B-AA8D-4496-A6EF-43FB8528740A}"/>
    <cellStyle name="=C:\WINNT35\SYSTEM32\COMMAND.COM 2 12_A01" xfId="12443" xr:uid="{25297A5A-1E1F-4420-ACA4-E713B92BCC4C}"/>
    <cellStyle name="=C:\WINNT35\SYSTEM32\COMMAND.COM 2 13" xfId="381" xr:uid="{833E1A38-8CA6-4D1A-9F94-9C11D3F15E8A}"/>
    <cellStyle name="=C:\WINNT35\SYSTEM32\COMMAND.COM 2 14" xfId="382" xr:uid="{30E934AD-C298-4F56-B9CA-A716D79F007A}"/>
    <cellStyle name="=C:\WINNT35\SYSTEM32\COMMAND.COM 2 15" xfId="383" xr:uid="{054EB821-0C46-4D3B-82D0-08C734EE29DF}"/>
    <cellStyle name="=C:\WINNT35\SYSTEM32\COMMAND.COM 2 16" xfId="384" xr:uid="{F0A00923-0272-49B8-AD76-5EE829091F1F}"/>
    <cellStyle name="=C:\WINNT35\SYSTEM32\COMMAND.COM 2 17" xfId="385" xr:uid="{BDB9618E-9C49-423D-83C9-C7DF1B1EB6A6}"/>
    <cellStyle name="=C:\WINNT35\SYSTEM32\COMMAND.COM 2 18" xfId="386" xr:uid="{AC01FB1F-398B-41CC-99B0-F88E94EB6B52}"/>
    <cellStyle name="=C:\WINNT35\SYSTEM32\COMMAND.COM 2 19" xfId="387" xr:uid="{F1642110-0317-4EB1-85BA-8F20C66B6F79}"/>
    <cellStyle name="=C:\WINNT35\SYSTEM32\COMMAND.COM 2 2" xfId="388" xr:uid="{FB1CFC91-402D-46C2-BD06-652E7E617EF0}"/>
    <cellStyle name="=C:\WINNT35\SYSTEM32\COMMAND.COM 2 2 10" xfId="389" xr:uid="{CD35B19E-D7D0-4690-B64A-0A3A7C408B1B}"/>
    <cellStyle name="=C:\WINNT35\SYSTEM32\COMMAND.COM 2 2 11" xfId="390" xr:uid="{190C1BBD-E806-4FF2-BAAA-FC8880EBDB70}"/>
    <cellStyle name="=C:\WINNT35\SYSTEM32\COMMAND.COM 2 2 12" xfId="391" xr:uid="{4DD6E601-C0E2-4817-86A4-30D568D8BC64}"/>
    <cellStyle name="=C:\WINNT35\SYSTEM32\COMMAND.COM 2 2 13" xfId="392" xr:uid="{DA959D0D-288F-412B-B05B-9170E356C5BD}"/>
    <cellStyle name="=C:\WINNT35\SYSTEM32\COMMAND.COM 2 2 14" xfId="393" xr:uid="{86CCAB53-745F-40EE-88FF-37561A6E79F1}"/>
    <cellStyle name="=C:\WINNT35\SYSTEM32\COMMAND.COM 2 2 15" xfId="394" xr:uid="{29756C30-24ED-47E1-883A-6A140129339E}"/>
    <cellStyle name="=C:\WINNT35\SYSTEM32\COMMAND.COM 2 2 16" xfId="395" xr:uid="{2AE93248-468E-4E68-BEDC-DDA685553BF4}"/>
    <cellStyle name="=C:\WINNT35\SYSTEM32\COMMAND.COM 2 2 17" xfId="396" xr:uid="{C963E484-2093-41EB-B6FF-60D4A652C4B6}"/>
    <cellStyle name="=C:\WINNT35\SYSTEM32\COMMAND.COM 2 2 18" xfId="397" xr:uid="{543F3E28-050B-49F7-9D2E-CCCB2309DA75}"/>
    <cellStyle name="=C:\WINNT35\SYSTEM32\COMMAND.COM 2 2 2" xfId="398" xr:uid="{5D461DFF-A43D-4E8A-9651-686733BEBF5C}"/>
    <cellStyle name="=C:\WINNT35\SYSTEM32\COMMAND.COM 2 2 3" xfId="399" xr:uid="{41BBB540-DCFC-4574-9C07-288BCA14CA31}"/>
    <cellStyle name="=C:\WINNT35\SYSTEM32\COMMAND.COM 2 2 4" xfId="400" xr:uid="{CFD377C8-124D-4F1E-835D-2D4187428A7B}"/>
    <cellStyle name="=C:\WINNT35\SYSTEM32\COMMAND.COM 2 2 5" xfId="401" xr:uid="{24C3A259-8C8D-4C43-8661-6D47C3E20BCC}"/>
    <cellStyle name="=C:\WINNT35\SYSTEM32\COMMAND.COM 2 2 6" xfId="402" xr:uid="{C6EE16BE-CBF0-477D-A04D-C2B6EBA3951F}"/>
    <cellStyle name="=C:\WINNT35\SYSTEM32\COMMAND.COM 2 2 7" xfId="403" xr:uid="{E1D96782-9CD4-47C2-979A-87950A85C9EF}"/>
    <cellStyle name="=C:\WINNT35\SYSTEM32\COMMAND.COM 2 2 8" xfId="404" xr:uid="{811F122D-2EDD-456D-AA99-03F7C867B7D3}"/>
    <cellStyle name="=C:\WINNT35\SYSTEM32\COMMAND.COM 2 2 9" xfId="405" xr:uid="{BB40958F-46C6-4DDE-8BDB-254A65472379}"/>
    <cellStyle name="=C:\WINNT35\SYSTEM32\COMMAND.COM 2 2_A01" xfId="12444" xr:uid="{9EFCC0B0-6DF8-4187-86F7-251D6D9BCAC3}"/>
    <cellStyle name="=C:\WINNT35\SYSTEM32\COMMAND.COM 2 20" xfId="406" xr:uid="{7C749BF9-F57A-4C83-99BF-BAEFDCC46968}"/>
    <cellStyle name="=C:\WINNT35\SYSTEM32\COMMAND.COM 2 21" xfId="407" xr:uid="{2A221C3D-9C3D-4A4A-B5DD-D1DC9764B295}"/>
    <cellStyle name="=C:\WINNT35\SYSTEM32\COMMAND.COM 2 22" xfId="408" xr:uid="{A3BEA635-ED91-46BB-B60C-8A867F5155B2}"/>
    <cellStyle name="=C:\WINNT35\SYSTEM32\COMMAND.COM 2 23" xfId="409" xr:uid="{AA2DD3BF-5773-4772-BA53-E29F8DC0D9ED}"/>
    <cellStyle name="=C:\WINNT35\SYSTEM32\COMMAND.COM 2 24" xfId="410" xr:uid="{C791D371-1899-43C6-9201-6024B35CA0AD}"/>
    <cellStyle name="=C:\WINNT35\SYSTEM32\COMMAND.COM 2 25" xfId="411" xr:uid="{E732254A-8F0B-4096-8992-D650488A2F8F}"/>
    <cellStyle name="=C:\WINNT35\SYSTEM32\COMMAND.COM 2 26" xfId="412" xr:uid="{381BDA54-3B96-4037-A00C-2BDB9745329B}"/>
    <cellStyle name="=C:\WINNT35\SYSTEM32\COMMAND.COM 2 27" xfId="413" xr:uid="{D66A3D41-DC2F-421D-98CC-ED3729A60A26}"/>
    <cellStyle name="=C:\WINNT35\SYSTEM32\COMMAND.COM 2 28" xfId="414" xr:uid="{95C92C85-6BF2-4E75-8C48-8F81FA64C8E8}"/>
    <cellStyle name="=C:\WINNT35\SYSTEM32\COMMAND.COM 2 29" xfId="415" xr:uid="{09F9850C-BF52-4CBD-93D7-1FC7BCDD139A}"/>
    <cellStyle name="=C:\WINNT35\SYSTEM32\COMMAND.COM 2 3" xfId="416" xr:uid="{1BFC69F8-9D9B-4B9C-921F-826C5D9A673C}"/>
    <cellStyle name="=C:\WINNT35\SYSTEM32\COMMAND.COM 2 3 10" xfId="417" xr:uid="{CB01A463-6866-47A8-AEEA-17024A6CA34F}"/>
    <cellStyle name="=C:\WINNT35\SYSTEM32\COMMAND.COM 2 3 11" xfId="418" xr:uid="{B9F0D6A8-F949-42C5-8BCC-D6DC33C88CAB}"/>
    <cellStyle name="=C:\WINNT35\SYSTEM32\COMMAND.COM 2 3 12" xfId="419" xr:uid="{6548FB63-5973-4943-9E73-1DCFCCAFE875}"/>
    <cellStyle name="=C:\WINNT35\SYSTEM32\COMMAND.COM 2 3 13" xfId="420" xr:uid="{2259C80D-3A96-4E3A-9CDC-A7F7DC1581F5}"/>
    <cellStyle name="=C:\WINNT35\SYSTEM32\COMMAND.COM 2 3 14" xfId="421" xr:uid="{96501E5F-985B-4A5A-BE8E-320953E2E140}"/>
    <cellStyle name="=C:\WINNT35\SYSTEM32\COMMAND.COM 2 3 15" xfId="422" xr:uid="{36A27768-5DE3-4FAA-8D66-B10D9DC359AD}"/>
    <cellStyle name="=C:\WINNT35\SYSTEM32\COMMAND.COM 2 3 16" xfId="423" xr:uid="{9E619757-C435-4BF5-891F-525406FB2DC0}"/>
    <cellStyle name="=C:\WINNT35\SYSTEM32\COMMAND.COM 2 3 17" xfId="424" xr:uid="{811CC394-B811-4FA3-8519-72DDACC88459}"/>
    <cellStyle name="=C:\WINNT35\SYSTEM32\COMMAND.COM 2 3 18" xfId="425" xr:uid="{8BF8475C-14DE-4D27-BD8D-F98BA5777F54}"/>
    <cellStyle name="=C:\WINNT35\SYSTEM32\COMMAND.COM 2 3 2" xfId="426" xr:uid="{AC540968-BE30-4B63-95F0-6DD46ADED669}"/>
    <cellStyle name="=C:\WINNT35\SYSTEM32\COMMAND.COM 2 3 3" xfId="427" xr:uid="{80D366B5-83D5-409D-8EE0-EF1DB1B80958}"/>
    <cellStyle name="=C:\WINNT35\SYSTEM32\COMMAND.COM 2 3 4" xfId="428" xr:uid="{263900D9-09C9-453C-8532-F03933941DD7}"/>
    <cellStyle name="=C:\WINNT35\SYSTEM32\COMMAND.COM 2 3 5" xfId="429" xr:uid="{DF57FD2B-1F86-43A3-9ED1-3E0C335F3550}"/>
    <cellStyle name="=C:\WINNT35\SYSTEM32\COMMAND.COM 2 3 6" xfId="430" xr:uid="{FEFA3F99-BE17-4E7E-9E89-4D57127B6587}"/>
    <cellStyle name="=C:\WINNT35\SYSTEM32\COMMAND.COM 2 3 7" xfId="431" xr:uid="{A0D3BB83-6146-4B00-9236-CEBB0D2E951C}"/>
    <cellStyle name="=C:\WINNT35\SYSTEM32\COMMAND.COM 2 3 8" xfId="432" xr:uid="{52C52036-03E5-45E5-A593-14FABC8AD6CC}"/>
    <cellStyle name="=C:\WINNT35\SYSTEM32\COMMAND.COM 2 3 9" xfId="433" xr:uid="{F0CFE56C-DF67-41DB-BE5D-64F5BB97D3CE}"/>
    <cellStyle name="=C:\WINNT35\SYSTEM32\COMMAND.COM 2 3_A01" xfId="12445" xr:uid="{9F122142-8391-4157-8E1C-A67730098994}"/>
    <cellStyle name="=C:\WINNT35\SYSTEM32\COMMAND.COM 2 30" xfId="434" xr:uid="{D601BAB7-3693-491C-BE83-F1FAAABD1059}"/>
    <cellStyle name="=C:\WINNT35\SYSTEM32\COMMAND.COM 2 31" xfId="435" xr:uid="{E4855DFC-F1B6-42E0-B72B-1465E60E465B}"/>
    <cellStyle name="=C:\WINNT35\SYSTEM32\COMMAND.COM 2 32" xfId="436" xr:uid="{C5896BA3-4A29-4200-8148-056EA657B052}"/>
    <cellStyle name="=C:\WINNT35\SYSTEM32\COMMAND.COM 2 33" xfId="437" xr:uid="{5D6FB5FF-4992-4FCE-B30B-877B7FBBB362}"/>
    <cellStyle name="=C:\WINNT35\SYSTEM32\COMMAND.COM 2 34" xfId="438" xr:uid="{0C661DD7-5D7F-4393-99EF-D7FB94C4DA19}"/>
    <cellStyle name="=C:\WINNT35\SYSTEM32\COMMAND.COM 2 35" xfId="439" xr:uid="{856CCC5D-B360-4BB1-ACB3-F51DD5FF05F0}"/>
    <cellStyle name="=C:\WINNT35\SYSTEM32\COMMAND.COM 2 36" xfId="440" xr:uid="{BDEC04DD-8EAB-4A6B-BD9E-0BFA8DE5A5EF}"/>
    <cellStyle name="=C:\WINNT35\SYSTEM32\COMMAND.COM 2 37" xfId="441" xr:uid="{D9BA4B1E-9E58-4BFF-BCF9-3619F342DF9C}"/>
    <cellStyle name="=C:\WINNT35\SYSTEM32\COMMAND.COM 2 38" xfId="442" xr:uid="{2A06D0D4-1583-4938-9D59-46050E02AEF8}"/>
    <cellStyle name="=C:\WINNT35\SYSTEM32\COMMAND.COM 2 39" xfId="443" xr:uid="{C4938D59-BF0F-4DF3-9D51-166A4BBB8E61}"/>
    <cellStyle name="=C:\WINNT35\SYSTEM32\COMMAND.COM 2 4" xfId="444" xr:uid="{1E8ADB8D-8E4A-4FFE-932D-638A3D340DF9}"/>
    <cellStyle name="=C:\WINNT35\SYSTEM32\COMMAND.COM 2 4 10" xfId="445" xr:uid="{504CD626-5594-4462-B849-04C7B4E8561A}"/>
    <cellStyle name="=C:\WINNT35\SYSTEM32\COMMAND.COM 2 4 11" xfId="446" xr:uid="{3CB20E1D-49F8-42C7-A328-02DD8BDC2424}"/>
    <cellStyle name="=C:\WINNT35\SYSTEM32\COMMAND.COM 2 4 12" xfId="447" xr:uid="{0EC8A89F-54E7-4AD4-B3F5-A03DF7566895}"/>
    <cellStyle name="=C:\WINNT35\SYSTEM32\COMMAND.COM 2 4 13" xfId="448" xr:uid="{F3BA736D-1730-41BF-9833-306FD2518069}"/>
    <cellStyle name="=C:\WINNT35\SYSTEM32\COMMAND.COM 2 4 14" xfId="449" xr:uid="{5E8C81BF-60F2-4ECE-9226-B6867154EA94}"/>
    <cellStyle name="=C:\WINNT35\SYSTEM32\COMMAND.COM 2 4 15" xfId="450" xr:uid="{2EF80415-464E-4361-9DCA-8B00550B17AD}"/>
    <cellStyle name="=C:\WINNT35\SYSTEM32\COMMAND.COM 2 4 16" xfId="451" xr:uid="{85212853-D610-4F3C-B363-CE2B4957AB2C}"/>
    <cellStyle name="=C:\WINNT35\SYSTEM32\COMMAND.COM 2 4 17" xfId="452" xr:uid="{A387630A-2A3D-4EF5-ABD2-6E61718B4B0C}"/>
    <cellStyle name="=C:\WINNT35\SYSTEM32\COMMAND.COM 2 4 18" xfId="453" xr:uid="{43C9B058-4CE5-4F28-B342-FD7FBD962C46}"/>
    <cellStyle name="=C:\WINNT35\SYSTEM32\COMMAND.COM 2 4 2" xfId="454" xr:uid="{89B524A5-29BF-4BD9-9458-FDE86B8DB3AD}"/>
    <cellStyle name="=C:\WINNT35\SYSTEM32\COMMAND.COM 2 4 3" xfId="455" xr:uid="{A727CC3D-3A43-4AAA-B36C-E7C4BD743C05}"/>
    <cellStyle name="=C:\WINNT35\SYSTEM32\COMMAND.COM 2 4 4" xfId="456" xr:uid="{89B3A120-DFD8-4342-8E1D-08CD375B63CF}"/>
    <cellStyle name="=C:\WINNT35\SYSTEM32\COMMAND.COM 2 4 5" xfId="457" xr:uid="{31FFAD05-FC07-4BB3-B095-55FA2164AC7B}"/>
    <cellStyle name="=C:\WINNT35\SYSTEM32\COMMAND.COM 2 4 6" xfId="458" xr:uid="{84D6B78B-5F64-4D28-A162-63D68B8B5DCF}"/>
    <cellStyle name="=C:\WINNT35\SYSTEM32\COMMAND.COM 2 4 7" xfId="459" xr:uid="{67533E93-0835-4578-ACB6-A0F02872785B}"/>
    <cellStyle name="=C:\WINNT35\SYSTEM32\COMMAND.COM 2 4 8" xfId="460" xr:uid="{53F193CA-814D-4ED7-B5E7-7B275D32C1D6}"/>
    <cellStyle name="=C:\WINNT35\SYSTEM32\COMMAND.COM 2 4 9" xfId="461" xr:uid="{6FBCA4A6-FFF4-4A9E-B103-E4495E4F73F2}"/>
    <cellStyle name="=C:\WINNT35\SYSTEM32\COMMAND.COM 2 4_A01" xfId="12446" xr:uid="{D6A409AA-C0B8-43C2-A399-C57A8560DB9D}"/>
    <cellStyle name="=C:\WINNT35\SYSTEM32\COMMAND.COM 2 40" xfId="462" xr:uid="{979706FA-D986-4274-AC6F-7077E8C753CD}"/>
    <cellStyle name="=C:\WINNT35\SYSTEM32\COMMAND.COM 2 41" xfId="463" xr:uid="{2E30EEBE-A80D-4841-BAB6-F798A38CA293}"/>
    <cellStyle name="=C:\WINNT35\SYSTEM32\COMMAND.COM 2 42" xfId="464" xr:uid="{5310BB55-8809-45B1-9DE6-1B9C78F38317}"/>
    <cellStyle name="=C:\WINNT35\SYSTEM32\COMMAND.COM 2 43" xfId="465" xr:uid="{23ADFAF0-7392-4FF8-ADE6-65F73B1311CC}"/>
    <cellStyle name="=C:\WINNT35\SYSTEM32\COMMAND.COM 2 44" xfId="466" xr:uid="{A452B144-0D28-4E2E-978E-6CC9277F6B2A}"/>
    <cellStyle name="=C:\WINNT35\SYSTEM32\COMMAND.COM 2 45" xfId="467" xr:uid="{A2873724-3DC7-4513-936C-AB7DC2B3A9A9}"/>
    <cellStyle name="=C:\WINNT35\SYSTEM32\COMMAND.COM 2 46" xfId="468" xr:uid="{551BB795-D5F5-4556-91EE-36382D7E5B1F}"/>
    <cellStyle name="=C:\WINNT35\SYSTEM32\COMMAND.COM 2 47" xfId="469" xr:uid="{99F6D320-0817-476E-986B-2F8C0FBFB40C}"/>
    <cellStyle name="=C:\WINNT35\SYSTEM32\COMMAND.COM 2 48" xfId="470" xr:uid="{6544CB0D-8C3B-4EE7-8D43-5740BCE78F56}"/>
    <cellStyle name="=C:\WINNT35\SYSTEM32\COMMAND.COM 2 49" xfId="471" xr:uid="{AF8CCED0-BA29-47F4-AE1A-0E175FC9956B}"/>
    <cellStyle name="=C:\WINNT35\SYSTEM32\COMMAND.COM 2 5" xfId="472" xr:uid="{8C6EC011-EFF6-487F-AB7E-7786C84BC140}"/>
    <cellStyle name="=C:\WINNT35\SYSTEM32\COMMAND.COM 2 5 10" xfId="473" xr:uid="{3B5FA99E-EB87-4155-ADAA-8A5DD57FD649}"/>
    <cellStyle name="=C:\WINNT35\SYSTEM32\COMMAND.COM 2 5 11" xfId="474" xr:uid="{AD0D103A-5C2E-4375-B4EB-A3EB2BB0A410}"/>
    <cellStyle name="=C:\WINNT35\SYSTEM32\COMMAND.COM 2 5 12" xfId="475" xr:uid="{57FF8730-4F27-4401-9B1D-34632222F31B}"/>
    <cellStyle name="=C:\WINNT35\SYSTEM32\COMMAND.COM 2 5 13" xfId="476" xr:uid="{2BBFCD89-4264-497D-B236-C53FA02664E4}"/>
    <cellStyle name="=C:\WINNT35\SYSTEM32\COMMAND.COM 2 5 14" xfId="477" xr:uid="{3DB5CC01-BA87-46BF-B280-C6E5F4C3F268}"/>
    <cellStyle name="=C:\WINNT35\SYSTEM32\COMMAND.COM 2 5 15" xfId="478" xr:uid="{4CD0BC0F-9E19-4C71-8090-C76BE9242324}"/>
    <cellStyle name="=C:\WINNT35\SYSTEM32\COMMAND.COM 2 5 16" xfId="479" xr:uid="{204E8FBB-D0D7-4583-B493-ABC899E34B6D}"/>
    <cellStyle name="=C:\WINNT35\SYSTEM32\COMMAND.COM 2 5 17" xfId="480" xr:uid="{E531B539-EA55-465E-B036-982E08A5C23E}"/>
    <cellStyle name="=C:\WINNT35\SYSTEM32\COMMAND.COM 2 5 18" xfId="481" xr:uid="{CAED4971-36A5-43D8-B84D-E1380880ECE2}"/>
    <cellStyle name="=C:\WINNT35\SYSTEM32\COMMAND.COM 2 5 2" xfId="482" xr:uid="{CDB9D582-50C8-4BA3-BA02-51882D0768DE}"/>
    <cellStyle name="=C:\WINNT35\SYSTEM32\COMMAND.COM 2 5 3" xfId="483" xr:uid="{DAA30E46-B473-4C1B-9D90-FD3FFD006290}"/>
    <cellStyle name="=C:\WINNT35\SYSTEM32\COMMAND.COM 2 5 4" xfId="484" xr:uid="{004EFC7E-5428-42F1-B518-516E4C3756F4}"/>
    <cellStyle name="=C:\WINNT35\SYSTEM32\COMMAND.COM 2 5 5" xfId="485" xr:uid="{DFC30731-F9DF-4541-A684-E01C68B1F1B9}"/>
    <cellStyle name="=C:\WINNT35\SYSTEM32\COMMAND.COM 2 5 6" xfId="486" xr:uid="{3043E508-0C7A-4F50-B674-BABC4B77C312}"/>
    <cellStyle name="=C:\WINNT35\SYSTEM32\COMMAND.COM 2 5 7" xfId="487" xr:uid="{1ABD5D9F-556F-409A-9BD9-B7915B298B92}"/>
    <cellStyle name="=C:\WINNT35\SYSTEM32\COMMAND.COM 2 5 8" xfId="488" xr:uid="{25D57018-2910-4AB1-842B-1C45C9375FD5}"/>
    <cellStyle name="=C:\WINNT35\SYSTEM32\COMMAND.COM 2 5 9" xfId="489" xr:uid="{1B6A2BD8-E451-4FFA-9C4C-B852B786CE20}"/>
    <cellStyle name="=C:\WINNT35\SYSTEM32\COMMAND.COM 2 5_A01" xfId="12447" xr:uid="{8E6E81A2-4626-4AC8-B366-6B6BFDD24CDF}"/>
    <cellStyle name="=C:\WINNT35\SYSTEM32\COMMAND.COM 2 50" xfId="490" xr:uid="{B939D6B6-A5FC-44F0-81FC-2E2446491E74}"/>
    <cellStyle name="=C:\WINNT35\SYSTEM32\COMMAND.COM 2 51" xfId="491" xr:uid="{54C4F31C-321C-45D8-B334-497BA7D3AE09}"/>
    <cellStyle name="=C:\WINNT35\SYSTEM32\COMMAND.COM 2 52" xfId="492" xr:uid="{241C879E-DCBD-4829-BCAB-2F7391A54660}"/>
    <cellStyle name="=C:\WINNT35\SYSTEM32\COMMAND.COM 2 53" xfId="493" xr:uid="{D8FE4E64-29AF-4947-A40F-DEB6556CE9A9}"/>
    <cellStyle name="=C:\WINNT35\SYSTEM32\COMMAND.COM 2 54" xfId="494" xr:uid="{2B1E9A1B-B137-4ED6-A16C-B7E80EC7AA71}"/>
    <cellStyle name="=C:\WINNT35\SYSTEM32\COMMAND.COM 2 55" xfId="495" xr:uid="{0AF1957B-5FB2-41D5-8EDD-F5D4797AC276}"/>
    <cellStyle name="=C:\WINNT35\SYSTEM32\COMMAND.COM 2 56" xfId="496" xr:uid="{C31704D4-6CDA-48CD-8841-A3F397E8EA79}"/>
    <cellStyle name="=C:\WINNT35\SYSTEM32\COMMAND.COM 2 57" xfId="497" xr:uid="{CB34540B-B9F8-4514-A8C3-9C27ACBF32E5}"/>
    <cellStyle name="=C:\WINNT35\SYSTEM32\COMMAND.COM 2 58" xfId="498" xr:uid="{212DAB47-214E-41AE-826D-0E6F31EAE693}"/>
    <cellStyle name="=C:\WINNT35\SYSTEM32\COMMAND.COM 2 6" xfId="499" xr:uid="{F997BFF8-9BDF-49F9-A27A-9E5A030458B1}"/>
    <cellStyle name="=C:\WINNT35\SYSTEM32\COMMAND.COM 2 6 10" xfId="500" xr:uid="{4F6D0313-8DFE-4D24-A4AE-861659D85623}"/>
    <cellStyle name="=C:\WINNT35\SYSTEM32\COMMAND.COM 2 6 11" xfId="501" xr:uid="{B7233C3F-DEA9-46FF-B5A6-FB9D4B029FAD}"/>
    <cellStyle name="=C:\WINNT35\SYSTEM32\COMMAND.COM 2 6 12" xfId="502" xr:uid="{A33D8F2E-083D-4C0D-80D7-5AE7655E55DC}"/>
    <cellStyle name="=C:\WINNT35\SYSTEM32\COMMAND.COM 2 6 13" xfId="503" xr:uid="{CACF468F-7751-460C-85AC-6C367989E540}"/>
    <cellStyle name="=C:\WINNT35\SYSTEM32\COMMAND.COM 2 6 14" xfId="504" xr:uid="{5D4A18A3-61B1-401E-B452-70742A9BD069}"/>
    <cellStyle name="=C:\WINNT35\SYSTEM32\COMMAND.COM 2 6 15" xfId="505" xr:uid="{BC011FF9-8DA6-4E6A-AF35-FA16F9995C74}"/>
    <cellStyle name="=C:\WINNT35\SYSTEM32\COMMAND.COM 2 6 16" xfId="506" xr:uid="{EDDBF6A7-8571-4D5B-BAD2-73DA566A81B6}"/>
    <cellStyle name="=C:\WINNT35\SYSTEM32\COMMAND.COM 2 6 17" xfId="507" xr:uid="{DFDCE114-E878-4514-8A90-B44479EFEBDB}"/>
    <cellStyle name="=C:\WINNT35\SYSTEM32\COMMAND.COM 2 6 18" xfId="508" xr:uid="{F6853821-A8BA-4019-8DBC-C2D1C33628E4}"/>
    <cellStyle name="=C:\WINNT35\SYSTEM32\COMMAND.COM 2 6 2" xfId="509" xr:uid="{F3EA19FB-0D10-4854-B688-6779D5AEEF44}"/>
    <cellStyle name="=C:\WINNT35\SYSTEM32\COMMAND.COM 2 6 3" xfId="510" xr:uid="{267BE5C5-9018-4382-A3D7-EC05D2637FC5}"/>
    <cellStyle name="=C:\WINNT35\SYSTEM32\COMMAND.COM 2 6 4" xfId="511" xr:uid="{944C2CB8-A8F0-46E7-8BF9-7F25A355C706}"/>
    <cellStyle name="=C:\WINNT35\SYSTEM32\COMMAND.COM 2 6 5" xfId="512" xr:uid="{132485F1-0071-4DED-A193-8C24C2332439}"/>
    <cellStyle name="=C:\WINNT35\SYSTEM32\COMMAND.COM 2 6 6" xfId="513" xr:uid="{54439FF6-A0D0-4ADF-A1D5-E2A150FD6548}"/>
    <cellStyle name="=C:\WINNT35\SYSTEM32\COMMAND.COM 2 6 7" xfId="514" xr:uid="{C7969E07-E20A-4CF9-B08D-493AF3A8740F}"/>
    <cellStyle name="=C:\WINNT35\SYSTEM32\COMMAND.COM 2 6 8" xfId="515" xr:uid="{B495E9BC-5440-4D90-AC32-A513916BFE11}"/>
    <cellStyle name="=C:\WINNT35\SYSTEM32\COMMAND.COM 2 6 9" xfId="516" xr:uid="{CEEEE1C4-EA83-4A58-B731-302D1A989778}"/>
    <cellStyle name="=C:\WINNT35\SYSTEM32\COMMAND.COM 2 6_A01" xfId="12448" xr:uid="{AEB4CCE9-1A83-4EA9-AA6E-55CA4EDB61C3}"/>
    <cellStyle name="=C:\WINNT35\SYSTEM32\COMMAND.COM 2 7" xfId="517" xr:uid="{DF1E5A69-FF35-49AE-8174-15A44F7E433C}"/>
    <cellStyle name="=C:\WINNT35\SYSTEM32\COMMAND.COM 2 7 10" xfId="518" xr:uid="{83D83893-3EE8-4E1A-B843-5B7521434F86}"/>
    <cellStyle name="=C:\WINNT35\SYSTEM32\COMMAND.COM 2 7 11" xfId="519" xr:uid="{6C4CBDD4-F5E6-43F6-8FA5-659D12A9CFDA}"/>
    <cellStyle name="=C:\WINNT35\SYSTEM32\COMMAND.COM 2 7 12" xfId="520" xr:uid="{8801F72E-2268-4BCA-87C1-CC82AA96C260}"/>
    <cellStyle name="=C:\WINNT35\SYSTEM32\COMMAND.COM 2 7 13" xfId="521" xr:uid="{2377D58E-1956-4D98-B941-19E968BF7657}"/>
    <cellStyle name="=C:\WINNT35\SYSTEM32\COMMAND.COM 2 7 14" xfId="522" xr:uid="{403286AC-DEDC-4844-BC2B-5F9D52F4F003}"/>
    <cellStyle name="=C:\WINNT35\SYSTEM32\COMMAND.COM 2 7 15" xfId="523" xr:uid="{064CD26B-F4A6-4EAD-BEE6-64E76CAEC066}"/>
    <cellStyle name="=C:\WINNT35\SYSTEM32\COMMAND.COM 2 7 16" xfId="524" xr:uid="{052D643D-22A9-4034-951C-1AEF080803D0}"/>
    <cellStyle name="=C:\WINNT35\SYSTEM32\COMMAND.COM 2 7 17" xfId="525" xr:uid="{F61E0545-8E4E-4143-8AA9-F652DA375054}"/>
    <cellStyle name="=C:\WINNT35\SYSTEM32\COMMAND.COM 2 7 18" xfId="526" xr:uid="{5CD34575-0570-40C4-944A-76B04F57E2E3}"/>
    <cellStyle name="=C:\WINNT35\SYSTEM32\COMMAND.COM 2 7 2" xfId="527" xr:uid="{4886DEAC-3119-47B8-BD8F-071BCA5D9B3C}"/>
    <cellStyle name="=C:\WINNT35\SYSTEM32\COMMAND.COM 2 7 3" xfId="528" xr:uid="{FF861553-ACA5-4FC9-9283-E93FBF06FA96}"/>
    <cellStyle name="=C:\WINNT35\SYSTEM32\COMMAND.COM 2 7 4" xfId="529" xr:uid="{851CFCE3-6D7D-4870-86F4-AA899945A76E}"/>
    <cellStyle name="=C:\WINNT35\SYSTEM32\COMMAND.COM 2 7 5" xfId="530" xr:uid="{57F426C5-34AB-4D03-B238-22172D31E74B}"/>
    <cellStyle name="=C:\WINNT35\SYSTEM32\COMMAND.COM 2 7 6" xfId="531" xr:uid="{4FC36573-9BCE-4C14-A290-59B97EF2CF00}"/>
    <cellStyle name="=C:\WINNT35\SYSTEM32\COMMAND.COM 2 7 7" xfId="532" xr:uid="{0C6CAFFB-7243-4A1D-ABA6-509B52AE1355}"/>
    <cellStyle name="=C:\WINNT35\SYSTEM32\COMMAND.COM 2 7 8" xfId="533" xr:uid="{3CF9115C-6FF4-427D-B821-53F69D20E7D5}"/>
    <cellStyle name="=C:\WINNT35\SYSTEM32\COMMAND.COM 2 7 9" xfId="534" xr:uid="{C8063C0F-EA2A-4359-A1FB-4DED54F74D81}"/>
    <cellStyle name="=C:\WINNT35\SYSTEM32\COMMAND.COM 2 7_A01" xfId="12449" xr:uid="{F4ED5020-CFCC-417E-88B4-3CA56BCFC6BE}"/>
    <cellStyle name="=C:\WINNT35\SYSTEM32\COMMAND.COM 2 8" xfId="535" xr:uid="{73D0B59D-2C7D-4F02-AD3B-F8AEEBD67448}"/>
    <cellStyle name="=C:\WINNT35\SYSTEM32\COMMAND.COM 2 8 10" xfId="536" xr:uid="{8367B5C0-E151-400D-896C-F900B99AFB61}"/>
    <cellStyle name="=C:\WINNT35\SYSTEM32\COMMAND.COM 2 8 11" xfId="537" xr:uid="{CDA3F88E-0F81-497F-95DF-F7972D514C60}"/>
    <cellStyle name="=C:\WINNT35\SYSTEM32\COMMAND.COM 2 8 12" xfId="538" xr:uid="{8788A4A6-0796-4079-859A-6433E8A37059}"/>
    <cellStyle name="=C:\WINNT35\SYSTEM32\COMMAND.COM 2 8 13" xfId="539" xr:uid="{D8815CD8-85F3-4FEA-B083-D696B4314EAC}"/>
    <cellStyle name="=C:\WINNT35\SYSTEM32\COMMAND.COM 2 8 14" xfId="540" xr:uid="{81FD6ADF-834B-4535-8849-9FAFB7B8EE87}"/>
    <cellStyle name="=C:\WINNT35\SYSTEM32\COMMAND.COM 2 8 15" xfId="541" xr:uid="{A7013E85-4E94-4CD4-9132-520CFF843058}"/>
    <cellStyle name="=C:\WINNT35\SYSTEM32\COMMAND.COM 2 8 16" xfId="542" xr:uid="{5D9C00D5-1151-4092-B331-305C4B5217FE}"/>
    <cellStyle name="=C:\WINNT35\SYSTEM32\COMMAND.COM 2 8 17" xfId="543" xr:uid="{FF0FA4BE-0AD7-4EE8-B90F-5AF5BE02ACA8}"/>
    <cellStyle name="=C:\WINNT35\SYSTEM32\COMMAND.COM 2 8 18" xfId="544" xr:uid="{D0B57658-00EE-4363-B6EE-0584019D9569}"/>
    <cellStyle name="=C:\WINNT35\SYSTEM32\COMMAND.COM 2 8 2" xfId="545" xr:uid="{0FDED643-5601-420A-8259-B4E31AC11246}"/>
    <cellStyle name="=C:\WINNT35\SYSTEM32\COMMAND.COM 2 8 3" xfId="546" xr:uid="{2BFCDA84-5372-4842-BC85-6AC7DB8F9317}"/>
    <cellStyle name="=C:\WINNT35\SYSTEM32\COMMAND.COM 2 8 4" xfId="547" xr:uid="{5A67E6E3-F481-47A6-A8E3-AD6AC504A898}"/>
    <cellStyle name="=C:\WINNT35\SYSTEM32\COMMAND.COM 2 8 5" xfId="548" xr:uid="{BC8C9296-01C0-4012-8F4B-A0F7E0DDF005}"/>
    <cellStyle name="=C:\WINNT35\SYSTEM32\COMMAND.COM 2 8 6" xfId="549" xr:uid="{EC0B2668-4FCA-4098-82E8-F5695A3E1707}"/>
    <cellStyle name="=C:\WINNT35\SYSTEM32\COMMAND.COM 2 8 7" xfId="550" xr:uid="{61FD2C4A-1848-4932-921A-479D67EDB25E}"/>
    <cellStyle name="=C:\WINNT35\SYSTEM32\COMMAND.COM 2 8 8" xfId="551" xr:uid="{EB6C4E30-F360-4B60-813D-B96E50EA29A0}"/>
    <cellStyle name="=C:\WINNT35\SYSTEM32\COMMAND.COM 2 8 9" xfId="552" xr:uid="{7F7CD33F-AFD2-46C1-A593-12BDC31D1184}"/>
    <cellStyle name="=C:\WINNT35\SYSTEM32\COMMAND.COM 2 8_A01" xfId="12450" xr:uid="{62058BC3-730E-4619-8284-26EC311DEE51}"/>
    <cellStyle name="=C:\WINNT35\SYSTEM32\COMMAND.COM 2 9" xfId="553" xr:uid="{DD7D1289-EF75-4A51-A3A8-A8A3D3622EAB}"/>
    <cellStyle name="=C:\WINNT35\SYSTEM32\COMMAND.COM 2 9 10" xfId="554" xr:uid="{2DBB5EB7-3E27-45E7-B423-86C662E52A1A}"/>
    <cellStyle name="=C:\WINNT35\SYSTEM32\COMMAND.COM 2 9 11" xfId="555" xr:uid="{A62EF129-8A46-498E-B00C-CCEA16365AA4}"/>
    <cellStyle name="=C:\WINNT35\SYSTEM32\COMMAND.COM 2 9 12" xfId="556" xr:uid="{F0EFEFED-F39A-4272-A734-3A8821F195CE}"/>
    <cellStyle name="=C:\WINNT35\SYSTEM32\COMMAND.COM 2 9 13" xfId="557" xr:uid="{4DB6145B-4AA5-465D-8ADF-E37BBDCA5E6E}"/>
    <cellStyle name="=C:\WINNT35\SYSTEM32\COMMAND.COM 2 9 14" xfId="558" xr:uid="{AA22AD1E-7643-49E7-9D82-8559E4F925EE}"/>
    <cellStyle name="=C:\WINNT35\SYSTEM32\COMMAND.COM 2 9 15" xfId="559" xr:uid="{C5F073E5-8D07-49A9-89A0-64C873F03465}"/>
    <cellStyle name="=C:\WINNT35\SYSTEM32\COMMAND.COM 2 9 16" xfId="560" xr:uid="{4016A722-D55C-4356-A893-44F9AED16667}"/>
    <cellStyle name="=C:\WINNT35\SYSTEM32\COMMAND.COM 2 9 17" xfId="561" xr:uid="{36C4875F-9149-473E-8316-ED85BE7555F4}"/>
    <cellStyle name="=C:\WINNT35\SYSTEM32\COMMAND.COM 2 9 18" xfId="562" xr:uid="{5D2F9636-3749-42FE-9EC1-045FBC984CA3}"/>
    <cellStyle name="=C:\WINNT35\SYSTEM32\COMMAND.COM 2 9 2" xfId="563" xr:uid="{E441D774-86BA-4816-9040-1587D801D110}"/>
    <cellStyle name="=C:\WINNT35\SYSTEM32\COMMAND.COM 2 9 3" xfId="564" xr:uid="{01AB7B85-D71D-419B-AF40-1BC482E4E2DC}"/>
    <cellStyle name="=C:\WINNT35\SYSTEM32\COMMAND.COM 2 9 4" xfId="565" xr:uid="{A815A5D9-7D14-4923-B66A-29299BF7903B}"/>
    <cellStyle name="=C:\WINNT35\SYSTEM32\COMMAND.COM 2 9 5" xfId="566" xr:uid="{F7026834-749B-4045-A855-18FF714156BC}"/>
    <cellStyle name="=C:\WINNT35\SYSTEM32\COMMAND.COM 2 9 6" xfId="567" xr:uid="{CED99A55-57A7-4DD1-9A62-485233CCE39A}"/>
    <cellStyle name="=C:\WINNT35\SYSTEM32\COMMAND.COM 2 9 7" xfId="568" xr:uid="{EF583102-ADE5-4FF1-92AB-F7B7994AEF81}"/>
    <cellStyle name="=C:\WINNT35\SYSTEM32\COMMAND.COM 2 9 8" xfId="569" xr:uid="{39950391-ECD9-4231-BBBB-B9F342142CBF}"/>
    <cellStyle name="=C:\WINNT35\SYSTEM32\COMMAND.COM 2 9 9" xfId="570" xr:uid="{85366A9E-7F59-4393-8250-42E5534EEEED}"/>
    <cellStyle name="=C:\WINNT35\SYSTEM32\COMMAND.COM 2 9_CC1" xfId="53211" xr:uid="{B4DFCE5E-21EF-415F-BED5-263DEF80C876}"/>
    <cellStyle name="=C:\WINNT35\SYSTEM32\COMMAND.COM 2_A01" xfId="12440" xr:uid="{DBBE22B1-E4DB-4C11-8A03-1BBFDB5AA305}"/>
    <cellStyle name="=C:\WINNT35\SYSTEM32\COMMAND.COM 3" xfId="571" xr:uid="{0A9054A3-BFDC-46C6-9BE4-855B147DE04E}"/>
    <cellStyle name="=C:\WINNT35\SYSTEM32\COMMAND.COM 3 10" xfId="572" xr:uid="{E3B05B9D-82F2-4A25-B8A0-10FF82C7478A}"/>
    <cellStyle name="=C:\WINNT35\SYSTEM32\COMMAND.COM 3 11" xfId="573" xr:uid="{37F981F7-7A9F-4258-854F-2CE89AEFCA28}"/>
    <cellStyle name="=C:\WINNT35\SYSTEM32\COMMAND.COM 3 12" xfId="574" xr:uid="{2D44D55E-12D5-4DC8-B5E6-5271FE39D27E}"/>
    <cellStyle name="=C:\WINNT35\SYSTEM32\COMMAND.COM 3 13" xfId="575" xr:uid="{6952E94C-F78F-476C-8AD6-1CD682ECDD8F}"/>
    <cellStyle name="=C:\WINNT35\SYSTEM32\COMMAND.COM 3 14" xfId="576" xr:uid="{3D85440C-A7DD-499C-98B5-660C3037F2A4}"/>
    <cellStyle name="=C:\WINNT35\SYSTEM32\COMMAND.COM 3 15" xfId="577" xr:uid="{228D8ABF-764A-41A2-A6A8-E49640308FFA}"/>
    <cellStyle name="=C:\WINNT35\SYSTEM32\COMMAND.COM 3 16" xfId="578" xr:uid="{BB1691EA-2D8B-43F9-A343-A5158CC6A0BC}"/>
    <cellStyle name="=C:\WINNT35\SYSTEM32\COMMAND.COM 3 17" xfId="579" xr:uid="{F5F70B45-1D07-403F-8F4B-0123BA41CFB1}"/>
    <cellStyle name="=C:\WINNT35\SYSTEM32\COMMAND.COM 3 2" xfId="580" xr:uid="{2AB6270B-74AD-45F8-A007-8504E204868D}"/>
    <cellStyle name="=C:\WINNT35\SYSTEM32\COMMAND.COM 3 3" xfId="581" xr:uid="{776C8FA7-6DE8-4D23-89DD-576739857776}"/>
    <cellStyle name="=C:\WINNT35\SYSTEM32\COMMAND.COM 3 4" xfId="582" xr:uid="{B92D7C64-7191-48E9-9C4D-97635AB6E90F}"/>
    <cellStyle name="=C:\WINNT35\SYSTEM32\COMMAND.COM 3 5" xfId="583" xr:uid="{B74204E0-BB97-4D02-AC79-2F48A32B7824}"/>
    <cellStyle name="=C:\WINNT35\SYSTEM32\COMMAND.COM 3 6" xfId="584" xr:uid="{836889D7-A550-4030-B4F4-769483C054BA}"/>
    <cellStyle name="=C:\WINNT35\SYSTEM32\COMMAND.COM 3 7" xfId="585" xr:uid="{BD0F1EB5-0647-4443-B960-C6D3936B374D}"/>
    <cellStyle name="=C:\WINNT35\SYSTEM32\COMMAND.COM 3 8" xfId="586" xr:uid="{2DC9245B-AA53-43A5-B104-A2DC2B6C38DE}"/>
    <cellStyle name="=C:\WINNT35\SYSTEM32\COMMAND.COM 3 9" xfId="587" xr:uid="{8E033B5D-1ED5-4E6D-944D-DDA54CC322A1}"/>
    <cellStyle name="=C:\WINNT35\SYSTEM32\COMMAND.COM 3_CC1" xfId="53212" xr:uid="{B13ABF3F-C033-4AA0-9645-FF00D2942C1E}"/>
    <cellStyle name="=C:\WINNT35\SYSTEM32\COMMAND.COM 4" xfId="588" xr:uid="{9345A25A-DC26-4532-B621-07CFCB0606A9}"/>
    <cellStyle name="=C:\WINNT35\SYSTEM32\COMMAND.COM_4 manuell" xfId="53213" xr:uid="{D47BE166-E623-474D-BF90-8634DC23CAC6}"/>
    <cellStyle name="1 antraštė" xfId="589" xr:uid="{FA3A1E37-0F2C-4C57-99BC-A899201F6FED}"/>
    <cellStyle name="1,comma" xfId="12564" xr:uid="{7B77DE7A-0987-4663-A89E-3F4FED393E22}"/>
    <cellStyle name="1,comma 2" xfId="12565" xr:uid="{FD02423D-2EA1-4793-AB5B-95EA8DB09867}"/>
    <cellStyle name="1,comma 2 2" xfId="37207" xr:uid="{C2FE890E-8726-48CE-BFE2-E09E9ED9DFD3}"/>
    <cellStyle name="1,comma 3" xfId="37208" xr:uid="{F80AE023-FDE4-407A-9E3E-7B96ABD7BEEB}"/>
    <cellStyle name="1,comma_Adjustment-Hovedtall" xfId="37209" xr:uid="{5C8144EC-FCC2-48AC-B6AE-DA24219E4E1E}"/>
    <cellStyle name="2 antraštė" xfId="590" xr:uid="{9370F0C9-1929-4AD1-8742-55F1F7C22EA6}"/>
    <cellStyle name="20 % - Markeringsfarve1" xfId="12566" xr:uid="{01A2252E-1FCB-4FD8-AA67-BB5F33E742FF}"/>
    <cellStyle name="20 % - Markeringsfarve1 2" xfId="37210" xr:uid="{2777F9E2-5ED6-49A2-854F-AB312E47F437}"/>
    <cellStyle name="20 % - Markeringsfarve2" xfId="12567" xr:uid="{D353EE64-BEAD-47A4-8E59-22758122E568}"/>
    <cellStyle name="20 % - Markeringsfarve2 2" xfId="37211" xr:uid="{3B5BD267-0E8E-4BC4-8B64-81553E7EE646}"/>
    <cellStyle name="20 % - Markeringsfarve3" xfId="12568" xr:uid="{1044A941-07D7-418F-B03A-E213638F8135}"/>
    <cellStyle name="20 % - Markeringsfarve3 2" xfId="37212" xr:uid="{F47B0370-A631-4D04-BA08-F21A92B05330}"/>
    <cellStyle name="20 % - Markeringsfarve4" xfId="12569" xr:uid="{49C46324-66C2-40EC-A550-6F644FF663E5}"/>
    <cellStyle name="20 % - Markeringsfarve4 2" xfId="37213" xr:uid="{C0221ADD-4A0B-49BA-B855-61CEA2FCB3EE}"/>
    <cellStyle name="20 % - Markeringsfarve5" xfId="12570" xr:uid="{D74C3F0E-A013-450A-A327-3628B131F512}"/>
    <cellStyle name="20 % - Markeringsfarve5 2" xfId="37214" xr:uid="{2665F108-1E20-4C93-8D4E-0469DAA3CEC9}"/>
    <cellStyle name="20 % - Markeringsfarve6" xfId="12571" xr:uid="{005C77EC-922E-4833-93B5-B7E729699CA0}"/>
    <cellStyle name="20 % - Markeringsfarve6 2" xfId="37215" xr:uid="{831652E2-902D-4674-8761-9CAE662CCFAE}"/>
    <cellStyle name="20% - 1. jelölőszín" xfId="591" xr:uid="{E6DFC7C5-497D-4161-8B22-ED8ADB7197A9}"/>
    <cellStyle name="20% - 1. jelölőszín 2" xfId="592" xr:uid="{9790BA3F-DD8F-4DCA-A3E7-682C1732F051}"/>
    <cellStyle name="20% - 1. jelölőszín 2 2" xfId="593" xr:uid="{954A1ED3-0B31-415F-96FC-3D6A941E6601}"/>
    <cellStyle name="20% - 1. jelölőszín 2 3" xfId="594" xr:uid="{D0570459-D548-4BFE-9DB2-5DE689396EAC}"/>
    <cellStyle name="20% - 1. jelölőszín 2_4 manuell" xfId="53214" xr:uid="{0D49173F-6C84-4B04-B8AB-4D68C4039937}"/>
    <cellStyle name="20% - 1. jelölőszín 3" xfId="595" xr:uid="{0797978B-90E4-4CE1-9E63-87D2329E2861}"/>
    <cellStyle name="20% - 1. jelölőszín 4" xfId="596" xr:uid="{B5DC27ED-EE79-4BC0-8EDF-721113DF8C86}"/>
    <cellStyle name="20% - 1. jelölőszín_20130128_ITS on reporting_Annex I_CA" xfId="597" xr:uid="{84EF9979-B190-4975-A268-C43189576F87}"/>
    <cellStyle name="20% - 2. jelölőszín" xfId="598" xr:uid="{52FF73E9-C019-49DF-B8F4-0B603E741A0F}"/>
    <cellStyle name="20% - 2. jelölőszín 2" xfId="599" xr:uid="{1135B2F1-D0BA-447C-A8AC-3F099BE42DCC}"/>
    <cellStyle name="20% - 2. jelölőszín 2 2" xfId="600" xr:uid="{54A1EEA7-813C-48EE-80E8-F72F6E7C8071}"/>
    <cellStyle name="20% - 2. jelölőszín 2 3" xfId="601" xr:uid="{E45A7DD7-D0C2-44AB-9697-854A36D17521}"/>
    <cellStyle name="20% - 2. jelölőszín 2_4 manuell" xfId="53215" xr:uid="{6EDA278B-6DE1-4034-8691-2295F664A4A0}"/>
    <cellStyle name="20% - 2. jelölőszín 3" xfId="602" xr:uid="{CA383F27-C5C6-414D-8101-28222DD087E0}"/>
    <cellStyle name="20% - 2. jelölőszín 4" xfId="603" xr:uid="{E2742090-1F66-4649-A65A-C068CA61C29E}"/>
    <cellStyle name="20% - 2. jelölőszín_20130128_ITS on reporting_Annex I_CA" xfId="604" xr:uid="{3E005A36-9AF4-4CAD-A83A-BF1B66066346}"/>
    <cellStyle name="20% - 3. jelölőszín" xfId="605" xr:uid="{1ACADF68-C78F-4E57-A3EE-958D99F842EC}"/>
    <cellStyle name="20% - 3. jelölőszín 2" xfId="606" xr:uid="{C4635E22-5F26-432D-ABE9-8EE9E5429000}"/>
    <cellStyle name="20% - 3. jelölőszín 2 2" xfId="607" xr:uid="{5952CD3C-21B2-442C-AFA7-858372799321}"/>
    <cellStyle name="20% - 3. jelölőszín 2 3" xfId="608" xr:uid="{0E68F6D5-AA5B-4A31-B044-2C733A994263}"/>
    <cellStyle name="20% - 3. jelölőszín 2_4 manuell" xfId="53216" xr:uid="{E4141BAE-D04F-4670-AFE2-25B19117C0E1}"/>
    <cellStyle name="20% - 3. jelölőszín 3" xfId="609" xr:uid="{54EF32AF-4AC4-482E-B4BE-AF9180214951}"/>
    <cellStyle name="20% - 3. jelölőszín 4" xfId="610" xr:uid="{FCB99DAD-BF8C-43FB-A198-49E0B8568967}"/>
    <cellStyle name="20% - 3. jelölőszín_20130128_ITS on reporting_Annex I_CA" xfId="611" xr:uid="{106ED6A9-FDB4-42F0-8398-19B6006F7611}"/>
    <cellStyle name="20% - 4. jelölőszín" xfId="612" xr:uid="{E585D99E-DB76-4092-AB4D-C3CA868C55FB}"/>
    <cellStyle name="20% - 4. jelölőszín 2" xfId="613" xr:uid="{C4F45C8F-DE14-4614-9B61-E7DDCB0F40D2}"/>
    <cellStyle name="20% - 4. jelölőszín 2 2" xfId="614" xr:uid="{FBFD6114-5789-4838-B07B-610DBBE1363F}"/>
    <cellStyle name="20% - 4. jelölőszín 2 3" xfId="615" xr:uid="{C198E7EE-3739-42C3-B88B-CABC9BB185B9}"/>
    <cellStyle name="20% - 4. jelölőszín 2_4 manuell" xfId="53217" xr:uid="{FF93C131-8BC8-41B5-AD27-5D1E332641D7}"/>
    <cellStyle name="20% - 4. jelölőszín 3" xfId="616" xr:uid="{CDD08FBE-60E5-4D1D-BF3F-6AD2CF9FFFF6}"/>
    <cellStyle name="20% - 4. jelölőszín 4" xfId="617" xr:uid="{CDE63BD8-DCB3-4322-AC8A-CBF39C1D6C6D}"/>
    <cellStyle name="20% - 4. jelölőszín_20130128_ITS on reporting_Annex I_CA" xfId="618" xr:uid="{D77CF622-9801-4340-855B-2CD1AA2131EC}"/>
    <cellStyle name="20% - 5. jelölőszín" xfId="619" xr:uid="{2E8443A6-8096-40F8-A6F3-4DD1055B001C}"/>
    <cellStyle name="20% - 5. jelölőszín 2" xfId="620" xr:uid="{6E878DE7-5902-4439-AB87-3C01150048F7}"/>
    <cellStyle name="20% - 5. jelölőszín 2 2" xfId="621" xr:uid="{3E8076C7-577B-4659-91D1-AE5346F33700}"/>
    <cellStyle name="20% - 5. jelölőszín 2 3" xfId="622" xr:uid="{67B45F78-C21F-4F26-8A82-24F6C7AECAF0}"/>
    <cellStyle name="20% - 5. jelölőszín 2_4 manuell" xfId="53218" xr:uid="{E0B367FD-4441-40B0-9F6F-3945348465C5}"/>
    <cellStyle name="20% - 5. jelölőszín 3" xfId="623" xr:uid="{64F5886A-217B-427A-AEC6-1C41322DEC60}"/>
    <cellStyle name="20% - 5. jelölőszín 4" xfId="624" xr:uid="{B7B1A57E-74F8-4635-9D60-7B69D2FC4461}"/>
    <cellStyle name="20% - 5. jelölőszín_20130128_ITS on reporting_Annex I_CA" xfId="625" xr:uid="{BBB49FCE-9862-4304-AA92-55752A5E6D2E}"/>
    <cellStyle name="20% - 6. jelölőszín" xfId="626" xr:uid="{38673001-18EC-4FBC-9B20-931A89250F26}"/>
    <cellStyle name="20% - 6. jelölőszín 2" xfId="627" xr:uid="{FE818593-C8C7-488D-9B51-96FB55C573B3}"/>
    <cellStyle name="20% - 6. jelölőszín 2 2" xfId="628" xr:uid="{2867763D-A863-43ED-8967-20854FB5B0D9}"/>
    <cellStyle name="20% - 6. jelölőszín 2 3" xfId="629" xr:uid="{E385D48D-1267-4461-8840-0E646E6A1718}"/>
    <cellStyle name="20% - 6. jelölőszín 2_4 manuell" xfId="53219" xr:uid="{C61DDC44-FC60-4AB7-A759-BDDCBC7FDCA5}"/>
    <cellStyle name="20% - 6. jelölőszín 3" xfId="630" xr:uid="{5378F024-2FBE-4074-B619-9F551A3B8CE3}"/>
    <cellStyle name="20% - 6. jelölőszín 4" xfId="631" xr:uid="{9B4424BD-9EBF-4FFA-812C-D63D9C00CBC3}"/>
    <cellStyle name="20% - 6. jelölőszín_20130128_ITS on reporting_Annex I_CA" xfId="632" xr:uid="{5DCB596D-3059-4EA2-AF14-C6CEC66B3BB7}"/>
    <cellStyle name="20% - Accent1" xfId="633" xr:uid="{4DC9647E-D2FA-47B7-BA47-DE24CDE34E85}"/>
    <cellStyle name="20% - Accent1 10" xfId="634" xr:uid="{B30BF6B7-BF94-4D1F-A4EF-7FD0D9A3205F}"/>
    <cellStyle name="20% - Accent1 10 2" xfId="635" xr:uid="{76EE0D50-AFD0-4CB1-9B8A-C8774E5706C5}"/>
    <cellStyle name="20% - Accent1 10 3" xfId="636" xr:uid="{B8662BFC-9C91-4887-810D-FBAFE98E28F8}"/>
    <cellStyle name="20% - Accent1 10 4" xfId="43190" xr:uid="{1FED8250-B41E-45CE-9B9C-05F500F1A505}"/>
    <cellStyle name="20% - Accent1 10_A01" xfId="637" xr:uid="{91C0C51F-93CB-4CE7-9C08-FB917E2129B1}"/>
    <cellStyle name="20% - Accent1 11" xfId="638" xr:uid="{DBECD58C-8BCC-4E17-8003-D0873597945A}"/>
    <cellStyle name="20% - Accent1 11 2" xfId="639" xr:uid="{FD35B1B1-0376-4EDC-9DDE-A5F6BD59CBD2}"/>
    <cellStyle name="20% - Accent1 11 3" xfId="640" xr:uid="{24730D6A-C9A1-4755-B41E-C98607C5B66C}"/>
    <cellStyle name="20% - Accent1 11 4" xfId="43191" xr:uid="{D715FF75-FDE5-441B-9655-DC6C9FFD6EC2}"/>
    <cellStyle name="20% - Accent1 11_A01" xfId="641" xr:uid="{BDE4A8A8-FBC3-4AF1-87CF-5357A2066A36}"/>
    <cellStyle name="20% - Accent1 12" xfId="642" xr:uid="{90DE684B-B15D-47ED-9A1E-9CC43D1A9E53}"/>
    <cellStyle name="20% - Accent1 12 2" xfId="643" xr:uid="{5032A3EF-5B47-482F-825F-102D14BA0218}"/>
    <cellStyle name="20% - Accent1 12 3" xfId="644" xr:uid="{3E4D8FC9-DC9B-4B12-BBBA-FAC77DC4B339}"/>
    <cellStyle name="20% - Accent1 12_A01" xfId="645" xr:uid="{0E36BB56-A177-45D1-94C1-A1D25F6A4ACF}"/>
    <cellStyle name="20% - Accent1 13" xfId="646" xr:uid="{567E2AF7-688B-4332-B1B2-46E8933B7155}"/>
    <cellStyle name="20% - Accent1 13 2" xfId="647" xr:uid="{324FEF11-E623-40E1-B37D-4D8690FDAFA8}"/>
    <cellStyle name="20% - Accent1 13_CC1" xfId="53220" xr:uid="{2AB8359E-AB6F-4F38-AD65-C1BC63916B53}"/>
    <cellStyle name="20% - Accent1 14" xfId="648" xr:uid="{E8E5CECF-5714-4BA4-A926-30A9CB43337A}"/>
    <cellStyle name="20% - Accent1 14 2" xfId="649" xr:uid="{64C2B2D2-CB7E-4277-804D-30392411772F}"/>
    <cellStyle name="20% - Accent1 14_CC1" xfId="53221" xr:uid="{59D39C02-84AC-4D45-8FDF-379E6BC96AC9}"/>
    <cellStyle name="20% - Accent1 15" xfId="650" xr:uid="{DC0656D3-6BC5-45D9-B7D7-E0F9AC6547B9}"/>
    <cellStyle name="20% - Accent1 15 2" xfId="651" xr:uid="{94953971-E1F7-4BAF-96BB-0FF0FB6A2A3F}"/>
    <cellStyle name="20% - Accent1 15_CC1" xfId="53222" xr:uid="{1789CBC6-03AE-44AC-A77F-F743AD163FB8}"/>
    <cellStyle name="20% - Accent1 16" xfId="652" xr:uid="{0F3DC4BF-3357-4B85-82E6-F5F12C7186D1}"/>
    <cellStyle name="20% - Accent1 16 2" xfId="653" xr:uid="{3ABA540A-6847-4BE0-A4C2-766CB93C4684}"/>
    <cellStyle name="20% - Accent1 16_CC1" xfId="53223" xr:uid="{C23C759D-9006-4345-A43E-5B3B594546BC}"/>
    <cellStyle name="20% - Accent1 17" xfId="654" xr:uid="{E138E852-596F-436B-90A1-6484E1896488}"/>
    <cellStyle name="20% - Accent1 17 2" xfId="655" xr:uid="{43AD2FED-5521-46E0-97E0-B55E619FE41A}"/>
    <cellStyle name="20% - Accent1 17_CC1" xfId="53224" xr:uid="{1F858B6B-AEA9-41DB-BB2B-33222570C230}"/>
    <cellStyle name="20% - Accent1 18" xfId="656" xr:uid="{44298E00-CE8F-4D3E-B111-BF123133FA2E}"/>
    <cellStyle name="20% - Accent1 18 2" xfId="657" xr:uid="{7BBA3C9E-0FB4-48AB-9277-16B8010DF45F}"/>
    <cellStyle name="20% - Accent1 18_CC1" xfId="53225" xr:uid="{99EF7CA7-95A9-4CDA-8D1E-C4E45C86194C}"/>
    <cellStyle name="20% - Accent1 19" xfId="658" xr:uid="{DC448EA9-D5A0-4158-84A5-5F91409524B3}"/>
    <cellStyle name="20% - Accent1 19 2" xfId="659" xr:uid="{6025FCD9-3A0B-49A9-B5C9-2C6483AD31D7}"/>
    <cellStyle name="20% - Accent1 19_CC1" xfId="53226" xr:uid="{B88535DB-ACAA-404D-BABE-04A886C4C563}"/>
    <cellStyle name="20% - Accent1 2" xfId="660" xr:uid="{2B1B9C01-471D-41F3-964B-157C1525B2B8}"/>
    <cellStyle name="20% - Accent1 2 10" xfId="661" xr:uid="{D4922732-0F81-427C-A4AB-28463588AE5E}"/>
    <cellStyle name="20% - Accent1 2 10 10" xfId="662" xr:uid="{8931B2B4-CCD9-435C-BE15-0CB1FB9F9107}"/>
    <cellStyle name="20% - Accent1 2 10 10 2" xfId="663" xr:uid="{918F2A32-3E30-4C54-B727-91EB2DEC8563}"/>
    <cellStyle name="20% - Accent1 2 10 10_CC1" xfId="53228" xr:uid="{7A68B57D-351E-4D02-B9F0-30B3176A2BC3}"/>
    <cellStyle name="20% - Accent1 2 10 11" xfId="664" xr:uid="{8DE73C16-4E55-4A24-8299-289063C8CC76}"/>
    <cellStyle name="20% - Accent1 2 10 11 2" xfId="665" xr:uid="{D87D814B-9A3C-40E5-BDF1-984180EFC1A4}"/>
    <cellStyle name="20% - Accent1 2 10 11_CC1" xfId="53229" xr:uid="{54306ECB-07FF-425F-A206-1044A42D87C8}"/>
    <cellStyle name="20% - Accent1 2 10 12" xfId="666" xr:uid="{A690FAE0-2AAB-4097-9DF0-F2D8E9F0E66C}"/>
    <cellStyle name="20% - Accent1 2 10 13" xfId="667" xr:uid="{A96BA89F-9779-47C1-B309-18283A048F4D}"/>
    <cellStyle name="20% - Accent1 2 10 14" xfId="668" xr:uid="{890389C7-8FAD-470E-A28A-9D7515E99AAA}"/>
    <cellStyle name="20% - Accent1 2 10 15" xfId="669" xr:uid="{1A587938-782F-4075-B0B1-ABFEE2C61703}"/>
    <cellStyle name="20% - Accent1 2 10 16" xfId="670" xr:uid="{E7A84AD1-7D21-4882-8095-DD10400B0334}"/>
    <cellStyle name="20% - Accent1 2 10 17" xfId="671" xr:uid="{E01CA125-6626-4681-8E88-4B9DECBC8B47}"/>
    <cellStyle name="20% - Accent1 2 10 18" xfId="672" xr:uid="{A2B1A8CF-4579-492B-B8A4-5843CD3CF383}"/>
    <cellStyle name="20% - Accent1 2 10 2" xfId="673" xr:uid="{54C76A63-98E8-4E19-9BE3-DAFCD487C78D}"/>
    <cellStyle name="20% - Accent1 2 10 2 2" xfId="674" xr:uid="{FB980B82-B0EE-46A9-9780-8A41593F125F}"/>
    <cellStyle name="20% - Accent1 2 10 2 3" xfId="675" xr:uid="{C4FD9B8C-6A7A-468C-A1D6-3C82AB22CE81}"/>
    <cellStyle name="20% - Accent1 2 10 2 4" xfId="676" xr:uid="{925DD52B-54E2-4CC5-8B7F-75E43E509198}"/>
    <cellStyle name="20% - Accent1 2 10 2 5" xfId="677" xr:uid="{7685B41B-9866-4981-A6AC-57D61F1FC014}"/>
    <cellStyle name="20% - Accent1 2 10 2 6" xfId="678" xr:uid="{709D074B-FC61-4A90-AFE3-3B13C0646EC8}"/>
    <cellStyle name="20% - Accent1 2 10 2 7" xfId="679" xr:uid="{7FA79C44-8FBD-4F4E-9429-1845FF0390BE}"/>
    <cellStyle name="20% - Accent1 2 10 2 8" xfId="680" xr:uid="{1C75853F-AB3D-46A2-B36E-1B727202DC7F}"/>
    <cellStyle name="20% - Accent1 2 10 2_CC1" xfId="53230" xr:uid="{4AB1B762-10A4-4616-824E-AA57F653636D}"/>
    <cellStyle name="20% - Accent1 2 10 3" xfId="681" xr:uid="{466F89AB-FFBB-453D-B721-42CE05D8669F}"/>
    <cellStyle name="20% - Accent1 2 10 3 2" xfId="682" xr:uid="{8A6B0475-C610-4011-A07B-67202E1A0760}"/>
    <cellStyle name="20% - Accent1 2 10 3 3" xfId="683" xr:uid="{6AB121F7-3633-44A2-91B0-EBE5B42674C5}"/>
    <cellStyle name="20% - Accent1 2 10 3 4" xfId="684" xr:uid="{040FB254-6D24-4C7D-BA5D-4F5AEDBDCEC8}"/>
    <cellStyle name="20% - Accent1 2 10 3 5" xfId="685" xr:uid="{9F69A4EA-032B-4931-8EA6-F42E610CDB82}"/>
    <cellStyle name="20% - Accent1 2 10 3 6" xfId="686" xr:uid="{FED2C6DF-9AFD-48E4-90FD-CB4AEC8D76B0}"/>
    <cellStyle name="20% - Accent1 2 10 3 7" xfId="687" xr:uid="{8C50467D-BF9C-48F9-940E-8D0CF3368A4C}"/>
    <cellStyle name="20% - Accent1 2 10 3 8" xfId="688" xr:uid="{043867FA-B9E8-4264-9F0C-1C352FA43133}"/>
    <cellStyle name="20% - Accent1 2 10 3_CC1" xfId="53231" xr:uid="{997A8421-6298-4E0C-9C23-1731835A2363}"/>
    <cellStyle name="20% - Accent1 2 10 4" xfId="689" xr:uid="{26EF9303-DBE2-4C86-B68A-486DE5FE5E78}"/>
    <cellStyle name="20% - Accent1 2 10 4 2" xfId="690" xr:uid="{5637AC30-C322-4E12-967F-602CEAA2075E}"/>
    <cellStyle name="20% - Accent1 2 10 4_CC1" xfId="53232" xr:uid="{3713097D-4465-4ECC-9209-D278C0241379}"/>
    <cellStyle name="20% - Accent1 2 10 5" xfId="691" xr:uid="{B0370C4B-6EF4-474A-B641-3E0D3326A35C}"/>
    <cellStyle name="20% - Accent1 2 10 5 2" xfId="692" xr:uid="{23DA28FA-5457-469C-AACC-2CF31223C967}"/>
    <cellStyle name="20% - Accent1 2 10 5_CC1" xfId="53233" xr:uid="{073D1AD2-DACC-410B-8C7D-0AFB9D9CDA72}"/>
    <cellStyle name="20% - Accent1 2 10 6" xfId="693" xr:uid="{DEB3DBC7-0451-40F2-97E3-9886BD28FF83}"/>
    <cellStyle name="20% - Accent1 2 10 6 2" xfId="694" xr:uid="{24FDF0F9-C3C1-44D7-A9D2-CBF9051CE198}"/>
    <cellStyle name="20% - Accent1 2 10 6_CC1" xfId="53234" xr:uid="{23D1AEAB-4202-4B8A-BCC3-6D6A7BEA94F5}"/>
    <cellStyle name="20% - Accent1 2 10 7" xfId="695" xr:uid="{8D377DE6-E68B-4D22-9C64-F98FC1A2C386}"/>
    <cellStyle name="20% - Accent1 2 10 7 2" xfId="696" xr:uid="{84717154-3776-45E9-A952-DAFDB4A856AC}"/>
    <cellStyle name="20% - Accent1 2 10 7_CC1" xfId="53235" xr:uid="{C576F43B-531E-43B8-84B6-4414FFA9D3D4}"/>
    <cellStyle name="20% - Accent1 2 10 8" xfId="697" xr:uid="{A0256706-F154-4D42-B87F-8A06D8B75C41}"/>
    <cellStyle name="20% - Accent1 2 10 8 2" xfId="698" xr:uid="{AC36658C-00DA-4A6E-B5F4-7D187C2225A8}"/>
    <cellStyle name="20% - Accent1 2 10 8_CC1" xfId="53236" xr:uid="{3FBE823B-CCC8-4483-8D60-EB52C3C498DE}"/>
    <cellStyle name="20% - Accent1 2 10 9" xfId="699" xr:uid="{1306E52D-E2EA-4CB5-A7F7-B18730D555CB}"/>
    <cellStyle name="20% - Accent1 2 10 9 2" xfId="700" xr:uid="{00DD6EFC-4BB2-46A3-846B-6CB271CB3B03}"/>
    <cellStyle name="20% - Accent1 2 10 9_CC1" xfId="53237" xr:uid="{5E3DCFF1-03EB-41BE-B198-F89C6E67F47B}"/>
    <cellStyle name="20% - Accent1 2 10_CC1" xfId="53227" xr:uid="{8D7C163B-E798-447D-84C5-F66E7ABF6A5E}"/>
    <cellStyle name="20% - Accent1 2 11" xfId="701" xr:uid="{6E77525E-2163-42C0-89D9-A005E9493386}"/>
    <cellStyle name="20% - Accent1 2 11 10" xfId="702" xr:uid="{20FECB3F-FEA0-4886-B95A-FBB46A88D174}"/>
    <cellStyle name="20% - Accent1 2 11 10 2" xfId="703" xr:uid="{C9C6ED36-0A90-481C-9FA5-B3191C220D3A}"/>
    <cellStyle name="20% - Accent1 2 11 10_CC1" xfId="53239" xr:uid="{36D4B813-49D9-497F-A8B6-B5EA7260EECD}"/>
    <cellStyle name="20% - Accent1 2 11 11" xfId="704" xr:uid="{B38A1B47-D899-4C3A-8CE0-405C0DC618E1}"/>
    <cellStyle name="20% - Accent1 2 11 11 2" xfId="705" xr:uid="{211EE95F-DDEB-4187-8AD6-35780854053E}"/>
    <cellStyle name="20% - Accent1 2 11 11_CC1" xfId="53240" xr:uid="{F4DE484F-4394-40AE-8330-6727477CA46F}"/>
    <cellStyle name="20% - Accent1 2 11 12" xfId="706" xr:uid="{79E93C35-67C4-488B-A8A0-C825BE72A422}"/>
    <cellStyle name="20% - Accent1 2 11 13" xfId="707" xr:uid="{6165FA55-725C-49BE-B2B3-16512535BF32}"/>
    <cellStyle name="20% - Accent1 2 11 14" xfId="708" xr:uid="{4617E4F7-DEC0-46CF-80B6-3391AA68BDFA}"/>
    <cellStyle name="20% - Accent1 2 11 15" xfId="709" xr:uid="{D8011D71-7FB0-4223-A5F1-A56C02790A88}"/>
    <cellStyle name="20% - Accent1 2 11 16" xfId="710" xr:uid="{4ED5CE36-BBAE-4058-A22B-324F983DED77}"/>
    <cellStyle name="20% - Accent1 2 11 17" xfId="711" xr:uid="{A74121B4-D61C-4834-A85A-304B75B32BAA}"/>
    <cellStyle name="20% - Accent1 2 11 18" xfId="712" xr:uid="{3F93436F-F423-48F5-8E00-8C832E9B9D07}"/>
    <cellStyle name="20% - Accent1 2 11 2" xfId="713" xr:uid="{A61D0308-E097-4C6C-9D2B-41C0CA8AADF7}"/>
    <cellStyle name="20% - Accent1 2 11 2 2" xfId="714" xr:uid="{FEE0F92A-1050-4C83-9E00-15C23E297A78}"/>
    <cellStyle name="20% - Accent1 2 11 2 3" xfId="715" xr:uid="{9B54958C-165F-4FC9-91F4-B3D12319A63F}"/>
    <cellStyle name="20% - Accent1 2 11 2 4" xfId="716" xr:uid="{2DAA9D8E-A163-495A-B8C8-EB016D6C198B}"/>
    <cellStyle name="20% - Accent1 2 11 2 5" xfId="717" xr:uid="{05E05163-E49D-4522-9794-FB2F6440484E}"/>
    <cellStyle name="20% - Accent1 2 11 2 6" xfId="718" xr:uid="{23531FE6-C15A-433B-B064-36352F5A7123}"/>
    <cellStyle name="20% - Accent1 2 11 2 7" xfId="719" xr:uid="{AB8C2B16-56C9-4ED8-945F-3C8227FAEA33}"/>
    <cellStyle name="20% - Accent1 2 11 2 8" xfId="720" xr:uid="{9D5CF2DD-983A-425C-8723-04280021432B}"/>
    <cellStyle name="20% - Accent1 2 11 2_CC1" xfId="53241" xr:uid="{AB0F44D6-189B-4AD7-91A8-60BFF7F40D96}"/>
    <cellStyle name="20% - Accent1 2 11 3" xfId="721" xr:uid="{2B32FD19-776B-4FAE-A1BB-159898AB8ACD}"/>
    <cellStyle name="20% - Accent1 2 11 3 2" xfId="722" xr:uid="{62179656-E513-4414-88F5-8AD9D06CC397}"/>
    <cellStyle name="20% - Accent1 2 11 3 3" xfId="723" xr:uid="{C7CFFD56-3716-405F-B919-C8B1337B3FAE}"/>
    <cellStyle name="20% - Accent1 2 11 3 4" xfId="724" xr:uid="{B5054B22-BE14-424A-914D-6B828B72FFE4}"/>
    <cellStyle name="20% - Accent1 2 11 3 5" xfId="725" xr:uid="{8B6A1664-A866-4A80-9537-4EB7AB9494AD}"/>
    <cellStyle name="20% - Accent1 2 11 3 6" xfId="726" xr:uid="{3946E6CE-5CE4-4638-B044-79A2D5532AA8}"/>
    <cellStyle name="20% - Accent1 2 11 3 7" xfId="727" xr:uid="{2FE57293-899E-44FC-A374-FAF7A85DCE38}"/>
    <cellStyle name="20% - Accent1 2 11 3 8" xfId="728" xr:uid="{C525FE3E-A1ED-44D1-915E-F56AD77C6BFE}"/>
    <cellStyle name="20% - Accent1 2 11 3_CC1" xfId="53242" xr:uid="{C40E0E8D-6AD2-4726-ABE2-E4BA2D612ACB}"/>
    <cellStyle name="20% - Accent1 2 11 4" xfId="729" xr:uid="{FD09C805-F678-415D-8BA3-2A0790D04582}"/>
    <cellStyle name="20% - Accent1 2 11 4 2" xfId="730" xr:uid="{9EC5464C-1353-45C4-A3AE-241F6553D1E9}"/>
    <cellStyle name="20% - Accent1 2 11 4_CC1" xfId="53243" xr:uid="{B199A51E-4077-4145-9838-5F36E44B228A}"/>
    <cellStyle name="20% - Accent1 2 11 5" xfId="731" xr:uid="{464E5DF2-C98F-483F-B6FF-D55E5D211C65}"/>
    <cellStyle name="20% - Accent1 2 11 5 2" xfId="732" xr:uid="{9E2BF88F-AFE3-450C-9DD0-5863A34DF4C3}"/>
    <cellStyle name="20% - Accent1 2 11 5_CC1" xfId="53244" xr:uid="{FFF3DAA7-1A61-423D-A1BE-A5814C86378F}"/>
    <cellStyle name="20% - Accent1 2 11 6" xfId="733" xr:uid="{58727A4C-1BA3-4CC8-8475-31B029074B20}"/>
    <cellStyle name="20% - Accent1 2 11 6 2" xfId="734" xr:uid="{AC366F5E-E9C2-42B6-A582-A2F7396B9F3A}"/>
    <cellStyle name="20% - Accent1 2 11 6_CC1" xfId="53245" xr:uid="{03B65CC8-D8B0-4414-9225-0F618BEF36B4}"/>
    <cellStyle name="20% - Accent1 2 11 7" xfId="735" xr:uid="{FD013132-D112-4EA5-A3EE-0DCB97036B3A}"/>
    <cellStyle name="20% - Accent1 2 11 7 2" xfId="736" xr:uid="{5480176F-69A6-46F4-9333-D450C4910845}"/>
    <cellStyle name="20% - Accent1 2 11 7_CC1" xfId="53246" xr:uid="{B54DCAB4-BC87-4CF0-94AE-2EC937D0F756}"/>
    <cellStyle name="20% - Accent1 2 11 8" xfId="737" xr:uid="{DF366F13-032B-4083-B1BD-0A73B98CF031}"/>
    <cellStyle name="20% - Accent1 2 11 8 2" xfId="738" xr:uid="{15D046E4-6EB1-4C6E-AFC9-1E630D827377}"/>
    <cellStyle name="20% - Accent1 2 11 8_CC1" xfId="53247" xr:uid="{234E6426-55EC-47EF-96EE-E0DC6B7A1207}"/>
    <cellStyle name="20% - Accent1 2 11 9" xfId="739" xr:uid="{D030CF86-53AD-456B-85E9-2ADC34C6DDA4}"/>
    <cellStyle name="20% - Accent1 2 11 9 2" xfId="740" xr:uid="{0FEEFD48-C5C8-41B5-8E42-06C46DEB4015}"/>
    <cellStyle name="20% - Accent1 2 11 9_CC1" xfId="53248" xr:uid="{0DBF3729-A1DF-4949-94CD-F4EC2C5A1D26}"/>
    <cellStyle name="20% - Accent1 2 11_CC1" xfId="53238" xr:uid="{B4F7DB62-F029-4F87-ADAA-65FFA255DF2B}"/>
    <cellStyle name="20% - Accent1 2 12" xfId="741" xr:uid="{B42F1684-FCB1-4B3D-AA2B-ACE3A83B9EAC}"/>
    <cellStyle name="20% - Accent1 2 12 10" xfId="742" xr:uid="{09B3D80D-CCDF-4F82-A9B0-C1B04E422ECA}"/>
    <cellStyle name="20% - Accent1 2 12 10 2" xfId="743" xr:uid="{B1EBF629-BEB0-4D71-8E2A-4B8560990ECE}"/>
    <cellStyle name="20% - Accent1 2 12 10_CC1" xfId="53250" xr:uid="{8FDCF1CE-B1BB-464E-8FC8-A9360DCDC0E1}"/>
    <cellStyle name="20% - Accent1 2 12 11" xfId="744" xr:uid="{E8F21A22-7EAF-4452-AE8D-C694463D3C80}"/>
    <cellStyle name="20% - Accent1 2 12 11 2" xfId="745" xr:uid="{07C530EC-0F91-4289-80E5-4D104BFCA00F}"/>
    <cellStyle name="20% - Accent1 2 12 11_CC1" xfId="53251" xr:uid="{EA588647-5111-4A46-8A26-F6ED22B380C9}"/>
    <cellStyle name="20% - Accent1 2 12 12" xfId="746" xr:uid="{AE9E4152-9DE2-4A73-A5A7-986E291DE338}"/>
    <cellStyle name="20% - Accent1 2 12 13" xfId="747" xr:uid="{AFAA4E0D-F920-461A-93B6-54B98A62D504}"/>
    <cellStyle name="20% - Accent1 2 12 14" xfId="748" xr:uid="{61309ED7-7242-4FB0-9A35-68574C3170F3}"/>
    <cellStyle name="20% - Accent1 2 12 15" xfId="749" xr:uid="{08945ABE-B5E6-4BA2-A945-7CA2C9907AC9}"/>
    <cellStyle name="20% - Accent1 2 12 16" xfId="750" xr:uid="{9BAC71B7-D76F-460A-810F-4DA4BE42C358}"/>
    <cellStyle name="20% - Accent1 2 12 17" xfId="751" xr:uid="{4FCA7FAA-0015-40F6-ACF6-BFF24D274CAA}"/>
    <cellStyle name="20% - Accent1 2 12 18" xfId="752" xr:uid="{B2238914-D58E-4BD0-B00D-45BEEDB461B9}"/>
    <cellStyle name="20% - Accent1 2 12 2" xfId="753" xr:uid="{5B97730B-EB98-4B14-808D-9DDE6C207806}"/>
    <cellStyle name="20% - Accent1 2 12 2 2" xfId="754" xr:uid="{8E58D1B2-E71B-488D-B04E-62697C8B2FC8}"/>
    <cellStyle name="20% - Accent1 2 12 2 3" xfId="755" xr:uid="{450EE49E-38DC-434D-9CD5-B089584CFBC1}"/>
    <cellStyle name="20% - Accent1 2 12 2 4" xfId="756" xr:uid="{8637616D-7F93-49F8-835A-582F20AC91A3}"/>
    <cellStyle name="20% - Accent1 2 12 2 5" xfId="757" xr:uid="{C8C24E05-24B4-4C54-B345-0A00A684E57D}"/>
    <cellStyle name="20% - Accent1 2 12 2 6" xfId="758" xr:uid="{47D0D700-0649-4714-93C2-F2D610BC4015}"/>
    <cellStyle name="20% - Accent1 2 12 2 7" xfId="759" xr:uid="{83C69340-6813-44F4-89B3-2942182CEBAE}"/>
    <cellStyle name="20% - Accent1 2 12 2 8" xfId="760" xr:uid="{AA5C788F-B85E-4BEB-9CE8-24D61CC28420}"/>
    <cellStyle name="20% - Accent1 2 12 2_CC1" xfId="53252" xr:uid="{7F9EF77D-FA05-4A0D-B201-D5CF5249DF7D}"/>
    <cellStyle name="20% - Accent1 2 12 3" xfId="761" xr:uid="{17270A24-817F-446A-9ADB-EED512AB079E}"/>
    <cellStyle name="20% - Accent1 2 12 3 2" xfId="762" xr:uid="{DC5CC311-5D9C-4182-A6B6-23CF3E1CE65B}"/>
    <cellStyle name="20% - Accent1 2 12 3 3" xfId="763" xr:uid="{4BDB3EEE-C137-41D7-98F9-9F7A7E6D84D8}"/>
    <cellStyle name="20% - Accent1 2 12 3 4" xfId="764" xr:uid="{B8EA20C1-197E-4A48-9FFE-529C8DA5DC94}"/>
    <cellStyle name="20% - Accent1 2 12 3 5" xfId="765" xr:uid="{66A434D2-D1FD-4224-A78F-162DFDA4E5DC}"/>
    <cellStyle name="20% - Accent1 2 12 3 6" xfId="766" xr:uid="{4EFB7438-EC21-49C5-BBE6-93FA92E08F6F}"/>
    <cellStyle name="20% - Accent1 2 12 3 7" xfId="767" xr:uid="{1EB68219-51A5-4976-BFCE-AFA648E79097}"/>
    <cellStyle name="20% - Accent1 2 12 3 8" xfId="768" xr:uid="{DA6C1E3C-66E0-4875-8ABD-D7FC4CC6B74D}"/>
    <cellStyle name="20% - Accent1 2 12 3_CC1" xfId="53253" xr:uid="{C75BF23B-7002-4C66-85A7-3053D2C38742}"/>
    <cellStyle name="20% - Accent1 2 12 4" xfId="769" xr:uid="{D13DA45A-AC4A-4F95-997C-B992F7B571CA}"/>
    <cellStyle name="20% - Accent1 2 12 4 2" xfId="770" xr:uid="{346DE83C-4036-46D0-A30E-F9C6ADB54958}"/>
    <cellStyle name="20% - Accent1 2 12 4_CC1" xfId="53254" xr:uid="{BC009F1F-4F0E-4AE5-9BBE-2114C289C513}"/>
    <cellStyle name="20% - Accent1 2 12 5" xfId="771" xr:uid="{89374DFE-1C20-4949-9BA2-02EDFB4DF8CC}"/>
    <cellStyle name="20% - Accent1 2 12 5 2" xfId="772" xr:uid="{E3469AB5-B7A6-45DA-91D4-A7FC1871AD80}"/>
    <cellStyle name="20% - Accent1 2 12 5_CC1" xfId="53255" xr:uid="{BE628E46-B53A-4389-8A95-3B37ACAF970D}"/>
    <cellStyle name="20% - Accent1 2 12 6" xfId="773" xr:uid="{D94E8C83-BD2A-4377-A04D-1ACA3611D1E4}"/>
    <cellStyle name="20% - Accent1 2 12 6 2" xfId="774" xr:uid="{0CF7E6CA-53BC-494C-8BB1-B25468F5E9E9}"/>
    <cellStyle name="20% - Accent1 2 12 6_CC1" xfId="53256" xr:uid="{841EA124-83F1-42EB-859E-659327DE6673}"/>
    <cellStyle name="20% - Accent1 2 12 7" xfId="775" xr:uid="{FFF5349A-51FE-4685-AA1D-F39D360C0683}"/>
    <cellStyle name="20% - Accent1 2 12 7 2" xfId="776" xr:uid="{BC85B2AB-0FE8-43E1-A4DF-EB7750F3606B}"/>
    <cellStyle name="20% - Accent1 2 12 7_CC1" xfId="53257" xr:uid="{97CCCD71-4875-4047-93CD-4ED6CCD6A59F}"/>
    <cellStyle name="20% - Accent1 2 12 8" xfId="777" xr:uid="{B275B220-6A5C-4BE4-8A4D-088BF8F868D2}"/>
    <cellStyle name="20% - Accent1 2 12 8 2" xfId="778" xr:uid="{9ADD8F75-CA4B-491E-9314-31827FD64AB6}"/>
    <cellStyle name="20% - Accent1 2 12 8_CC1" xfId="53258" xr:uid="{50A8E240-6E90-439A-8755-0533B34D5189}"/>
    <cellStyle name="20% - Accent1 2 12 9" xfId="779" xr:uid="{6840956F-8792-40E8-9227-98F764D5D273}"/>
    <cellStyle name="20% - Accent1 2 12 9 2" xfId="780" xr:uid="{85BE119D-222B-4C06-BA35-054DF70EF768}"/>
    <cellStyle name="20% - Accent1 2 12 9_CC1" xfId="53259" xr:uid="{282B5C58-2A39-4E7D-98F2-1FD55CCD0E90}"/>
    <cellStyle name="20% - Accent1 2 12_CC1" xfId="53249" xr:uid="{E41B85D9-E088-4745-982B-F0E65A3480B4}"/>
    <cellStyle name="20% - Accent1 2 13" xfId="781" xr:uid="{CDFBC77A-38C7-4295-BFD2-765869D90024}"/>
    <cellStyle name="20% - Accent1 2 13 10" xfId="782" xr:uid="{2404A6F3-F388-4468-A964-0C758A726DAA}"/>
    <cellStyle name="20% - Accent1 2 13 10 2" xfId="783" xr:uid="{F8932545-5655-46DC-A308-0E8BEE776CB0}"/>
    <cellStyle name="20% - Accent1 2 13 10_CC1" xfId="53261" xr:uid="{9567B6C7-F767-41B2-9FD9-E04F49B07CAB}"/>
    <cellStyle name="20% - Accent1 2 13 11" xfId="784" xr:uid="{0E54997C-002E-49BF-B69A-17B750949EF3}"/>
    <cellStyle name="20% - Accent1 2 13 11 2" xfId="785" xr:uid="{3B548619-043C-4B01-9234-2A742AC7021F}"/>
    <cellStyle name="20% - Accent1 2 13 11_CC1" xfId="53262" xr:uid="{DB8F1E31-EDD3-4482-AE79-73F2352B0E91}"/>
    <cellStyle name="20% - Accent1 2 13 12" xfId="786" xr:uid="{5C9F6707-C7F1-4B5A-A158-E64342D6297A}"/>
    <cellStyle name="20% - Accent1 2 13 13" xfId="787" xr:uid="{339DB42C-5818-4670-8BD9-07E0287EDD0F}"/>
    <cellStyle name="20% - Accent1 2 13 14" xfId="788" xr:uid="{E9DCC02E-9632-4006-8E10-3D216777C640}"/>
    <cellStyle name="20% - Accent1 2 13 15" xfId="789" xr:uid="{F2F57AC9-A354-4A26-9803-1AD2DDCA9762}"/>
    <cellStyle name="20% - Accent1 2 13 16" xfId="790" xr:uid="{964C4ED8-BE40-41FF-BFFA-A0ADAFC66589}"/>
    <cellStyle name="20% - Accent1 2 13 17" xfId="791" xr:uid="{67A4CDF5-3C68-4AFA-83D2-060B73C74D97}"/>
    <cellStyle name="20% - Accent1 2 13 18" xfId="792" xr:uid="{1759BBA9-5BE5-46AA-98F1-402F344D372D}"/>
    <cellStyle name="20% - Accent1 2 13 2" xfId="793" xr:uid="{1DA0A516-E940-4433-BACE-B7A9E951C46A}"/>
    <cellStyle name="20% - Accent1 2 13 2 2" xfId="794" xr:uid="{F4073CB1-0AD2-4D91-820C-1B094328C7CC}"/>
    <cellStyle name="20% - Accent1 2 13 2 3" xfId="795" xr:uid="{11E994BE-5903-479F-AFD9-2955D47C6B4A}"/>
    <cellStyle name="20% - Accent1 2 13 2 4" xfId="796" xr:uid="{59415038-8FB4-48CD-B133-26E4734FC914}"/>
    <cellStyle name="20% - Accent1 2 13 2 5" xfId="797" xr:uid="{6FB58256-1564-48D7-9A16-E445E0F1E857}"/>
    <cellStyle name="20% - Accent1 2 13 2 6" xfId="798" xr:uid="{D91EFF6D-EC1F-4661-96F9-4FD7B2771BCE}"/>
    <cellStyle name="20% - Accent1 2 13 2 7" xfId="799" xr:uid="{0FCF3854-9A5E-4E4F-9E22-7E36A7426CD0}"/>
    <cellStyle name="20% - Accent1 2 13 2 8" xfId="800" xr:uid="{0ACD84C4-4EB9-4335-9D2A-CFFD088BED63}"/>
    <cellStyle name="20% - Accent1 2 13 2_CC1" xfId="53263" xr:uid="{5D68E9A4-0BC8-40D2-9490-A1A17D273F93}"/>
    <cellStyle name="20% - Accent1 2 13 3" xfId="801" xr:uid="{DD3E9026-D52A-4D43-A913-E91FD3CACE8C}"/>
    <cellStyle name="20% - Accent1 2 13 3 2" xfId="802" xr:uid="{2E9B46EB-4218-4EA9-807B-51F4945936DD}"/>
    <cellStyle name="20% - Accent1 2 13 3 3" xfId="803" xr:uid="{EBBBC1D2-FB8C-4ED3-8851-27899A7A87B4}"/>
    <cellStyle name="20% - Accent1 2 13 3 4" xfId="804" xr:uid="{E4C9B581-DB54-4BBE-AB08-6CF5A373530D}"/>
    <cellStyle name="20% - Accent1 2 13 3 5" xfId="805" xr:uid="{C362F58B-1077-4DD3-9D48-ABD8628B0977}"/>
    <cellStyle name="20% - Accent1 2 13 3 6" xfId="806" xr:uid="{118C5223-466C-433B-B281-244EA54A6370}"/>
    <cellStyle name="20% - Accent1 2 13 3 7" xfId="807" xr:uid="{C9DBD635-203A-4ADF-8EDA-159607908B63}"/>
    <cellStyle name="20% - Accent1 2 13 3 8" xfId="808" xr:uid="{3F4D5AF4-804B-4077-B35A-2304B607F133}"/>
    <cellStyle name="20% - Accent1 2 13 3_CC1" xfId="53264" xr:uid="{908CD0E9-D1C7-4423-B726-102813837ACE}"/>
    <cellStyle name="20% - Accent1 2 13 4" xfId="809" xr:uid="{3FD9A5E8-2A15-4737-A91C-C134FF961B69}"/>
    <cellStyle name="20% - Accent1 2 13 4 2" xfId="810" xr:uid="{38E671A0-617F-4F97-AC0A-2BA4ABD869C4}"/>
    <cellStyle name="20% - Accent1 2 13 4_CC1" xfId="53265" xr:uid="{6189540E-E6F6-473B-B392-620037A4073C}"/>
    <cellStyle name="20% - Accent1 2 13 5" xfId="811" xr:uid="{E74A95FC-885A-4B9B-927C-F1630557F937}"/>
    <cellStyle name="20% - Accent1 2 13 5 2" xfId="812" xr:uid="{7E72C45D-C584-4FB2-9970-19470C7243C3}"/>
    <cellStyle name="20% - Accent1 2 13 5_CC1" xfId="53266" xr:uid="{FB1FCEF2-058A-401F-9D0D-48863C17D1A3}"/>
    <cellStyle name="20% - Accent1 2 13 6" xfId="813" xr:uid="{12DF495D-293B-4773-B729-02F92700B977}"/>
    <cellStyle name="20% - Accent1 2 13 6 2" xfId="814" xr:uid="{1AE7AC8D-3BB2-4CCC-8FD2-9EA90C979E89}"/>
    <cellStyle name="20% - Accent1 2 13 6_CC1" xfId="53267" xr:uid="{74AE55C6-CCA6-4020-B9CD-25F59A276C44}"/>
    <cellStyle name="20% - Accent1 2 13 7" xfId="815" xr:uid="{2FFEB703-8066-4497-8EB9-A3B735DBF484}"/>
    <cellStyle name="20% - Accent1 2 13 7 2" xfId="816" xr:uid="{BCDA0970-5982-4FB1-883D-5DDF23054754}"/>
    <cellStyle name="20% - Accent1 2 13 7_CC1" xfId="53268" xr:uid="{9A5B6E6C-C978-48BA-BA04-081A5B8D36A8}"/>
    <cellStyle name="20% - Accent1 2 13 8" xfId="817" xr:uid="{407DBF0D-2813-451D-80BE-35C8C81D62AC}"/>
    <cellStyle name="20% - Accent1 2 13 8 2" xfId="818" xr:uid="{659DDE3F-A23C-459B-8B6E-2313409D3B3C}"/>
    <cellStyle name="20% - Accent1 2 13 8_CC1" xfId="53269" xr:uid="{FB17FD72-6FC5-4D46-8D18-8EE7C62E27B3}"/>
    <cellStyle name="20% - Accent1 2 13 9" xfId="819" xr:uid="{9DBD5B4C-55A6-4796-AA31-A0E608409365}"/>
    <cellStyle name="20% - Accent1 2 13 9 2" xfId="820" xr:uid="{FA8D013B-16B3-4393-BE15-5DD6A09DB59D}"/>
    <cellStyle name="20% - Accent1 2 13 9_CC1" xfId="53270" xr:uid="{CD3311CA-5860-4261-B82E-E7E5AA2D4E24}"/>
    <cellStyle name="20% - Accent1 2 13_CC1" xfId="53260" xr:uid="{03BAC13E-0BB3-45B1-9CC1-EBA9DE98DBCE}"/>
    <cellStyle name="20% - Accent1 2 14" xfId="821" xr:uid="{BA4F1AF4-0772-46E0-8522-D23DDC684F8C}"/>
    <cellStyle name="20% - Accent1 2 14 10" xfId="822" xr:uid="{0216E657-74CD-4087-99FE-CB3CACD3FC3A}"/>
    <cellStyle name="20% - Accent1 2 14 10 2" xfId="823" xr:uid="{F1B33AFC-5DA2-41C1-A99C-38B1A9E6B7A1}"/>
    <cellStyle name="20% - Accent1 2 14 10_CC1" xfId="53272" xr:uid="{3B5EA083-3BA5-4DFC-8B49-77CE3A98B6AB}"/>
    <cellStyle name="20% - Accent1 2 14 11" xfId="824" xr:uid="{C6D76456-9F39-4BAA-9FD5-6F777A6A3C3A}"/>
    <cellStyle name="20% - Accent1 2 14 11 2" xfId="825" xr:uid="{357F38DE-B282-40DE-AFA6-922C5A559CEE}"/>
    <cellStyle name="20% - Accent1 2 14 11_CC1" xfId="53273" xr:uid="{F5D6E200-8AD1-456D-AAEA-FA8806932DF7}"/>
    <cellStyle name="20% - Accent1 2 14 12" xfId="826" xr:uid="{C76501E7-440B-401E-AAAD-ACD483739F10}"/>
    <cellStyle name="20% - Accent1 2 14 13" xfId="827" xr:uid="{F2B4C6EA-1B4A-42E4-9E25-62EC4A54E48E}"/>
    <cellStyle name="20% - Accent1 2 14 14" xfId="828" xr:uid="{A346A465-AA22-4B67-970E-65BD4B2405B6}"/>
    <cellStyle name="20% - Accent1 2 14 15" xfId="829" xr:uid="{9E38CCCA-D222-432F-8920-351BAC0C0AAD}"/>
    <cellStyle name="20% - Accent1 2 14 16" xfId="830" xr:uid="{CA6E9E47-B4A5-4626-8D5F-E93F0DB6CCE3}"/>
    <cellStyle name="20% - Accent1 2 14 17" xfId="831" xr:uid="{338BCB2A-7977-4087-8F05-468FC5F545CA}"/>
    <cellStyle name="20% - Accent1 2 14 18" xfId="832" xr:uid="{1D296BE9-D248-48A5-95F8-F4005F0B77CC}"/>
    <cellStyle name="20% - Accent1 2 14 2" xfId="833" xr:uid="{4F988413-8538-4245-B5AB-4C0BEF4EACDE}"/>
    <cellStyle name="20% - Accent1 2 14 2 2" xfId="834" xr:uid="{4449BB8D-745C-4DA8-A40A-3F58AD931025}"/>
    <cellStyle name="20% - Accent1 2 14 2 3" xfId="835" xr:uid="{DDBFC0B1-D629-4FEE-AB7D-8DF78E587A49}"/>
    <cellStyle name="20% - Accent1 2 14 2 4" xfId="836" xr:uid="{97E2E9BC-FB18-4AF3-BD84-CE60F523832A}"/>
    <cellStyle name="20% - Accent1 2 14 2 5" xfId="837" xr:uid="{07ACE3AE-97F2-43E7-9556-324364C0BC1A}"/>
    <cellStyle name="20% - Accent1 2 14 2 6" xfId="838" xr:uid="{1A4B1DCB-86C7-438C-B028-ED4F234C4A99}"/>
    <cellStyle name="20% - Accent1 2 14 2 7" xfId="839" xr:uid="{F48FA849-1559-4D94-9E98-7E2ADBA19EEB}"/>
    <cellStyle name="20% - Accent1 2 14 2 8" xfId="840" xr:uid="{EF01E52D-B870-4569-A365-A1757A13B052}"/>
    <cellStyle name="20% - Accent1 2 14 2_CC1" xfId="53274" xr:uid="{50F4650A-D8FC-40B5-ABAE-DB1C6C033B4C}"/>
    <cellStyle name="20% - Accent1 2 14 3" xfId="841" xr:uid="{D44A5B9E-0127-4233-BA25-B450A610999F}"/>
    <cellStyle name="20% - Accent1 2 14 3 2" xfId="842" xr:uid="{84834772-D043-4053-98D2-88B09DBCC697}"/>
    <cellStyle name="20% - Accent1 2 14 3 3" xfId="843" xr:uid="{508BD171-AAEE-4147-9EB9-91BD182DED23}"/>
    <cellStyle name="20% - Accent1 2 14 3 4" xfId="844" xr:uid="{C8366D9C-47BD-4D31-864D-45E7E57867F6}"/>
    <cellStyle name="20% - Accent1 2 14 3 5" xfId="845" xr:uid="{39845312-A81F-4C9D-94B5-F6429764F99A}"/>
    <cellStyle name="20% - Accent1 2 14 3 6" xfId="846" xr:uid="{80355D4D-FCFC-49E1-A995-CE6144C30C70}"/>
    <cellStyle name="20% - Accent1 2 14 3 7" xfId="847" xr:uid="{EBEE0D12-A346-41E0-A17F-1D9BC6378182}"/>
    <cellStyle name="20% - Accent1 2 14 3 8" xfId="848" xr:uid="{5CE2401F-AA25-4646-9BFE-13D72AA0B9E2}"/>
    <cellStyle name="20% - Accent1 2 14 3_CC1" xfId="53275" xr:uid="{64DA2848-4A8C-4F33-9386-7AB386E6C0DD}"/>
    <cellStyle name="20% - Accent1 2 14 4" xfId="849" xr:uid="{35E8E067-EEC0-4AF3-8E5A-3DF7B61EBCEE}"/>
    <cellStyle name="20% - Accent1 2 14 4 2" xfId="850" xr:uid="{652F3BB1-BC4C-4F2A-80B0-71454A7AE772}"/>
    <cellStyle name="20% - Accent1 2 14 4_CC1" xfId="53276" xr:uid="{BCC2A998-A87B-4CEC-9C4F-71E0568AFD4E}"/>
    <cellStyle name="20% - Accent1 2 14 5" xfId="851" xr:uid="{90DB6A26-EAA0-413E-B9B6-92B935819741}"/>
    <cellStyle name="20% - Accent1 2 14 5 2" xfId="852" xr:uid="{E02B7667-4D32-4588-B865-2727CDC3A500}"/>
    <cellStyle name="20% - Accent1 2 14 5_CC1" xfId="53277" xr:uid="{5E43081C-6A80-4556-A989-F3836F796BF9}"/>
    <cellStyle name="20% - Accent1 2 14 6" xfId="853" xr:uid="{C22334F5-1996-4D0D-945A-949A37467DE4}"/>
    <cellStyle name="20% - Accent1 2 14 6 2" xfId="854" xr:uid="{46BCB925-F165-43A5-9315-7C7CF1CD1562}"/>
    <cellStyle name="20% - Accent1 2 14 6_CC1" xfId="53278" xr:uid="{6EE737E4-2FD4-44D0-A041-6BC4E320ACAF}"/>
    <cellStyle name="20% - Accent1 2 14 7" xfId="855" xr:uid="{C37B9B5E-A007-44A3-8E8C-2D40691C9F63}"/>
    <cellStyle name="20% - Accent1 2 14 7 2" xfId="856" xr:uid="{A4763E8D-9068-4D07-A269-C5C121D9B785}"/>
    <cellStyle name="20% - Accent1 2 14 7_CC1" xfId="53279" xr:uid="{F942F034-17D4-48CB-9748-2374C2D95503}"/>
    <cellStyle name="20% - Accent1 2 14 8" xfId="857" xr:uid="{6392E8A6-573A-4579-8D94-2251A2081CA8}"/>
    <cellStyle name="20% - Accent1 2 14 8 2" xfId="858" xr:uid="{854F0AEE-250E-405F-98D2-567B47EB4980}"/>
    <cellStyle name="20% - Accent1 2 14 8_CC1" xfId="53280" xr:uid="{09C70D1F-6457-4DD6-B297-CF555944682C}"/>
    <cellStyle name="20% - Accent1 2 14 9" xfId="859" xr:uid="{D42E6959-1265-417B-91B7-B541C135BBEA}"/>
    <cellStyle name="20% - Accent1 2 14 9 2" xfId="860" xr:uid="{36E9C113-D271-4F65-BE0A-DA2F5144D643}"/>
    <cellStyle name="20% - Accent1 2 14 9_CC1" xfId="53281" xr:uid="{2D27B896-7DBA-414D-9E79-A1C98E75CAF5}"/>
    <cellStyle name="20% - Accent1 2 14_CC1" xfId="53271" xr:uid="{FFAD2CF8-D33F-4A35-B0AD-DCDF1A69060A}"/>
    <cellStyle name="20% - Accent1 2 15" xfId="861" xr:uid="{7E220F20-9924-4CB0-ABBC-B4CCAAD621FA}"/>
    <cellStyle name="20% - Accent1 2 15 10" xfId="862" xr:uid="{8B805696-6D8E-4A9F-9050-AEEE945716AA}"/>
    <cellStyle name="20% - Accent1 2 15 10 2" xfId="863" xr:uid="{A5934AC0-A6AE-4CFF-937F-B12CBD87AE63}"/>
    <cellStyle name="20% - Accent1 2 15 10_CC1" xfId="53283" xr:uid="{48BCB819-2F46-4624-B117-1256747D036B}"/>
    <cellStyle name="20% - Accent1 2 15 11" xfId="864" xr:uid="{7F6D80FD-1FE3-4715-BDA8-FA7E5AE1E186}"/>
    <cellStyle name="20% - Accent1 2 15 11 2" xfId="865" xr:uid="{DFEC6A61-7E6A-42F3-A623-5BC8B6ED3842}"/>
    <cellStyle name="20% - Accent1 2 15 11_CC1" xfId="53284" xr:uid="{848523E7-1EA3-4DD9-9F04-E7A76F5EECAD}"/>
    <cellStyle name="20% - Accent1 2 15 12" xfId="866" xr:uid="{11A421DB-B38E-4726-9FB5-F84F48D4C0CD}"/>
    <cellStyle name="20% - Accent1 2 15 13" xfId="867" xr:uid="{05F77D7C-235B-44F6-8174-E4DB7FD8346E}"/>
    <cellStyle name="20% - Accent1 2 15 14" xfId="868" xr:uid="{CD42B6B7-8238-4C0B-8C33-89D41A693627}"/>
    <cellStyle name="20% - Accent1 2 15 15" xfId="869" xr:uid="{28E6BF9F-DD77-407C-A669-AB5F13EF3466}"/>
    <cellStyle name="20% - Accent1 2 15 16" xfId="870" xr:uid="{1F9A5C03-99DC-45C1-8E5A-472D99017E93}"/>
    <cellStyle name="20% - Accent1 2 15 17" xfId="871" xr:uid="{88B2A93A-11FA-415B-921E-3BFBE56FCFE2}"/>
    <cellStyle name="20% - Accent1 2 15 18" xfId="872" xr:uid="{71462E2E-876B-498D-8349-1EA672FDD048}"/>
    <cellStyle name="20% - Accent1 2 15 2" xfId="873" xr:uid="{F03FB601-3CA5-4626-AC81-7B425586550D}"/>
    <cellStyle name="20% - Accent1 2 15 2 2" xfId="874" xr:uid="{940424F6-32D4-492B-B259-7C65508D6A2E}"/>
    <cellStyle name="20% - Accent1 2 15 2 3" xfId="875" xr:uid="{C3F8AD3F-A357-487B-A826-0F461E2DC0EA}"/>
    <cellStyle name="20% - Accent1 2 15 2 4" xfId="876" xr:uid="{E6BE32A6-127C-4D1D-A62A-8DF346A779C9}"/>
    <cellStyle name="20% - Accent1 2 15 2 5" xfId="877" xr:uid="{A6CFC400-24E6-4C57-9DBA-63526AD7139A}"/>
    <cellStyle name="20% - Accent1 2 15 2 6" xfId="878" xr:uid="{38773CDA-91F8-4A1D-9B94-738DD2E7974F}"/>
    <cellStyle name="20% - Accent1 2 15 2 7" xfId="879" xr:uid="{8C653DC7-0778-4E07-ACE5-B64EB7041FC0}"/>
    <cellStyle name="20% - Accent1 2 15 2 8" xfId="880" xr:uid="{CCBB40A4-FA7A-4013-91A3-6E6FB427A175}"/>
    <cellStyle name="20% - Accent1 2 15 2_CC1" xfId="53285" xr:uid="{84F776F2-77A3-4411-9CBB-127804BA3A68}"/>
    <cellStyle name="20% - Accent1 2 15 3" xfId="881" xr:uid="{160048D5-5ABA-4B0B-95D4-09572A044DA2}"/>
    <cellStyle name="20% - Accent1 2 15 3 2" xfId="882" xr:uid="{14FBEB99-7519-4247-97CE-8B1C6885AC54}"/>
    <cellStyle name="20% - Accent1 2 15 3 3" xfId="883" xr:uid="{C190525A-DF65-4F4A-AAC1-DB839A4A1105}"/>
    <cellStyle name="20% - Accent1 2 15 3 4" xfId="884" xr:uid="{3ACB2E31-58ED-41CB-AA8F-0B9F2A244956}"/>
    <cellStyle name="20% - Accent1 2 15 3 5" xfId="885" xr:uid="{9EDC245F-24A5-4595-AA66-1540B37727DF}"/>
    <cellStyle name="20% - Accent1 2 15 3 6" xfId="886" xr:uid="{D5924A1D-4582-47F3-B94B-78EC03B293AB}"/>
    <cellStyle name="20% - Accent1 2 15 3 7" xfId="887" xr:uid="{0A060EA1-C457-4CFB-B3B8-AC96DCFA4C36}"/>
    <cellStyle name="20% - Accent1 2 15 3 8" xfId="888" xr:uid="{9742ACE4-C56E-46F6-8594-913ED73A6732}"/>
    <cellStyle name="20% - Accent1 2 15 3_CC1" xfId="53286" xr:uid="{423C5704-A036-42F1-8A80-3ABF4C95DAD2}"/>
    <cellStyle name="20% - Accent1 2 15 4" xfId="889" xr:uid="{6F772145-0D26-4450-A8BD-DD4F6E0A75FB}"/>
    <cellStyle name="20% - Accent1 2 15 4 2" xfId="890" xr:uid="{F3758BEC-6128-4225-A2C8-3BCC8DF93BE9}"/>
    <cellStyle name="20% - Accent1 2 15 4_CC1" xfId="53287" xr:uid="{09717165-130D-4D5C-86DF-CBD5F3F85643}"/>
    <cellStyle name="20% - Accent1 2 15 5" xfId="891" xr:uid="{4C5056B4-534A-4E71-985C-CA0DC67E6DD0}"/>
    <cellStyle name="20% - Accent1 2 15 5 2" xfId="892" xr:uid="{E8B8A567-C011-4086-B59F-C463B0C1D5E8}"/>
    <cellStyle name="20% - Accent1 2 15 5_CC1" xfId="53288" xr:uid="{CD3CFECC-031C-49A6-BD65-6E00B866105B}"/>
    <cellStyle name="20% - Accent1 2 15 6" xfId="893" xr:uid="{85FB46A7-7463-4E5F-B2E1-1E55F879EC2C}"/>
    <cellStyle name="20% - Accent1 2 15 6 2" xfId="894" xr:uid="{3ACB3E23-8AF2-46D9-897B-200285701FC6}"/>
    <cellStyle name="20% - Accent1 2 15 6_CC1" xfId="53289" xr:uid="{7EB17687-F496-4002-9042-69F2EB48176E}"/>
    <cellStyle name="20% - Accent1 2 15 7" xfId="895" xr:uid="{2E901A38-BCF5-48F8-A178-34CD2DC248FD}"/>
    <cellStyle name="20% - Accent1 2 15 7 2" xfId="896" xr:uid="{1018759B-F3C7-4703-8D55-F00A01CB200A}"/>
    <cellStyle name="20% - Accent1 2 15 7_CC1" xfId="53290" xr:uid="{3D6839EA-9E44-4BBC-AC2A-DC19C541C0FA}"/>
    <cellStyle name="20% - Accent1 2 15 8" xfId="897" xr:uid="{819FB6E8-26FE-4D06-A9DD-0A1B14D7C183}"/>
    <cellStyle name="20% - Accent1 2 15 8 2" xfId="898" xr:uid="{A43EB0B5-48DB-4E21-A084-0ABE4FA2C348}"/>
    <cellStyle name="20% - Accent1 2 15 8_CC1" xfId="53291" xr:uid="{6131A97B-55B9-4835-96EF-4263D7EF56E5}"/>
    <cellStyle name="20% - Accent1 2 15 9" xfId="899" xr:uid="{8CF182E6-B906-48C9-B175-A10F9FC4DB4F}"/>
    <cellStyle name="20% - Accent1 2 15 9 2" xfId="900" xr:uid="{9BF24A8B-24D1-45A1-9753-AB5A9566284F}"/>
    <cellStyle name="20% - Accent1 2 15 9_CC1" xfId="53292" xr:uid="{06B9C554-6E20-4939-9810-7D9669C2E2BD}"/>
    <cellStyle name="20% - Accent1 2 15_CC1" xfId="53282" xr:uid="{E454E863-3448-45FF-A371-EDC69CEDA203}"/>
    <cellStyle name="20% - Accent1 2 16" xfId="901" xr:uid="{BA7DAABF-80E7-49F7-8256-0B417DA89893}"/>
    <cellStyle name="20% - Accent1 2 16 10" xfId="902" xr:uid="{3BBA23E6-6510-4CFE-977D-2E3EA08B07C2}"/>
    <cellStyle name="20% - Accent1 2 16 10 2" xfId="903" xr:uid="{C81D4166-BA17-4DBC-AEB7-206E1872C2B6}"/>
    <cellStyle name="20% - Accent1 2 16 10_CC1" xfId="53294" xr:uid="{0E7FE4E4-B200-46D7-B7E9-6F0A3D2FFD46}"/>
    <cellStyle name="20% - Accent1 2 16 11" xfId="904" xr:uid="{8B0503F1-3CC4-4115-AB83-E0D73E0FADD7}"/>
    <cellStyle name="20% - Accent1 2 16 11 2" xfId="905" xr:uid="{0F749C0C-E9E5-4EC6-A819-2EF4E0AA6C42}"/>
    <cellStyle name="20% - Accent1 2 16 11_CC1" xfId="53295" xr:uid="{A08155E0-12C3-4FA9-940B-0A332CA483AD}"/>
    <cellStyle name="20% - Accent1 2 16 12" xfId="906" xr:uid="{813B19F5-94CD-4BA8-9EC8-C8C90020D7E9}"/>
    <cellStyle name="20% - Accent1 2 16 13" xfId="907" xr:uid="{983CEFA8-A198-4DA1-B7C9-BDAEC7C66689}"/>
    <cellStyle name="20% - Accent1 2 16 14" xfId="908" xr:uid="{EFFCF534-EB20-4B2A-AA3D-2FBEDCC29758}"/>
    <cellStyle name="20% - Accent1 2 16 15" xfId="909" xr:uid="{9F36C379-3156-4478-9F41-575B7F02DF96}"/>
    <cellStyle name="20% - Accent1 2 16 16" xfId="910" xr:uid="{E5809EF7-B2F0-40D7-BABF-828BA9121BC3}"/>
    <cellStyle name="20% - Accent1 2 16 17" xfId="911" xr:uid="{0AC21409-D1A2-4A72-8151-A140609A8FE3}"/>
    <cellStyle name="20% - Accent1 2 16 18" xfId="912" xr:uid="{FB2E0D28-5187-439E-B1D1-C0515267DEC2}"/>
    <cellStyle name="20% - Accent1 2 16 2" xfId="913" xr:uid="{E2C7DC78-F1BA-41BA-93AD-97E580BC5A06}"/>
    <cellStyle name="20% - Accent1 2 16 2 2" xfId="914" xr:uid="{E2402181-0CFD-4C04-8E12-95DE0F71E7BC}"/>
    <cellStyle name="20% - Accent1 2 16 2 3" xfId="915" xr:uid="{4C6168CC-4F01-4785-8E91-541B331649F8}"/>
    <cellStyle name="20% - Accent1 2 16 2 4" xfId="916" xr:uid="{34F042A6-6204-4D41-A277-A5FE0C38BADB}"/>
    <cellStyle name="20% - Accent1 2 16 2 5" xfId="917" xr:uid="{98A22625-1C5A-45F0-A654-F2011332D757}"/>
    <cellStyle name="20% - Accent1 2 16 2 6" xfId="918" xr:uid="{533B4ACC-134A-4D59-BD21-4769EE3431EE}"/>
    <cellStyle name="20% - Accent1 2 16 2 7" xfId="919" xr:uid="{5980D688-E9D5-4F1B-A029-BD9C2A064D1C}"/>
    <cellStyle name="20% - Accent1 2 16 2 8" xfId="920" xr:uid="{02E4BB3D-8184-4AD0-9E17-F0F1362FDF6B}"/>
    <cellStyle name="20% - Accent1 2 16 2_CC1" xfId="53296" xr:uid="{F0CCFA9C-44B4-47E8-9BE8-5AB5ADD16817}"/>
    <cellStyle name="20% - Accent1 2 16 3" xfId="921" xr:uid="{5B44AFD2-B320-4937-ADFE-98DB3E66067E}"/>
    <cellStyle name="20% - Accent1 2 16 3 2" xfId="922" xr:uid="{A4A527B9-8989-4EC4-A5A9-F14E777B6240}"/>
    <cellStyle name="20% - Accent1 2 16 3 3" xfId="923" xr:uid="{4AFA26DB-2E2B-4A70-812D-5F92E12CA134}"/>
    <cellStyle name="20% - Accent1 2 16 3 4" xfId="924" xr:uid="{D8884134-22A6-49A4-9233-60F15BBEA2E3}"/>
    <cellStyle name="20% - Accent1 2 16 3 5" xfId="925" xr:uid="{C57612D7-5E67-4BF6-9034-D320B14E9DCA}"/>
    <cellStyle name="20% - Accent1 2 16 3 6" xfId="926" xr:uid="{EB0FDB62-BE5F-4119-9E64-FE16B2523DE5}"/>
    <cellStyle name="20% - Accent1 2 16 3 7" xfId="927" xr:uid="{F39B6FB8-0308-43EC-80BE-3D427B5A76F7}"/>
    <cellStyle name="20% - Accent1 2 16 3 8" xfId="928" xr:uid="{E39DDFDF-5C94-4CB2-89F8-86333196042C}"/>
    <cellStyle name="20% - Accent1 2 16 3_CC1" xfId="53297" xr:uid="{479F1A2F-64C2-4C90-99A6-72CA5BAA03A3}"/>
    <cellStyle name="20% - Accent1 2 16 4" xfId="929" xr:uid="{D2663619-9585-4131-BD20-2DA6218828BF}"/>
    <cellStyle name="20% - Accent1 2 16 4 2" xfId="930" xr:uid="{DA7A47CE-A5A8-4555-8D95-BAD8C90CDC7C}"/>
    <cellStyle name="20% - Accent1 2 16 4_CC1" xfId="53298" xr:uid="{9977A8FF-8659-4A29-9851-BD0583BA7BD9}"/>
    <cellStyle name="20% - Accent1 2 16 5" xfId="931" xr:uid="{93845BFA-505A-41D9-AEFB-42EF9FFC3332}"/>
    <cellStyle name="20% - Accent1 2 16 5 2" xfId="932" xr:uid="{B747FC03-890D-4412-9EAD-BF77547C2C62}"/>
    <cellStyle name="20% - Accent1 2 16 5_CC1" xfId="53299" xr:uid="{A4B4873E-E5D2-49DD-AC25-46D23C96F45A}"/>
    <cellStyle name="20% - Accent1 2 16 6" xfId="933" xr:uid="{A78BC889-7B06-4E53-BE68-4C322EEAC07E}"/>
    <cellStyle name="20% - Accent1 2 16 6 2" xfId="934" xr:uid="{47625734-3B9F-480C-AD31-3BC18AD90876}"/>
    <cellStyle name="20% - Accent1 2 16 6_CC1" xfId="53300" xr:uid="{186E9E72-B86D-4A91-A141-12F74DEA9B7F}"/>
    <cellStyle name="20% - Accent1 2 16 7" xfId="935" xr:uid="{2107264F-8375-4522-ACA1-FE7754C3326A}"/>
    <cellStyle name="20% - Accent1 2 16 7 2" xfId="936" xr:uid="{7B0B35BE-4F0D-4995-B2A7-D391E2D89C19}"/>
    <cellStyle name="20% - Accent1 2 16 7_CC1" xfId="53301" xr:uid="{257FD14A-424D-48DB-ABFA-8B6BDBD99D86}"/>
    <cellStyle name="20% - Accent1 2 16 8" xfId="937" xr:uid="{F3EE679B-2666-4844-B945-C7B36CA2E275}"/>
    <cellStyle name="20% - Accent1 2 16 8 2" xfId="938" xr:uid="{0A86705B-46CC-4233-8925-6A396B5027B7}"/>
    <cellStyle name="20% - Accent1 2 16 8_CC1" xfId="53302" xr:uid="{B0F4FEF3-893A-4A11-A11E-BFC18D80F232}"/>
    <cellStyle name="20% - Accent1 2 16 9" xfId="939" xr:uid="{887F54B4-6036-4560-A0EF-420FBB1E5C8E}"/>
    <cellStyle name="20% - Accent1 2 16 9 2" xfId="940" xr:uid="{C9B95021-9538-4BAD-B777-A20B81B9B942}"/>
    <cellStyle name="20% - Accent1 2 16 9_CC1" xfId="53303" xr:uid="{817254F9-0ABB-4EE6-B6EB-FD44DFA9E79B}"/>
    <cellStyle name="20% - Accent1 2 16_CC1" xfId="53293" xr:uid="{16114D3A-CE3A-4F6A-BF09-217A890CA996}"/>
    <cellStyle name="20% - Accent1 2 17" xfId="941" xr:uid="{1281F5BB-EF97-4F46-81B6-ACA08BE2A7FB}"/>
    <cellStyle name="20% - Accent1 2 17 10" xfId="942" xr:uid="{49D43D66-6C54-48D4-AD38-44F7E5222B27}"/>
    <cellStyle name="20% - Accent1 2 17 10 2" xfId="943" xr:uid="{D6981EC6-7D74-445C-9A5E-3E0CEBBDF440}"/>
    <cellStyle name="20% - Accent1 2 17 10_CC1" xfId="53305" xr:uid="{D700A41D-28D8-4E96-BDD5-D82DD15AB02D}"/>
    <cellStyle name="20% - Accent1 2 17 11" xfId="944" xr:uid="{D93DF0E4-19E6-4CC1-95F4-6DAB9C339E75}"/>
    <cellStyle name="20% - Accent1 2 17 11 2" xfId="945" xr:uid="{D2678F3E-A58D-4604-9B35-85B894668B2B}"/>
    <cellStyle name="20% - Accent1 2 17 11_CC1" xfId="53306" xr:uid="{080C43F6-D7AC-4687-A339-9BA7545A0856}"/>
    <cellStyle name="20% - Accent1 2 17 12" xfId="946" xr:uid="{BA818633-DDEE-4BB6-805C-902163CD0324}"/>
    <cellStyle name="20% - Accent1 2 17 13" xfId="947" xr:uid="{DC871AC7-F3D2-458E-BF56-D87C2A8C0559}"/>
    <cellStyle name="20% - Accent1 2 17 14" xfId="948" xr:uid="{F3A57656-5793-43FC-BB95-279A2B134CDB}"/>
    <cellStyle name="20% - Accent1 2 17 15" xfId="949" xr:uid="{D5299142-A7A9-4845-8DA1-77EF5952E463}"/>
    <cellStyle name="20% - Accent1 2 17 16" xfId="950" xr:uid="{68D2E602-B2C3-470A-BD29-A9DEE6EACD86}"/>
    <cellStyle name="20% - Accent1 2 17 17" xfId="951" xr:uid="{0FB56DF6-B191-4445-A57D-BF479D06E1B4}"/>
    <cellStyle name="20% - Accent1 2 17 18" xfId="952" xr:uid="{9F6B0FDC-0F68-4023-9E50-916F5177603F}"/>
    <cellStyle name="20% - Accent1 2 17 2" xfId="953" xr:uid="{D494BE3F-14C2-4E23-8A1F-96A8B7680E6B}"/>
    <cellStyle name="20% - Accent1 2 17 2 2" xfId="954" xr:uid="{2DC14842-571A-4020-AF4F-BD726F6C9235}"/>
    <cellStyle name="20% - Accent1 2 17 2 3" xfId="955" xr:uid="{65AE82F3-9320-427E-8020-8FCBF9D96840}"/>
    <cellStyle name="20% - Accent1 2 17 2 4" xfId="956" xr:uid="{74035F09-2BA5-4FE0-8F9A-1F889D09A454}"/>
    <cellStyle name="20% - Accent1 2 17 2 5" xfId="957" xr:uid="{F069E92B-EDDD-4A33-8A3F-6B3F83E6066A}"/>
    <cellStyle name="20% - Accent1 2 17 2 6" xfId="958" xr:uid="{F5A371E2-4025-49CD-935B-752B564E842C}"/>
    <cellStyle name="20% - Accent1 2 17 2 7" xfId="959" xr:uid="{518CF90D-842A-4F45-A4FF-2FDFCB34EE30}"/>
    <cellStyle name="20% - Accent1 2 17 2 8" xfId="960" xr:uid="{03FD1736-2E67-445B-92BB-C5CD633C885F}"/>
    <cellStyle name="20% - Accent1 2 17 2_CC1" xfId="53307" xr:uid="{1F017BC8-0E22-4B71-94D7-B0862DDDA403}"/>
    <cellStyle name="20% - Accent1 2 17 3" xfId="961" xr:uid="{1AF2CEB5-BE7D-42E0-9F80-94CBEE1594B7}"/>
    <cellStyle name="20% - Accent1 2 17 3 2" xfId="962" xr:uid="{CDF2DD7A-EAC2-43C4-AF7F-55750B24BBE8}"/>
    <cellStyle name="20% - Accent1 2 17 3 3" xfId="963" xr:uid="{494C2BD3-2B37-4B0F-A664-967F879E1C1F}"/>
    <cellStyle name="20% - Accent1 2 17 3 4" xfId="964" xr:uid="{84D540B2-557B-4D6A-9834-4A7BBE6A8574}"/>
    <cellStyle name="20% - Accent1 2 17 3 5" xfId="965" xr:uid="{4A4790E0-E483-411D-9F82-7F767036DBB5}"/>
    <cellStyle name="20% - Accent1 2 17 3 6" xfId="966" xr:uid="{DA244241-A1C9-40C4-925A-6A9432F3C0F9}"/>
    <cellStyle name="20% - Accent1 2 17 3 7" xfId="967" xr:uid="{73C56DAF-8020-4E02-8E67-12028D1D8087}"/>
    <cellStyle name="20% - Accent1 2 17 3 8" xfId="968" xr:uid="{D6325FEE-5F4E-4F57-949C-075DA69509E3}"/>
    <cellStyle name="20% - Accent1 2 17 3_CC1" xfId="53308" xr:uid="{D11C700D-A537-4090-BF3D-88533E7AA4E9}"/>
    <cellStyle name="20% - Accent1 2 17 4" xfId="969" xr:uid="{FEEEAC79-5ED5-428B-B50C-78E7EA491A01}"/>
    <cellStyle name="20% - Accent1 2 17 4 2" xfId="970" xr:uid="{3B8FD550-29C4-4DDE-A4B1-3BB4005374FA}"/>
    <cellStyle name="20% - Accent1 2 17 4_CC1" xfId="53309" xr:uid="{118194CB-F462-4753-8F83-9195EF64636C}"/>
    <cellStyle name="20% - Accent1 2 17 5" xfId="971" xr:uid="{EC31E388-E567-4CB7-90C2-93E7C0F39DA4}"/>
    <cellStyle name="20% - Accent1 2 17 5 2" xfId="972" xr:uid="{86290DCD-C38B-4A61-A91E-C503B519B603}"/>
    <cellStyle name="20% - Accent1 2 17 5_CC1" xfId="53310" xr:uid="{AB07D729-F03E-49D9-A93F-E9F08275F7E5}"/>
    <cellStyle name="20% - Accent1 2 17 6" xfId="973" xr:uid="{67D88806-5FC1-422F-8E73-CA69A8A82BBD}"/>
    <cellStyle name="20% - Accent1 2 17 6 2" xfId="974" xr:uid="{DF37D943-13B3-4E50-82FB-C59E0CACD43D}"/>
    <cellStyle name="20% - Accent1 2 17 6_CC1" xfId="53311" xr:uid="{156C357D-C09B-4B72-A8C4-F6E6E6842F9B}"/>
    <cellStyle name="20% - Accent1 2 17 7" xfId="975" xr:uid="{A4C6FE14-FCE7-410C-8F48-4C30EBD10BF0}"/>
    <cellStyle name="20% - Accent1 2 17 7 2" xfId="976" xr:uid="{12CD341D-1A1C-49A7-9EF8-DCCB1D54051F}"/>
    <cellStyle name="20% - Accent1 2 17 7_CC1" xfId="53312" xr:uid="{52E3E590-2A4F-4103-A857-02FD5ED3F81E}"/>
    <cellStyle name="20% - Accent1 2 17 8" xfId="977" xr:uid="{D34AA64F-4136-4C31-9411-B45E27060B96}"/>
    <cellStyle name="20% - Accent1 2 17 8 2" xfId="978" xr:uid="{0D65595D-4DE6-4DDD-8874-C766351021AC}"/>
    <cellStyle name="20% - Accent1 2 17 8_CC1" xfId="53313" xr:uid="{AC1E6D98-629A-4AC8-8924-AAF3987B607F}"/>
    <cellStyle name="20% - Accent1 2 17 9" xfId="979" xr:uid="{3C56A6BC-B038-4408-B8A8-C5B080D69A1D}"/>
    <cellStyle name="20% - Accent1 2 17 9 2" xfId="980" xr:uid="{9ACC081C-157A-4F2D-A0F4-F3F6FAFF2DB9}"/>
    <cellStyle name="20% - Accent1 2 17 9_CC1" xfId="53314" xr:uid="{B4B1A247-F5FE-4C65-9B84-40B2D00FD0D3}"/>
    <cellStyle name="20% - Accent1 2 17_CC1" xfId="53304" xr:uid="{DC842134-4231-414A-9743-ECD2633F9317}"/>
    <cellStyle name="20% - Accent1 2 18" xfId="981" xr:uid="{E973F260-91DD-4F93-BA89-956E5B2409F8}"/>
    <cellStyle name="20% - Accent1 2 18 10" xfId="982" xr:uid="{08D52614-21AF-4257-B7A2-3C7C5455B266}"/>
    <cellStyle name="20% - Accent1 2 18 10 2" xfId="983" xr:uid="{B8A7A932-980C-4AA1-A020-3586156B511A}"/>
    <cellStyle name="20% - Accent1 2 18 10_CC1" xfId="53316" xr:uid="{3FBC4F0C-D173-4893-AEB9-B569B9EECE9F}"/>
    <cellStyle name="20% - Accent1 2 18 11" xfId="984" xr:uid="{EBEBE07C-E9CF-4FA4-97AF-BDBCBEB5215C}"/>
    <cellStyle name="20% - Accent1 2 18 11 2" xfId="985" xr:uid="{220CA233-44EA-41D4-9B42-D77487A61129}"/>
    <cellStyle name="20% - Accent1 2 18 11_CC1" xfId="53317" xr:uid="{6C1D1461-FF7C-47CA-8C73-B263863CE852}"/>
    <cellStyle name="20% - Accent1 2 18 12" xfId="986" xr:uid="{31653AA4-166A-45DB-9872-85D3CA04A747}"/>
    <cellStyle name="20% - Accent1 2 18 13" xfId="987" xr:uid="{D761531E-779A-4DCE-B745-39809664019C}"/>
    <cellStyle name="20% - Accent1 2 18 14" xfId="988" xr:uid="{ADB7E1D3-A362-4543-AA4F-966D503466E6}"/>
    <cellStyle name="20% - Accent1 2 18 15" xfId="989" xr:uid="{30CA1A17-772D-4C49-A1A0-FBFC923C303D}"/>
    <cellStyle name="20% - Accent1 2 18 16" xfId="990" xr:uid="{5BD3E19D-BD21-4A0F-A2A4-3DCA44FE41D0}"/>
    <cellStyle name="20% - Accent1 2 18 17" xfId="991" xr:uid="{C28E18BA-2FF1-4714-AFED-47EFFB48931C}"/>
    <cellStyle name="20% - Accent1 2 18 18" xfId="992" xr:uid="{988FF5B3-5672-405A-AC90-A2E343816159}"/>
    <cellStyle name="20% - Accent1 2 18 2" xfId="993" xr:uid="{815D9ADF-2F6D-432B-B0EE-D62C5CA6683A}"/>
    <cellStyle name="20% - Accent1 2 18 2 2" xfId="994" xr:uid="{A5273381-1D45-4B37-89C2-0738102A2A8D}"/>
    <cellStyle name="20% - Accent1 2 18 2 3" xfId="995" xr:uid="{03E9CF53-62E0-4E1F-96D8-C5A58737411B}"/>
    <cellStyle name="20% - Accent1 2 18 2 4" xfId="996" xr:uid="{2D2310C2-DCA1-415A-A82D-9FC576D99F66}"/>
    <cellStyle name="20% - Accent1 2 18 2 5" xfId="997" xr:uid="{305D96A3-AADB-49E3-88B9-ACBC90449128}"/>
    <cellStyle name="20% - Accent1 2 18 2 6" xfId="998" xr:uid="{981FE503-CFF2-47B5-9024-F23D5E27A7E7}"/>
    <cellStyle name="20% - Accent1 2 18 2 7" xfId="999" xr:uid="{5B1E1A61-9082-41EC-B7AE-2D1B47CC5E4D}"/>
    <cellStyle name="20% - Accent1 2 18 2 8" xfId="1000" xr:uid="{2AC8E519-4704-4F4F-838E-39F2CD75BDBB}"/>
    <cellStyle name="20% - Accent1 2 18 2_CC1" xfId="53318" xr:uid="{A5E2EE60-F4AE-4F1A-89EF-97D6696B18F7}"/>
    <cellStyle name="20% - Accent1 2 18 3" xfId="1001" xr:uid="{9D6FAF66-0BF6-41E3-86ED-1C543C684BF9}"/>
    <cellStyle name="20% - Accent1 2 18 3 2" xfId="1002" xr:uid="{889C1ABA-0773-481E-9EFD-E10C8E02BE3C}"/>
    <cellStyle name="20% - Accent1 2 18 3 3" xfId="1003" xr:uid="{E800A30F-61C9-4FCD-849F-4A71E456D8B7}"/>
    <cellStyle name="20% - Accent1 2 18 3 4" xfId="1004" xr:uid="{C118A30F-3771-4988-9A34-87BAE07957CF}"/>
    <cellStyle name="20% - Accent1 2 18 3 5" xfId="1005" xr:uid="{4A823215-EB97-4CDB-A0A6-0B3B59C89C53}"/>
    <cellStyle name="20% - Accent1 2 18 3 6" xfId="1006" xr:uid="{696B3C9E-8CFB-44DD-AACE-0901CA9435FC}"/>
    <cellStyle name="20% - Accent1 2 18 3 7" xfId="1007" xr:uid="{4E53469F-C49A-40A2-A30E-D1DDCE3E2BFD}"/>
    <cellStyle name="20% - Accent1 2 18 3 8" xfId="1008" xr:uid="{2C0414D5-46B2-44FE-8C81-119892C8ABB6}"/>
    <cellStyle name="20% - Accent1 2 18 3_CC1" xfId="53319" xr:uid="{E26AEA24-C211-45CE-9144-BC05657FB38F}"/>
    <cellStyle name="20% - Accent1 2 18 4" xfId="1009" xr:uid="{499F0C46-6C74-44C8-BDC0-4D744AB14411}"/>
    <cellStyle name="20% - Accent1 2 18 4 2" xfId="1010" xr:uid="{00B9BABE-6A52-490F-AC94-4ED01527C51F}"/>
    <cellStyle name="20% - Accent1 2 18 4_CC1" xfId="53320" xr:uid="{1CA03BAE-1DDB-48D3-ACC4-4B231E1F275D}"/>
    <cellStyle name="20% - Accent1 2 18 5" xfId="1011" xr:uid="{E70D06B6-0FC6-463A-B7CD-346EC5834E0F}"/>
    <cellStyle name="20% - Accent1 2 18 5 2" xfId="1012" xr:uid="{D441D510-9F73-492F-A77B-FDFA4B25FEF5}"/>
    <cellStyle name="20% - Accent1 2 18 5_CC1" xfId="53321" xr:uid="{0D642B40-C4DD-433D-AC4D-DF32CD106BF2}"/>
    <cellStyle name="20% - Accent1 2 18 6" xfId="1013" xr:uid="{129A7DB7-BC14-4DCA-B641-4D0761E99DA0}"/>
    <cellStyle name="20% - Accent1 2 18 6 2" xfId="1014" xr:uid="{37613FFC-B2BC-4FC1-94D4-3CEB539B8157}"/>
    <cellStyle name="20% - Accent1 2 18 6_CC1" xfId="53322" xr:uid="{8EBA7454-4821-4554-8B83-561496882CED}"/>
    <cellStyle name="20% - Accent1 2 18 7" xfId="1015" xr:uid="{311B3727-9169-47AA-A4B7-02FD4465B1F0}"/>
    <cellStyle name="20% - Accent1 2 18 7 2" xfId="1016" xr:uid="{0024483D-5022-47DF-AC65-EC3336516CA9}"/>
    <cellStyle name="20% - Accent1 2 18 7_CC1" xfId="53323" xr:uid="{698FD5E3-321F-44E7-97F9-020AE7B46A4A}"/>
    <cellStyle name="20% - Accent1 2 18 8" xfId="1017" xr:uid="{5E974A96-3F34-4B65-8051-B1B4EDE495DD}"/>
    <cellStyle name="20% - Accent1 2 18 8 2" xfId="1018" xr:uid="{27264308-E5E8-463A-BBE7-11CCD7D0E6A0}"/>
    <cellStyle name="20% - Accent1 2 18 8_CC1" xfId="53324" xr:uid="{C76FD5F3-C96A-4D14-8FBF-A16E37E15D5E}"/>
    <cellStyle name="20% - Accent1 2 18 9" xfId="1019" xr:uid="{DA25DFDF-4263-4517-8343-0ABAB1F0F736}"/>
    <cellStyle name="20% - Accent1 2 18 9 2" xfId="1020" xr:uid="{8457FBD3-A9C6-43B7-A640-3FE848DAC17A}"/>
    <cellStyle name="20% - Accent1 2 18 9_CC1" xfId="53325" xr:uid="{E5F95C78-3785-4667-BFAD-2A09B80A39B1}"/>
    <cellStyle name="20% - Accent1 2 18_CC1" xfId="53315" xr:uid="{26A24AD2-40FC-4A19-9D58-97FD596266A9}"/>
    <cellStyle name="20% - Accent1 2 19" xfId="1021" xr:uid="{59C9CC25-CA9C-4716-83CA-31A152822C06}"/>
    <cellStyle name="20% - Accent1 2 19 10" xfId="1022" xr:uid="{6BAAB632-6C7A-4E5B-97C2-477424FA786E}"/>
    <cellStyle name="20% - Accent1 2 19 10 2" xfId="1023" xr:uid="{8647BCEC-81CE-48D1-BBDF-7EA3C4FB4AF4}"/>
    <cellStyle name="20% - Accent1 2 19 10_CC1" xfId="53327" xr:uid="{43E7245C-F0FC-4C0E-B098-010111D0D1A0}"/>
    <cellStyle name="20% - Accent1 2 19 11" xfId="1024" xr:uid="{D743ECE8-11F4-4A17-97A8-76BE854BDF15}"/>
    <cellStyle name="20% - Accent1 2 19 11 2" xfId="1025" xr:uid="{9D5142C3-B837-4802-BF69-43ECEE503A59}"/>
    <cellStyle name="20% - Accent1 2 19 11_CC1" xfId="53328" xr:uid="{F0C2D865-B5B1-41C1-8F99-A34BA6272820}"/>
    <cellStyle name="20% - Accent1 2 19 12" xfId="1026" xr:uid="{355E16E6-3CD4-4781-814C-26554E26380A}"/>
    <cellStyle name="20% - Accent1 2 19 13" xfId="1027" xr:uid="{144D5467-371D-4564-8E93-4056ACE84DF9}"/>
    <cellStyle name="20% - Accent1 2 19 14" xfId="1028" xr:uid="{B2B9DFF7-DDDE-480D-BF75-5CA10082D7FE}"/>
    <cellStyle name="20% - Accent1 2 19 15" xfId="1029" xr:uid="{8241D96E-6D4F-4CEF-9289-5FCD3878DB75}"/>
    <cellStyle name="20% - Accent1 2 19 16" xfId="1030" xr:uid="{39A502E5-8CC4-46DC-9EE1-ED9C85B17C36}"/>
    <cellStyle name="20% - Accent1 2 19 17" xfId="1031" xr:uid="{C6194794-E24E-4CC9-9750-8C5E02199811}"/>
    <cellStyle name="20% - Accent1 2 19 18" xfId="1032" xr:uid="{656E4D15-05E0-4BDD-A52E-A4C04200B857}"/>
    <cellStyle name="20% - Accent1 2 19 2" xfId="1033" xr:uid="{ED195DAF-2567-41BB-B62D-F31FF2AC7446}"/>
    <cellStyle name="20% - Accent1 2 19 2 2" xfId="1034" xr:uid="{31A5F8FA-5D99-4734-A8C6-F79EF3B8D04C}"/>
    <cellStyle name="20% - Accent1 2 19 2 3" xfId="1035" xr:uid="{C283FC6C-4896-4CEC-B1F0-14B17B02E476}"/>
    <cellStyle name="20% - Accent1 2 19 2 4" xfId="1036" xr:uid="{16E97D99-C561-46C6-A7FE-1D5C4CE285BE}"/>
    <cellStyle name="20% - Accent1 2 19 2 5" xfId="1037" xr:uid="{221BE3FF-C462-4644-9F65-A2BD9CE9B7A8}"/>
    <cellStyle name="20% - Accent1 2 19 2 6" xfId="1038" xr:uid="{ACE538E9-1D46-42EC-B384-B4FC2158D8D1}"/>
    <cellStyle name="20% - Accent1 2 19 2 7" xfId="1039" xr:uid="{4B176730-8336-4A25-A9F8-4A18B765AA78}"/>
    <cellStyle name="20% - Accent1 2 19 2 8" xfId="1040" xr:uid="{910B1AF0-5235-4500-9DF9-3DBFC88D3B5D}"/>
    <cellStyle name="20% - Accent1 2 19 2_CC1" xfId="53329" xr:uid="{063A2FF3-D695-4C05-80FE-265CA44EBE51}"/>
    <cellStyle name="20% - Accent1 2 19 3" xfId="1041" xr:uid="{58C64198-15CD-47DC-98B8-422877CE7778}"/>
    <cellStyle name="20% - Accent1 2 19 3 2" xfId="1042" xr:uid="{F0FDF5D6-0759-4605-B486-C8E77A9E5F7C}"/>
    <cellStyle name="20% - Accent1 2 19 3 3" xfId="1043" xr:uid="{FD9D1FC3-A2F5-4F0B-B0BD-B37BE01E2E69}"/>
    <cellStyle name="20% - Accent1 2 19 3 4" xfId="1044" xr:uid="{3005352B-985D-42C4-BF66-77C21A470FE8}"/>
    <cellStyle name="20% - Accent1 2 19 3 5" xfId="1045" xr:uid="{AD2BD1EF-5F76-4DF2-8282-55F695B0F89A}"/>
    <cellStyle name="20% - Accent1 2 19 3 6" xfId="1046" xr:uid="{3961E29C-EE44-490E-BCAD-984A90948CCB}"/>
    <cellStyle name="20% - Accent1 2 19 3 7" xfId="1047" xr:uid="{F5DD3FBF-5452-45D7-A050-94517AD0CD3D}"/>
    <cellStyle name="20% - Accent1 2 19 3 8" xfId="1048" xr:uid="{F106DA75-0FA5-43EE-B699-7D7A36618EBC}"/>
    <cellStyle name="20% - Accent1 2 19 3_CC1" xfId="53330" xr:uid="{AADF6DE7-6E60-44DB-A802-D5450A34CA6D}"/>
    <cellStyle name="20% - Accent1 2 19 4" xfId="1049" xr:uid="{2B0A48C2-63AD-4C68-8889-70CFB5B7299F}"/>
    <cellStyle name="20% - Accent1 2 19 4 2" xfId="1050" xr:uid="{FA430810-8E7E-4C45-8BE6-F5C0E0D82AA9}"/>
    <cellStyle name="20% - Accent1 2 19 4_CC1" xfId="53331" xr:uid="{FC6FC71F-F7CE-45AA-A09F-8C7191091451}"/>
    <cellStyle name="20% - Accent1 2 19 5" xfId="1051" xr:uid="{19A96008-4845-4E70-948B-42047B371B88}"/>
    <cellStyle name="20% - Accent1 2 19 5 2" xfId="1052" xr:uid="{AF79F299-329D-4900-AEE9-B6F99F5C40E1}"/>
    <cellStyle name="20% - Accent1 2 19 5_CC1" xfId="53332" xr:uid="{04AB4613-068B-4D53-966F-E9353BA6F174}"/>
    <cellStyle name="20% - Accent1 2 19 6" xfId="1053" xr:uid="{21D9DAA0-4521-46EB-8446-4763DFA00553}"/>
    <cellStyle name="20% - Accent1 2 19 6 2" xfId="1054" xr:uid="{866E0E49-AE65-457C-B6F9-1DFA52E79DA7}"/>
    <cellStyle name="20% - Accent1 2 19 6_CC1" xfId="53333" xr:uid="{3820A91A-E252-4AFB-99C3-F2D65187B99D}"/>
    <cellStyle name="20% - Accent1 2 19 7" xfId="1055" xr:uid="{081D331E-F41C-4DFB-9673-717F1268835E}"/>
    <cellStyle name="20% - Accent1 2 19 7 2" xfId="1056" xr:uid="{0A1B28BF-D6FE-4BE4-A04E-2B0845D70E29}"/>
    <cellStyle name="20% - Accent1 2 19 7_CC1" xfId="53334" xr:uid="{1096BF2A-1BBE-4D3D-8112-54679BFB4040}"/>
    <cellStyle name="20% - Accent1 2 19 8" xfId="1057" xr:uid="{4C0538C5-B1D5-46CD-84E4-93183825032E}"/>
    <cellStyle name="20% - Accent1 2 19 8 2" xfId="1058" xr:uid="{7C7A2F87-0D50-4F4D-AB25-0FA7ADA36A66}"/>
    <cellStyle name="20% - Accent1 2 19 8_CC1" xfId="53335" xr:uid="{DE5A6E63-B7B5-45B5-A677-5E722FF094A7}"/>
    <cellStyle name="20% - Accent1 2 19 9" xfId="1059" xr:uid="{3210CA85-ADB5-4B9C-86E2-7867C962F474}"/>
    <cellStyle name="20% - Accent1 2 19 9 2" xfId="1060" xr:uid="{2F8C053A-C0EB-4B6D-9910-0CFFAF4CE7CC}"/>
    <cellStyle name="20% - Accent1 2 19 9_CC1" xfId="53336" xr:uid="{57ADFAC6-56AE-410A-903A-52D08F81868A}"/>
    <cellStyle name="20% - Accent1 2 19_CC1" xfId="53326" xr:uid="{160AB339-E4CA-46FE-8B9D-09C1FD8893EF}"/>
    <cellStyle name="20% - Accent1 2 2" xfId="1061" xr:uid="{7E884E63-FFD1-4261-835C-AC08081B91D8}"/>
    <cellStyle name="20% - Accent1 2 2 10" xfId="1062" xr:uid="{D36F7C62-8C05-403D-9DF3-B875036E144D}"/>
    <cellStyle name="20% - Accent1 2 2 11" xfId="1063" xr:uid="{18AED4F9-E013-4D11-BE7C-A5206CABA12A}"/>
    <cellStyle name="20% - Accent1 2 2 11 2" xfId="1064" xr:uid="{88A08D21-7D37-4511-AFD0-1C132C16D26C}"/>
    <cellStyle name="20% - Accent1 2 2 11 3" xfId="1065" xr:uid="{50705655-6D4F-44A4-96DC-A35471B718B0}"/>
    <cellStyle name="20% - Accent1 2 2 11 4" xfId="1066" xr:uid="{0AE1C82F-3184-461B-87E5-32EC38BEE28D}"/>
    <cellStyle name="20% - Accent1 2 2 11 5" xfId="1067" xr:uid="{F1AFA3F8-0089-4804-9C35-A69352C2D4B1}"/>
    <cellStyle name="20% - Accent1 2 2 11 6" xfId="1068" xr:uid="{18D735F6-4993-4D7C-8143-6D00B96A4768}"/>
    <cellStyle name="20% - Accent1 2 2 11 7" xfId="1069" xr:uid="{A379F9E5-49EC-463E-BE2A-149A2A8D0AC5}"/>
    <cellStyle name="20% - Accent1 2 2 11 8" xfId="1070" xr:uid="{D8F40567-B43B-4F69-9923-28F037093702}"/>
    <cellStyle name="20% - Accent1 2 2 11 9" xfId="1071" xr:uid="{9CA2CDFA-8F3F-439B-A597-FC6158D224E8}"/>
    <cellStyle name="20% - Accent1 2 2 11_CC1" xfId="53337" xr:uid="{D18487D0-73E5-4474-BC9B-757FA6D02B25}"/>
    <cellStyle name="20% - Accent1 2 2 12" xfId="1072" xr:uid="{5D5F0ACE-88FA-4E3A-9DA1-D9ABAF485514}"/>
    <cellStyle name="20% - Accent1 2 2 12 2" xfId="1073" xr:uid="{831AC724-19C2-40C0-8F7B-E6D1462DD6C3}"/>
    <cellStyle name="20% - Accent1 2 2 12 3" xfId="1074" xr:uid="{AAEE1DB3-DF0A-47E9-ACBA-F59755603349}"/>
    <cellStyle name="20% - Accent1 2 2 12 4" xfId="1075" xr:uid="{98DC1413-B30A-4325-9007-93FB6E2CD5F2}"/>
    <cellStyle name="20% - Accent1 2 2 12 5" xfId="1076" xr:uid="{32FBF335-CBA0-4EAE-A4EE-16C7028939AC}"/>
    <cellStyle name="20% - Accent1 2 2 12 6" xfId="1077" xr:uid="{E67AD9FA-C83B-4C8C-8972-653E5D419423}"/>
    <cellStyle name="20% - Accent1 2 2 12 7" xfId="1078" xr:uid="{A4722CFF-8D8B-427F-8A4D-076BB67EDE8C}"/>
    <cellStyle name="20% - Accent1 2 2 12_CC1" xfId="53338" xr:uid="{03B43526-4152-45DC-85F3-7E6105403195}"/>
    <cellStyle name="20% - Accent1 2 2 13" xfId="1079" xr:uid="{71C56217-16D7-47D9-BD9D-5AA6D9AFF0F1}"/>
    <cellStyle name="20% - Accent1 2 2 14" xfId="1080" xr:uid="{5B192195-E476-4B3B-AF6F-8B968264996B}"/>
    <cellStyle name="20% - Accent1 2 2 15" xfId="1081" xr:uid="{2C1A800B-8535-4F7E-972C-A2852AE26EF5}"/>
    <cellStyle name="20% - Accent1 2 2 16" xfId="1082" xr:uid="{71B68F04-E6DB-49C6-BA23-5DBB93FD6177}"/>
    <cellStyle name="20% - Accent1 2 2 17" xfId="1083" xr:uid="{867A92FA-7F2B-42BB-957B-E23DB4A5D3E8}"/>
    <cellStyle name="20% - Accent1 2 2 18" xfId="1084" xr:uid="{51F0E724-3005-466E-8E5D-CBA1BFBF24AC}"/>
    <cellStyle name="20% - Accent1 2 2 19" xfId="1085" xr:uid="{E503D437-1E2D-4195-A31B-F504413E34B9}"/>
    <cellStyle name="20% - Accent1 2 2 2" xfId="1086" xr:uid="{5CDDEC8C-9F51-488F-8CF9-3B259A760415}"/>
    <cellStyle name="20% - Accent1 2 2 2 10" xfId="1087" xr:uid="{2969DF92-606E-45A8-8B70-31D7B6D8FB2F}"/>
    <cellStyle name="20% - Accent1 2 2 2 10 2" xfId="1088" xr:uid="{D38399C4-44D7-4342-AF88-16FFF318ED8B}"/>
    <cellStyle name="20% - Accent1 2 2 2 10_CC1" xfId="53339" xr:uid="{E3B2852F-8EC0-4D40-AA9E-F0D0FF8EB721}"/>
    <cellStyle name="20% - Accent1 2 2 2 11" xfId="1089" xr:uid="{DD8C1866-1571-4E5C-BF5E-DE7BC1B51A6B}"/>
    <cellStyle name="20% - Accent1 2 2 2 11 2" xfId="1090" xr:uid="{17BD6BF2-E4FE-45D0-9DF0-F83966E173EC}"/>
    <cellStyle name="20% - Accent1 2 2 2 11_CC1" xfId="53340" xr:uid="{1234030F-991C-44FB-B44E-DC7F40A72523}"/>
    <cellStyle name="20% - Accent1 2 2 2 12" xfId="1091" xr:uid="{6B606AAF-6695-4CFD-81B5-0AB04B5C049D}"/>
    <cellStyle name="20% - Accent1 2 2 2 12 2" xfId="1092" xr:uid="{A99CD586-FB04-4364-B6F7-70233E336186}"/>
    <cellStyle name="20% - Accent1 2 2 2 12_CC1" xfId="53341" xr:uid="{4654151E-C021-4B1A-A1FE-5E3C64CC1AA4}"/>
    <cellStyle name="20% - Accent1 2 2 2 13" xfId="1093" xr:uid="{717586D8-55CD-4BE1-82B7-10FEFC3EC2C5}"/>
    <cellStyle name="20% - Accent1 2 2 2 13 2" xfId="1094" xr:uid="{CC9AA3B6-98D6-41A6-9FB2-4341E40C9AEE}"/>
    <cellStyle name="20% - Accent1 2 2 2 13_CC1" xfId="53342" xr:uid="{3017CB1D-0B9D-48E9-BF8F-590C1D8363E4}"/>
    <cellStyle name="20% - Accent1 2 2 2 14" xfId="1095" xr:uid="{A48AA6F4-ED37-420E-8C9A-3F3CB26CCA94}"/>
    <cellStyle name="20% - Accent1 2 2 2 14 2" xfId="1096" xr:uid="{CEC3F1E0-B501-49CE-BDA5-558BE6651189}"/>
    <cellStyle name="20% - Accent1 2 2 2 14_CC1" xfId="53343" xr:uid="{36ED14A3-D24D-4DAD-A815-F16F7D33DDB0}"/>
    <cellStyle name="20% - Accent1 2 2 2 15" xfId="1097" xr:uid="{2161BEB4-9409-4CCF-8F34-44FE61B0CE5B}"/>
    <cellStyle name="20% - Accent1 2 2 2 15 2" xfId="1098" xr:uid="{8FDA7EE1-FEBA-4B93-B456-15B2ACF22AB4}"/>
    <cellStyle name="20% - Accent1 2 2 2 15_CC1" xfId="53344" xr:uid="{E7AABE6E-8864-450C-9BA2-D64998608D7B}"/>
    <cellStyle name="20% - Accent1 2 2 2 16" xfId="1099" xr:uid="{6F2E44BC-3139-4280-829E-BFC78A95954D}"/>
    <cellStyle name="20% - Accent1 2 2 2 16 2" xfId="1100" xr:uid="{BA789D23-5EFE-4951-8C12-A0A6BEBB2E5C}"/>
    <cellStyle name="20% - Accent1 2 2 2 16_CC1" xfId="53345" xr:uid="{97E81AEB-9DBD-46CC-85B0-30CB5FE43EB7}"/>
    <cellStyle name="20% - Accent1 2 2 2 17" xfId="1101" xr:uid="{D9C29B0D-54E5-4742-9459-64D2C8C3E07F}"/>
    <cellStyle name="20% - Accent1 2 2 2 17 2" xfId="1102" xr:uid="{7A34FFD6-CE91-472B-BC0B-F0D96BEC5C04}"/>
    <cellStyle name="20% - Accent1 2 2 2 17_CC1" xfId="53346" xr:uid="{48605292-7CC1-4579-BF55-CB719C7FD4E6}"/>
    <cellStyle name="20% - Accent1 2 2 2 18" xfId="1103" xr:uid="{FE1BEDE4-DEE4-4EC8-9937-74DA0A4CD600}"/>
    <cellStyle name="20% - Accent1 2 2 2 18 2" xfId="1104" xr:uid="{21CFE593-D95D-430E-A355-7B62ED4C5926}"/>
    <cellStyle name="20% - Accent1 2 2 2 18_CC1" xfId="53347" xr:uid="{B8F0FC22-3A38-4E2B-B20B-980BA87AC4D4}"/>
    <cellStyle name="20% - Accent1 2 2 2 19" xfId="1105" xr:uid="{9F08AE4E-022D-4B86-9109-F18D0C28DFD4}"/>
    <cellStyle name="20% - Accent1 2 2 2 19 2" xfId="1106" xr:uid="{7AFEECE1-4559-4936-BB11-9953C06CD296}"/>
    <cellStyle name="20% - Accent1 2 2 2 19_CC1" xfId="53348" xr:uid="{A12D05D0-D3E9-41BF-B439-65F6878D3432}"/>
    <cellStyle name="20% - Accent1 2 2 2 2" xfId="1107" xr:uid="{EE52F654-37B6-45ED-B040-863B0BCAD31A}"/>
    <cellStyle name="20% - Accent1 2 2 2 2 10" xfId="1108" xr:uid="{74B87BF4-753F-4171-A315-9015E802C368}"/>
    <cellStyle name="20% - Accent1 2 2 2 2 11" xfId="1109" xr:uid="{F675FB8C-AD52-4401-B418-B340B05B7315}"/>
    <cellStyle name="20% - Accent1 2 2 2 2 12" xfId="1110" xr:uid="{0972FE6F-5B83-4E1A-810C-354F2CF7F157}"/>
    <cellStyle name="20% - Accent1 2 2 2 2 12 2" xfId="1111" xr:uid="{22697A87-24FC-430D-86A7-23353896DB60}"/>
    <cellStyle name="20% - Accent1 2 2 2 2 12_CC1" xfId="53350" xr:uid="{0F8D3A32-4825-45F1-8ED9-137E86A76DA8}"/>
    <cellStyle name="20% - Accent1 2 2 2 2 13" xfId="1112" xr:uid="{F1D96082-A06F-4DE9-A2E6-AC0557899B6A}"/>
    <cellStyle name="20% - Accent1 2 2 2 2 14" xfId="1113" xr:uid="{08C960DC-6DC3-4A7A-A685-B423F5D21E69}"/>
    <cellStyle name="20% - Accent1 2 2 2 2 15" xfId="1114" xr:uid="{9FE1E2F5-1858-423B-9169-510CC242848F}"/>
    <cellStyle name="20% - Accent1 2 2 2 2 16" xfId="1115" xr:uid="{CC8EEE79-5829-4CA7-967F-935EF77425B5}"/>
    <cellStyle name="20% - Accent1 2 2 2 2 17" xfId="1116" xr:uid="{7DC13F9D-D333-46F6-ADC3-51BBD86590AB}"/>
    <cellStyle name="20% - Accent1 2 2 2 2 18" xfId="1117" xr:uid="{854181D4-EE8E-4D82-9E13-ABB0E582E284}"/>
    <cellStyle name="20% - Accent1 2 2 2 2 2" xfId="1118" xr:uid="{E2109F17-D5EC-49EA-8E36-A5F0121A5B59}"/>
    <cellStyle name="20% - Accent1 2 2 2 2 2 10" xfId="1119" xr:uid="{EF50B9D7-1AA5-4474-A955-8E7E88459DFA}"/>
    <cellStyle name="20% - Accent1 2 2 2 2 2 10 2" xfId="1120" xr:uid="{A7152A8F-D979-408E-9E44-FC374CB0B9F4}"/>
    <cellStyle name="20% - Accent1 2 2 2 2 2 10_CC1" xfId="53352" xr:uid="{3D284EEE-3344-435E-8E65-03E6790E8623}"/>
    <cellStyle name="20% - Accent1 2 2 2 2 2 11" xfId="1121" xr:uid="{E5ED6005-8C52-4C6F-9D06-80887EC05ACF}"/>
    <cellStyle name="20% - Accent1 2 2 2 2 2 11 2" xfId="1122" xr:uid="{CDCFE8EB-F1ED-44CD-A422-E9CAEA5252CA}"/>
    <cellStyle name="20% - Accent1 2 2 2 2 2 11_CC1" xfId="53353" xr:uid="{7FD5636C-75E9-4F98-8F74-E062ED6280A1}"/>
    <cellStyle name="20% - Accent1 2 2 2 2 2 12" xfId="1123" xr:uid="{B05A2AD9-030D-434D-9CF6-55D1848BD75E}"/>
    <cellStyle name="20% - Accent1 2 2 2 2 2 13" xfId="1124" xr:uid="{1F2FA98B-6DE9-4C84-9310-4C2C2398AB22}"/>
    <cellStyle name="20% - Accent1 2 2 2 2 2 14" xfId="1125" xr:uid="{199D0227-C8D4-4D29-8028-E57B52B24039}"/>
    <cellStyle name="20% - Accent1 2 2 2 2 2 15" xfId="1126" xr:uid="{0E6A514A-D003-418F-B731-05C9836352D4}"/>
    <cellStyle name="20% - Accent1 2 2 2 2 2 16" xfId="1127" xr:uid="{31E99C8D-5DC6-4D71-9DED-AA69546E4826}"/>
    <cellStyle name="20% - Accent1 2 2 2 2 2 17" xfId="1128" xr:uid="{148DFA47-0BA9-4EE1-9848-C1A3C13ECB87}"/>
    <cellStyle name="20% - Accent1 2 2 2 2 2 18" xfId="1129" xr:uid="{D0DC59C4-57EC-4545-90AA-CBB8324413BE}"/>
    <cellStyle name="20% - Accent1 2 2 2 2 2 2" xfId="1130" xr:uid="{762DC871-F9D1-4582-B021-920DC7FF659A}"/>
    <cellStyle name="20% - Accent1 2 2 2 2 2 2 2" xfId="1131" xr:uid="{C2F27E62-423B-42C4-A71E-015DC445976E}"/>
    <cellStyle name="20% - Accent1 2 2 2 2 2 2 2 2" xfId="1132" xr:uid="{BEDFF472-65C9-44A9-A091-910D16251E46}"/>
    <cellStyle name="20% - Accent1 2 2 2 2 2 2 2_CC1" xfId="53355" xr:uid="{49C511BF-2D99-48AE-88CC-80B08B9485CE}"/>
    <cellStyle name="20% - Accent1 2 2 2 2 2 2_CC1" xfId="53354" xr:uid="{976AC2D4-8752-47EF-9E98-8DD384B58AA4}"/>
    <cellStyle name="20% - Accent1 2 2 2 2 2 3" xfId="1133" xr:uid="{FE101D03-0980-498F-8F19-56EC90C3A11B}"/>
    <cellStyle name="20% - Accent1 2 2 2 2 2 3 2" xfId="1134" xr:uid="{2399BBEF-9082-4196-A529-7A22D9AAD56C}"/>
    <cellStyle name="20% - Accent1 2 2 2 2 2 3_CC1" xfId="53356" xr:uid="{7510BB6B-C7CE-4A8D-A516-18A1956A14A8}"/>
    <cellStyle name="20% - Accent1 2 2 2 2 2 4" xfId="1135" xr:uid="{EBDBF282-7C4E-4A29-8E0F-36E2925E38A5}"/>
    <cellStyle name="20% - Accent1 2 2 2 2 2 4 2" xfId="1136" xr:uid="{5D122C42-2680-4068-B389-85FB18E20CD0}"/>
    <cellStyle name="20% - Accent1 2 2 2 2 2 4_CC1" xfId="53357" xr:uid="{576908E0-5476-4728-B14D-D5C24FB67B5A}"/>
    <cellStyle name="20% - Accent1 2 2 2 2 2 5" xfId="1137" xr:uid="{4D2FC076-35AE-420F-A2E0-4409032FC869}"/>
    <cellStyle name="20% - Accent1 2 2 2 2 2 5 2" xfId="1138" xr:uid="{368EFC11-0634-467C-BAC1-E1AB1350E15A}"/>
    <cellStyle name="20% - Accent1 2 2 2 2 2 5_CC1" xfId="53358" xr:uid="{DDFCD905-ADB4-4879-8BC4-964950220E3C}"/>
    <cellStyle name="20% - Accent1 2 2 2 2 2 6" xfId="1139" xr:uid="{4890AE45-2752-4367-B40C-525611FD0A58}"/>
    <cellStyle name="20% - Accent1 2 2 2 2 2 6 2" xfId="1140" xr:uid="{6E4859C2-D32B-4DED-ADF2-A1092D26E688}"/>
    <cellStyle name="20% - Accent1 2 2 2 2 2 6_CC1" xfId="53359" xr:uid="{8E8C1592-5162-4767-B3AD-F3A6EBF54744}"/>
    <cellStyle name="20% - Accent1 2 2 2 2 2 7" xfId="1141" xr:uid="{D7D97B2B-B528-47ED-8C3E-5603BC3C8036}"/>
    <cellStyle name="20% - Accent1 2 2 2 2 2 7 2" xfId="1142" xr:uid="{59839BFC-B3ED-4B3C-864D-70C4BDAB81C2}"/>
    <cellStyle name="20% - Accent1 2 2 2 2 2 7_CC1" xfId="53360" xr:uid="{B11E636F-D83D-4DF1-A71E-3A25A51C5AA9}"/>
    <cellStyle name="20% - Accent1 2 2 2 2 2 8" xfId="1143" xr:uid="{814DDCA8-B7A7-434B-BBC2-EEB8C9FAADC6}"/>
    <cellStyle name="20% - Accent1 2 2 2 2 2 8 2" xfId="1144" xr:uid="{443E422F-5256-4650-BFF6-A99F2CE5FBA2}"/>
    <cellStyle name="20% - Accent1 2 2 2 2 2 8_CC1" xfId="53361" xr:uid="{CC29CC62-4D5C-472B-A35F-B17EBC3047A4}"/>
    <cellStyle name="20% - Accent1 2 2 2 2 2 9" xfId="1145" xr:uid="{88AAE54F-0957-414A-85D4-177C8E080C65}"/>
    <cellStyle name="20% - Accent1 2 2 2 2 2 9 2" xfId="1146" xr:uid="{83AE531B-62E9-41F6-A2EA-E3FDC6F2B00A}"/>
    <cellStyle name="20% - Accent1 2 2 2 2 2 9_CC1" xfId="53362" xr:uid="{4C976CC8-8237-456B-9FC4-69A0BB09F506}"/>
    <cellStyle name="20% - Accent1 2 2 2 2 2_CC1" xfId="53351" xr:uid="{DE7F7659-EF5F-4872-877D-D448C2D3CCE0}"/>
    <cellStyle name="20% - Accent1 2 2 2 2 3" xfId="1147" xr:uid="{4A1FADDD-0C49-462F-A9C7-D794A74A781D}"/>
    <cellStyle name="20% - Accent1 2 2 2 2 3 2" xfId="1148" xr:uid="{DE6C1C97-0C83-4425-8C53-FEA34FA3C6DF}"/>
    <cellStyle name="20% - Accent1 2 2 2 2 3 3" xfId="1149" xr:uid="{D3FE5C88-F6FB-4047-8181-40A3DB54ADFB}"/>
    <cellStyle name="20% - Accent1 2 2 2 2 3 4" xfId="1150" xr:uid="{4D00CD46-98FF-4A33-A977-165CEB50094B}"/>
    <cellStyle name="20% - Accent1 2 2 2 2 3 5" xfId="1151" xr:uid="{122F73FE-9BAB-4F77-8678-99C7AF24D3AD}"/>
    <cellStyle name="20% - Accent1 2 2 2 2 3 6" xfId="1152" xr:uid="{B340FF5F-8B02-4B2E-A1AA-759B6EF434C4}"/>
    <cellStyle name="20% - Accent1 2 2 2 2 3 7" xfId="1153" xr:uid="{A4D99EBF-8C75-4553-BB57-B83491B36549}"/>
    <cellStyle name="20% - Accent1 2 2 2 2 3_CC1" xfId="53363" xr:uid="{25A222D3-2703-41DB-AF5E-B1CB248AB052}"/>
    <cellStyle name="20% - Accent1 2 2 2 2 4" xfId="1154" xr:uid="{17F38262-A1C1-4891-A081-6D14D1B8B773}"/>
    <cellStyle name="20% - Accent1 2 2 2 2 5" xfId="1155" xr:uid="{BEEFEBA5-F691-45C1-9324-904143845683}"/>
    <cellStyle name="20% - Accent1 2 2 2 2 6" xfId="1156" xr:uid="{694CAFAC-E342-47BB-B3C9-4CAF6737649B}"/>
    <cellStyle name="20% - Accent1 2 2 2 2 7" xfId="1157" xr:uid="{790194A0-4043-4CBE-8478-66EA31DAEB1B}"/>
    <cellStyle name="20% - Accent1 2 2 2 2 8" xfId="1158" xr:uid="{156B6307-F340-43F6-87FD-9E7E6182454D}"/>
    <cellStyle name="20% - Accent1 2 2 2 2 9" xfId="1159" xr:uid="{9C04BF34-EE0E-44B4-9B4A-9A4CF933A30A}"/>
    <cellStyle name="20% - Accent1 2 2 2 2_CC1" xfId="53349" xr:uid="{D9E94863-F7FD-44EF-902F-DC0FCDF5E658}"/>
    <cellStyle name="20% - Accent1 2 2 2 20" xfId="1160" xr:uid="{9CCB004B-6AD3-416E-B70D-DBB37B67AC38}"/>
    <cellStyle name="20% - Accent1 2 2 2 20 2" xfId="1161" xr:uid="{C325E4D6-FA65-444F-B603-58D456ED49AE}"/>
    <cellStyle name="20% - Accent1 2 2 2 20_CC1" xfId="53364" xr:uid="{42AB64AF-9AC7-4ACC-B0C2-88FDB93BA452}"/>
    <cellStyle name="20% - Accent1 2 2 2 3" xfId="1162" xr:uid="{05420F16-EC3D-425D-8ABB-1442F6E3305E}"/>
    <cellStyle name="20% - Accent1 2 2 2 3 10" xfId="1163" xr:uid="{1F878B71-A4DD-43F8-9AE0-D822DF87BF25}"/>
    <cellStyle name="20% - Accent1 2 2 2 3 10 2" xfId="1164" xr:uid="{F07376B7-6AF8-4F73-86AE-39D6865EC849}"/>
    <cellStyle name="20% - Accent1 2 2 2 3 10_CC1" xfId="53366" xr:uid="{9BB90157-64AD-4369-8A34-3117FE037548}"/>
    <cellStyle name="20% - Accent1 2 2 2 3 11" xfId="1165" xr:uid="{3685331C-9E1D-49DE-8D8A-95A3CFFA812E}"/>
    <cellStyle name="20% - Accent1 2 2 2 3 11 2" xfId="1166" xr:uid="{D0F11524-E6D3-4C6F-A540-8956353427E6}"/>
    <cellStyle name="20% - Accent1 2 2 2 3 11_CC1" xfId="53367" xr:uid="{F22CBDF6-B028-4800-880A-9A689E9EF297}"/>
    <cellStyle name="20% - Accent1 2 2 2 3 12" xfId="1167" xr:uid="{0C2D996F-1627-4196-A0F1-9BF018ED0AC5}"/>
    <cellStyle name="20% - Accent1 2 2 2 3 13" xfId="1168" xr:uid="{1540D02C-9CF6-43C3-BD90-2B1F880D376A}"/>
    <cellStyle name="20% - Accent1 2 2 2 3 14" xfId="1169" xr:uid="{AA5DF561-A919-4232-A540-1DEB0126E25C}"/>
    <cellStyle name="20% - Accent1 2 2 2 3 15" xfId="1170" xr:uid="{48005B12-97F5-4156-B281-DE068ED36FF8}"/>
    <cellStyle name="20% - Accent1 2 2 2 3 16" xfId="1171" xr:uid="{BB66F652-5FD1-493E-97F9-4843280379E9}"/>
    <cellStyle name="20% - Accent1 2 2 2 3 17" xfId="1172" xr:uid="{3DB8A675-073B-4B1A-A41E-2725B879C6A5}"/>
    <cellStyle name="20% - Accent1 2 2 2 3 18" xfId="1173" xr:uid="{0E151EA2-65E0-474F-A59C-C39D60B9B49D}"/>
    <cellStyle name="20% - Accent1 2 2 2 3 2" xfId="1174" xr:uid="{6378CE7E-2462-4753-8776-0EB44D838A6E}"/>
    <cellStyle name="20% - Accent1 2 2 2 3 2 2" xfId="1175" xr:uid="{1F574897-DB86-48D7-A4B1-499E21CFABEA}"/>
    <cellStyle name="20% - Accent1 2 2 2 3 2 3" xfId="1176" xr:uid="{61363E16-2EF1-481D-82BB-403C63E343BB}"/>
    <cellStyle name="20% - Accent1 2 2 2 3 2 4" xfId="1177" xr:uid="{11122254-DB2E-4488-A812-9CC852EB333F}"/>
    <cellStyle name="20% - Accent1 2 2 2 3 2 5" xfId="1178" xr:uid="{2C560C06-4B2F-4356-8670-90877EA2E000}"/>
    <cellStyle name="20% - Accent1 2 2 2 3 2 6" xfId="1179" xr:uid="{7C242892-D88E-4C45-9371-22328503236F}"/>
    <cellStyle name="20% - Accent1 2 2 2 3 2 7" xfId="1180" xr:uid="{A7A5EBFC-9448-4431-838D-B020ABFC83BD}"/>
    <cellStyle name="20% - Accent1 2 2 2 3 2 8" xfId="1181" xr:uid="{99FFD5D2-14CE-40A8-8510-EA068C2DE29D}"/>
    <cellStyle name="20% - Accent1 2 2 2 3 2_CC1" xfId="53368" xr:uid="{7C49E4CB-214D-49FA-BFB7-5294E81D2217}"/>
    <cellStyle name="20% - Accent1 2 2 2 3 3" xfId="1182" xr:uid="{04B7AD31-4D10-4EC3-AD69-FC157C765D1B}"/>
    <cellStyle name="20% - Accent1 2 2 2 3 3 2" xfId="1183" xr:uid="{5F8A96F7-26F0-4C4D-BEB0-82A7B94800B8}"/>
    <cellStyle name="20% - Accent1 2 2 2 3 3 3" xfId="1184" xr:uid="{6B0DE339-758D-4E53-9926-19A8508A84B4}"/>
    <cellStyle name="20% - Accent1 2 2 2 3 3 4" xfId="1185" xr:uid="{A67EA216-E6BE-4CBA-865C-E38FF298AB95}"/>
    <cellStyle name="20% - Accent1 2 2 2 3 3 5" xfId="1186" xr:uid="{DBE30FBB-A097-4C5A-A58D-4CA849B152FF}"/>
    <cellStyle name="20% - Accent1 2 2 2 3 3 6" xfId="1187" xr:uid="{602DA24E-BB07-480C-9962-AB193F91985F}"/>
    <cellStyle name="20% - Accent1 2 2 2 3 3 7" xfId="1188" xr:uid="{38F9EF42-4A67-4684-BC72-9DBEEF43C309}"/>
    <cellStyle name="20% - Accent1 2 2 2 3 3 8" xfId="1189" xr:uid="{07321CF9-9C92-4F35-A9B6-255D7039F557}"/>
    <cellStyle name="20% - Accent1 2 2 2 3 3_CC1" xfId="53369" xr:uid="{F1CDC74D-4434-46B7-9D3D-386583120B97}"/>
    <cellStyle name="20% - Accent1 2 2 2 3 4" xfId="1190" xr:uid="{5466C4B5-9DCB-4252-A1E1-A42658C4C181}"/>
    <cellStyle name="20% - Accent1 2 2 2 3 4 2" xfId="1191" xr:uid="{9F55545D-1F24-4A61-9FBD-D2366899ACD6}"/>
    <cellStyle name="20% - Accent1 2 2 2 3 4_CC1" xfId="53370" xr:uid="{05F20177-B4BF-4AB6-87E6-51B7369B1051}"/>
    <cellStyle name="20% - Accent1 2 2 2 3 5" xfId="1192" xr:uid="{19643D90-447C-4EFE-B474-C0C4DF70C62A}"/>
    <cellStyle name="20% - Accent1 2 2 2 3 5 2" xfId="1193" xr:uid="{9A8E71A0-018A-4A40-A7F9-3B6CDF863D6C}"/>
    <cellStyle name="20% - Accent1 2 2 2 3 5_CC1" xfId="53371" xr:uid="{27D131CA-3104-45B8-9505-FEAA500C1F02}"/>
    <cellStyle name="20% - Accent1 2 2 2 3 6" xfId="1194" xr:uid="{21144DEA-10A7-4A5A-83C2-2C0B0CFD19D9}"/>
    <cellStyle name="20% - Accent1 2 2 2 3 6 2" xfId="1195" xr:uid="{3F8AC220-33FA-44C0-9044-8B40E60BCE66}"/>
    <cellStyle name="20% - Accent1 2 2 2 3 6_CC1" xfId="53372" xr:uid="{6C85FDCA-37E2-4377-82F2-DD7AFA6765A3}"/>
    <cellStyle name="20% - Accent1 2 2 2 3 7" xfId="1196" xr:uid="{48C0993E-98DF-4A6E-A792-417E79FF5BDE}"/>
    <cellStyle name="20% - Accent1 2 2 2 3 7 2" xfId="1197" xr:uid="{0AF087FC-1CFB-4264-AE68-6533797797C4}"/>
    <cellStyle name="20% - Accent1 2 2 2 3 7_CC1" xfId="53373" xr:uid="{6C737B46-A89F-4AFE-A0F9-60902FD5E3D9}"/>
    <cellStyle name="20% - Accent1 2 2 2 3 8" xfId="1198" xr:uid="{29E46B5D-79AC-42A1-8008-52B2627C4D71}"/>
    <cellStyle name="20% - Accent1 2 2 2 3 8 2" xfId="1199" xr:uid="{B7EAE72C-A663-45D0-A81D-E119DBE9CCBD}"/>
    <cellStyle name="20% - Accent1 2 2 2 3 8_CC1" xfId="53374" xr:uid="{3BA213D7-37B5-4E35-B108-670F81F12F9F}"/>
    <cellStyle name="20% - Accent1 2 2 2 3 9" xfId="1200" xr:uid="{CBB12E5E-E945-44EE-90B7-FB75F3FB7A17}"/>
    <cellStyle name="20% - Accent1 2 2 2 3 9 2" xfId="1201" xr:uid="{4A68FE01-545C-4D58-90D2-0E0F7ABD4EF2}"/>
    <cellStyle name="20% - Accent1 2 2 2 3 9_CC1" xfId="53375" xr:uid="{CEEE4BD0-7A6B-48BB-A109-AAA3BB37A019}"/>
    <cellStyle name="20% - Accent1 2 2 2 3_CC1" xfId="53365" xr:uid="{0272A13E-5180-41D2-8C03-88954C1383C8}"/>
    <cellStyle name="20% - Accent1 2 2 2 4" xfId="1202" xr:uid="{30FF3962-C598-4300-BF99-FEB83B36FA26}"/>
    <cellStyle name="20% - Accent1 2 2 2 4 10" xfId="1203" xr:uid="{4D85F67E-6E6C-45F5-8B6E-3EC2E48C8643}"/>
    <cellStyle name="20% - Accent1 2 2 2 4 10 2" xfId="1204" xr:uid="{A87AD46C-CA95-4541-BBCD-2376159C8984}"/>
    <cellStyle name="20% - Accent1 2 2 2 4 10_CC1" xfId="53377" xr:uid="{1FECE98F-1356-4AE6-843E-C45533676B14}"/>
    <cellStyle name="20% - Accent1 2 2 2 4 11" xfId="1205" xr:uid="{9A861F1B-F3CB-4AFE-AFF1-CD2DF8F83CCA}"/>
    <cellStyle name="20% - Accent1 2 2 2 4 11 2" xfId="1206" xr:uid="{23D72490-E628-48FA-8E31-7A2583898802}"/>
    <cellStyle name="20% - Accent1 2 2 2 4 11_CC1" xfId="53378" xr:uid="{8113C5B9-FC52-402B-BAD0-E8070600EE17}"/>
    <cellStyle name="20% - Accent1 2 2 2 4 12" xfId="1207" xr:uid="{3602019B-F8BC-4564-85CA-06C58BFE056D}"/>
    <cellStyle name="20% - Accent1 2 2 2 4 13" xfId="1208" xr:uid="{ABAB1C2C-F53F-49A1-B9DF-FCD19CD7C43F}"/>
    <cellStyle name="20% - Accent1 2 2 2 4 14" xfId="1209" xr:uid="{4EB1E8E9-DA51-4E12-919E-EE4887407052}"/>
    <cellStyle name="20% - Accent1 2 2 2 4 15" xfId="1210" xr:uid="{927036E7-0EF7-4EA0-82CA-70DA30B45C4E}"/>
    <cellStyle name="20% - Accent1 2 2 2 4 16" xfId="1211" xr:uid="{4558EF51-FFBC-4328-A914-4B999CC909BE}"/>
    <cellStyle name="20% - Accent1 2 2 2 4 17" xfId="1212" xr:uid="{16FD06AC-DFEA-4B1B-A80F-C5683FD7ADC5}"/>
    <cellStyle name="20% - Accent1 2 2 2 4 18" xfId="1213" xr:uid="{F99F46AB-8AC0-4A4F-9679-A701D75E423E}"/>
    <cellStyle name="20% - Accent1 2 2 2 4 2" xfId="1214" xr:uid="{1B8568A5-42A6-4173-99E6-F2632F883A06}"/>
    <cellStyle name="20% - Accent1 2 2 2 4 2 2" xfId="1215" xr:uid="{E638C408-B7C2-4115-A5D2-22F0BC8D95C9}"/>
    <cellStyle name="20% - Accent1 2 2 2 4 2 3" xfId="1216" xr:uid="{ED8F7110-C694-4550-A71E-2AD169488A34}"/>
    <cellStyle name="20% - Accent1 2 2 2 4 2 4" xfId="1217" xr:uid="{BC233951-58AF-4055-87E4-656B0910AF33}"/>
    <cellStyle name="20% - Accent1 2 2 2 4 2 5" xfId="1218" xr:uid="{9599EF83-9597-439F-BD65-9946593E8119}"/>
    <cellStyle name="20% - Accent1 2 2 2 4 2 6" xfId="1219" xr:uid="{B7725C97-E1E1-4F78-BEC5-51A0D6A2AB8D}"/>
    <cellStyle name="20% - Accent1 2 2 2 4 2 7" xfId="1220" xr:uid="{F0E574F3-65CF-4879-ABE9-BEE7FDA953F7}"/>
    <cellStyle name="20% - Accent1 2 2 2 4 2 8" xfId="1221" xr:uid="{FD915FD0-BF4C-477C-983F-A8FECD8F8F5E}"/>
    <cellStyle name="20% - Accent1 2 2 2 4 2_CC1" xfId="53379" xr:uid="{EA741231-D166-4D1C-97B9-11DEE25ACA63}"/>
    <cellStyle name="20% - Accent1 2 2 2 4 3" xfId="1222" xr:uid="{552F3A29-9AB7-4C71-9C71-FAA6F3CA0C2A}"/>
    <cellStyle name="20% - Accent1 2 2 2 4 3 2" xfId="1223" xr:uid="{FD9CAB60-9517-4C2D-915A-2A352E105AFE}"/>
    <cellStyle name="20% - Accent1 2 2 2 4 3 3" xfId="1224" xr:uid="{43BAFA49-EFB6-4945-9D08-1B09AF5843C4}"/>
    <cellStyle name="20% - Accent1 2 2 2 4 3 4" xfId="1225" xr:uid="{49863889-3839-4FFD-B836-60F195ADC851}"/>
    <cellStyle name="20% - Accent1 2 2 2 4 3 5" xfId="1226" xr:uid="{287F2512-F71F-49C6-A0FC-E9868AE52CE4}"/>
    <cellStyle name="20% - Accent1 2 2 2 4 3 6" xfId="1227" xr:uid="{0454F246-58F1-4E58-9B23-101090716601}"/>
    <cellStyle name="20% - Accent1 2 2 2 4 3 7" xfId="1228" xr:uid="{2116E456-1B6F-4FB1-A259-B021668D62FE}"/>
    <cellStyle name="20% - Accent1 2 2 2 4 3 8" xfId="1229" xr:uid="{2D466929-6004-44D3-8CD9-29EA168FD888}"/>
    <cellStyle name="20% - Accent1 2 2 2 4 3_CC1" xfId="53380" xr:uid="{CF6BAEF2-1824-4A48-BBE8-0C3407BC97E6}"/>
    <cellStyle name="20% - Accent1 2 2 2 4 4" xfId="1230" xr:uid="{64A3DE47-F11A-4268-A5EA-0E4DE0D5ED0D}"/>
    <cellStyle name="20% - Accent1 2 2 2 4 4 2" xfId="1231" xr:uid="{9ADE9FF0-CDF8-4AE9-A980-1B8986733ECC}"/>
    <cellStyle name="20% - Accent1 2 2 2 4 4_CC1" xfId="53381" xr:uid="{006B6FFA-0BC5-49ED-AD5C-6CC196E74E13}"/>
    <cellStyle name="20% - Accent1 2 2 2 4 5" xfId="1232" xr:uid="{80C59059-6350-4993-99F7-EAC60C376B65}"/>
    <cellStyle name="20% - Accent1 2 2 2 4 5 2" xfId="1233" xr:uid="{607DEA20-5942-48E3-B386-7A2710DF6E94}"/>
    <cellStyle name="20% - Accent1 2 2 2 4 5_CC1" xfId="53382" xr:uid="{CD064C5F-6692-488C-8BC3-1683347912AC}"/>
    <cellStyle name="20% - Accent1 2 2 2 4 6" xfId="1234" xr:uid="{170468A2-CE11-420C-8388-184B961EB512}"/>
    <cellStyle name="20% - Accent1 2 2 2 4 6 2" xfId="1235" xr:uid="{97E58DC6-67DC-4BE5-B24F-325D0FEDE640}"/>
    <cellStyle name="20% - Accent1 2 2 2 4 6_CC1" xfId="53383" xr:uid="{9F5E3FB3-D826-4B12-BD51-DA861FE6D9B6}"/>
    <cellStyle name="20% - Accent1 2 2 2 4 7" xfId="1236" xr:uid="{96CE3E3B-F0E6-4CC0-BC18-CDBA2C4BFBC5}"/>
    <cellStyle name="20% - Accent1 2 2 2 4 7 2" xfId="1237" xr:uid="{2AE9F490-1E0C-44A4-BD59-0A6E0B5C3001}"/>
    <cellStyle name="20% - Accent1 2 2 2 4 7_CC1" xfId="53384" xr:uid="{D4A31BED-EDFE-4FC0-ACB4-828ADDE35543}"/>
    <cellStyle name="20% - Accent1 2 2 2 4 8" xfId="1238" xr:uid="{9EC88035-6083-47D2-9F44-C3903E86F293}"/>
    <cellStyle name="20% - Accent1 2 2 2 4 8 2" xfId="1239" xr:uid="{8F804B58-1A6E-4532-A5B2-A4CB5631AC91}"/>
    <cellStyle name="20% - Accent1 2 2 2 4 8_CC1" xfId="53385" xr:uid="{D624E953-FA81-450A-BAA0-A15BF8D7DD78}"/>
    <cellStyle name="20% - Accent1 2 2 2 4 9" xfId="1240" xr:uid="{BB013A8D-F9CF-4AD2-9F0B-387857409E77}"/>
    <cellStyle name="20% - Accent1 2 2 2 4 9 2" xfId="1241" xr:uid="{E387F330-F475-4748-96F5-13092F8410AD}"/>
    <cellStyle name="20% - Accent1 2 2 2 4 9_CC1" xfId="53386" xr:uid="{FD413466-E59F-4935-A523-EB6B49A5E9BD}"/>
    <cellStyle name="20% - Accent1 2 2 2 4_CC1" xfId="53376" xr:uid="{8D4B1284-B278-486E-AABF-9E6D78864C04}"/>
    <cellStyle name="20% - Accent1 2 2 2 5" xfId="1242" xr:uid="{93E963FC-850A-4E8E-8ED4-251A0AFAC4CD}"/>
    <cellStyle name="20% - Accent1 2 2 2 5 10" xfId="1243" xr:uid="{DB97F9CA-75F8-4947-B05C-3ED668D34DA9}"/>
    <cellStyle name="20% - Accent1 2 2 2 5 10 2" xfId="1244" xr:uid="{88420040-63F6-4889-81F0-9C405A81CB5E}"/>
    <cellStyle name="20% - Accent1 2 2 2 5 10_CC1" xfId="53388" xr:uid="{EAD71601-9333-4514-9CFB-04135E5CA60B}"/>
    <cellStyle name="20% - Accent1 2 2 2 5 11" xfId="1245" xr:uid="{8BB49EB1-4C0C-42E2-9387-351956F43DB7}"/>
    <cellStyle name="20% - Accent1 2 2 2 5 11 2" xfId="1246" xr:uid="{8458332A-6069-4A6F-86F4-715212794614}"/>
    <cellStyle name="20% - Accent1 2 2 2 5 11_CC1" xfId="53389" xr:uid="{688D3094-832C-4D23-8E2C-AA649C152450}"/>
    <cellStyle name="20% - Accent1 2 2 2 5 12" xfId="1247" xr:uid="{BAC2A1C5-3464-4C23-B21A-2B1D8A4DAC36}"/>
    <cellStyle name="20% - Accent1 2 2 2 5 13" xfId="1248" xr:uid="{4DBC2629-77C6-4ACC-90B7-1D83D1A6FA44}"/>
    <cellStyle name="20% - Accent1 2 2 2 5 14" xfId="1249" xr:uid="{CA9D0338-1E2E-4F63-A44C-9AD59340374F}"/>
    <cellStyle name="20% - Accent1 2 2 2 5 15" xfId="1250" xr:uid="{978C6AE2-20B5-4E8C-A481-D1F90527B72B}"/>
    <cellStyle name="20% - Accent1 2 2 2 5 16" xfId="1251" xr:uid="{A0634827-38FB-4E37-89E3-07D128DE7644}"/>
    <cellStyle name="20% - Accent1 2 2 2 5 17" xfId="1252" xr:uid="{24D7F4D0-466C-4A62-851C-514D75BB114C}"/>
    <cellStyle name="20% - Accent1 2 2 2 5 18" xfId="1253" xr:uid="{75939487-E0E9-4068-B56B-6863632986A7}"/>
    <cellStyle name="20% - Accent1 2 2 2 5 2" xfId="1254" xr:uid="{D0E67EDA-4016-45C9-8687-593A87E8A0A2}"/>
    <cellStyle name="20% - Accent1 2 2 2 5 2 2" xfId="1255" xr:uid="{4D245A90-FE1F-4A90-96BC-C7EE4E42A605}"/>
    <cellStyle name="20% - Accent1 2 2 2 5 2 3" xfId="1256" xr:uid="{C0E0D9FF-38C9-4C25-9053-CB2B452D9ED1}"/>
    <cellStyle name="20% - Accent1 2 2 2 5 2 4" xfId="1257" xr:uid="{0B8BF7E9-5451-4C3B-AE5E-60ED76A1B7FA}"/>
    <cellStyle name="20% - Accent1 2 2 2 5 2 5" xfId="1258" xr:uid="{31BF24D8-E2C7-4CCA-9850-0C08E208D9B3}"/>
    <cellStyle name="20% - Accent1 2 2 2 5 2 6" xfId="1259" xr:uid="{911444FB-FD34-456C-BD42-D98273F09195}"/>
    <cellStyle name="20% - Accent1 2 2 2 5 2 7" xfId="1260" xr:uid="{C73B01C7-078C-4CEB-9F49-8345FD8B6858}"/>
    <cellStyle name="20% - Accent1 2 2 2 5 2 8" xfId="1261" xr:uid="{72F2C2A2-21EE-410D-B533-A4DB6C03FEE8}"/>
    <cellStyle name="20% - Accent1 2 2 2 5 2_CC1" xfId="53390" xr:uid="{CC251167-E393-4BD3-82D3-12F6B4E90313}"/>
    <cellStyle name="20% - Accent1 2 2 2 5 3" xfId="1262" xr:uid="{E734F962-C24D-48E8-B4D2-B7BD24399C3D}"/>
    <cellStyle name="20% - Accent1 2 2 2 5 3 2" xfId="1263" xr:uid="{FC1DCBA1-9D81-43C3-B862-BEB1ADEA9B1E}"/>
    <cellStyle name="20% - Accent1 2 2 2 5 3 3" xfId="1264" xr:uid="{B3A114A7-03C8-40CC-A5EA-126D6459DF19}"/>
    <cellStyle name="20% - Accent1 2 2 2 5 3 4" xfId="1265" xr:uid="{CC42BEBD-199F-486B-AC6A-7876CA26B64C}"/>
    <cellStyle name="20% - Accent1 2 2 2 5 3 5" xfId="1266" xr:uid="{40A3C248-7344-4464-846A-0D65ABC4D666}"/>
    <cellStyle name="20% - Accent1 2 2 2 5 3 6" xfId="1267" xr:uid="{B73E12D8-9390-497D-864B-978C10A47C06}"/>
    <cellStyle name="20% - Accent1 2 2 2 5 3 7" xfId="1268" xr:uid="{AECEA500-CBDD-4CA6-8C82-8660F21611B6}"/>
    <cellStyle name="20% - Accent1 2 2 2 5 3 8" xfId="1269" xr:uid="{F2512085-9345-4E62-AEE9-C7CFD942F15D}"/>
    <cellStyle name="20% - Accent1 2 2 2 5 3_CC1" xfId="53391" xr:uid="{6E3478D4-B345-47D0-B3EA-314655C7D19F}"/>
    <cellStyle name="20% - Accent1 2 2 2 5 4" xfId="1270" xr:uid="{D1DF0BA1-5F16-4BFC-B22F-69D78A06FC84}"/>
    <cellStyle name="20% - Accent1 2 2 2 5 4 2" xfId="1271" xr:uid="{B6843AAA-B465-4C91-A999-992F2CDE2BE4}"/>
    <cellStyle name="20% - Accent1 2 2 2 5 4_CC1" xfId="53392" xr:uid="{4A8AE066-B21D-4C14-B3CC-03E0BEE0349E}"/>
    <cellStyle name="20% - Accent1 2 2 2 5 5" xfId="1272" xr:uid="{BA45F554-544D-41E1-85B4-FE524AB7CAC5}"/>
    <cellStyle name="20% - Accent1 2 2 2 5 5 2" xfId="1273" xr:uid="{5E4F480B-7E74-4800-8B73-8FDDBE910AB8}"/>
    <cellStyle name="20% - Accent1 2 2 2 5 5_CC1" xfId="53393" xr:uid="{67A3B52F-02C4-443B-ADFC-5CE37712DA2E}"/>
    <cellStyle name="20% - Accent1 2 2 2 5 6" xfId="1274" xr:uid="{E0579847-65E9-487D-BB28-3D5155D118ED}"/>
    <cellStyle name="20% - Accent1 2 2 2 5 6 2" xfId="1275" xr:uid="{38DBA7E2-2090-4FE4-9985-7893EB617901}"/>
    <cellStyle name="20% - Accent1 2 2 2 5 6_CC1" xfId="53394" xr:uid="{07E4CA3A-141C-48D8-8CB8-E9C8F8D917DB}"/>
    <cellStyle name="20% - Accent1 2 2 2 5 7" xfId="1276" xr:uid="{9E1E54CE-4F02-4F95-B48C-126174B8468B}"/>
    <cellStyle name="20% - Accent1 2 2 2 5 7 2" xfId="1277" xr:uid="{765FE3F2-AA8E-437A-8288-06FD6D1EBBC5}"/>
    <cellStyle name="20% - Accent1 2 2 2 5 7_CC1" xfId="53395" xr:uid="{0E404677-B6C5-4EC9-BC04-B63CAA4A5206}"/>
    <cellStyle name="20% - Accent1 2 2 2 5 8" xfId="1278" xr:uid="{C35991DE-28E9-47C0-B7ED-452F7BDAF025}"/>
    <cellStyle name="20% - Accent1 2 2 2 5 8 2" xfId="1279" xr:uid="{6013DBB3-CE5E-4F44-876D-F0ED38EE526F}"/>
    <cellStyle name="20% - Accent1 2 2 2 5 8_CC1" xfId="53396" xr:uid="{0ABA70FC-F01D-451E-A362-9C11D47A964D}"/>
    <cellStyle name="20% - Accent1 2 2 2 5 9" xfId="1280" xr:uid="{15361E69-65B0-4BE2-97AF-9443ED4AB82F}"/>
    <cellStyle name="20% - Accent1 2 2 2 5 9 2" xfId="1281" xr:uid="{AA8F9198-BB8E-44E6-BCA3-88A1CBDA40B8}"/>
    <cellStyle name="20% - Accent1 2 2 2 5 9_CC1" xfId="53397" xr:uid="{97D1E0F9-C7C8-453B-88E1-6B96948F242A}"/>
    <cellStyle name="20% - Accent1 2 2 2 5_CC1" xfId="53387" xr:uid="{31676475-B1A8-4C35-99C2-79E5E4D29F1A}"/>
    <cellStyle name="20% - Accent1 2 2 2 6" xfId="1282" xr:uid="{C96CBC9C-3978-4E93-A25F-C63D1A75ABA7}"/>
    <cellStyle name="20% - Accent1 2 2 2 6 10" xfId="1283" xr:uid="{023015F5-F945-498E-BBB6-1925475082FC}"/>
    <cellStyle name="20% - Accent1 2 2 2 6 10 2" xfId="1284" xr:uid="{251ED41D-D2F8-4D11-BE71-7F0383B3E1F5}"/>
    <cellStyle name="20% - Accent1 2 2 2 6 10_CC1" xfId="53399" xr:uid="{B46A5420-B609-4467-B241-F82491C32E8A}"/>
    <cellStyle name="20% - Accent1 2 2 2 6 11" xfId="1285" xr:uid="{A0F02D6C-D0BF-4C1E-AFF1-1666312CD557}"/>
    <cellStyle name="20% - Accent1 2 2 2 6 11 2" xfId="1286" xr:uid="{7339ABDF-7A22-4142-8ACA-188EBB2FB293}"/>
    <cellStyle name="20% - Accent1 2 2 2 6 11_CC1" xfId="53400" xr:uid="{78FC1377-EEF4-47F5-81A0-6857C60DB26C}"/>
    <cellStyle name="20% - Accent1 2 2 2 6 12" xfId="1287" xr:uid="{A57F70E7-A424-4745-8696-F3D3B5D5E42F}"/>
    <cellStyle name="20% - Accent1 2 2 2 6 13" xfId="1288" xr:uid="{93B83CFB-08B8-4F5A-B1BA-BC762DBDE2E5}"/>
    <cellStyle name="20% - Accent1 2 2 2 6 14" xfId="1289" xr:uid="{E520D92A-C26E-4403-A4F9-5417C6530ACC}"/>
    <cellStyle name="20% - Accent1 2 2 2 6 15" xfId="1290" xr:uid="{0FE7CED7-A163-4E88-86A1-B1E3466CE309}"/>
    <cellStyle name="20% - Accent1 2 2 2 6 16" xfId="1291" xr:uid="{E1D4BB43-4D66-490E-861A-F8EB47B16BA4}"/>
    <cellStyle name="20% - Accent1 2 2 2 6 17" xfId="1292" xr:uid="{DB8B4705-87E5-47B3-914F-3F7365337E9F}"/>
    <cellStyle name="20% - Accent1 2 2 2 6 18" xfId="1293" xr:uid="{C0078D15-910F-4956-92C8-9B7372F02511}"/>
    <cellStyle name="20% - Accent1 2 2 2 6 2" xfId="1294" xr:uid="{10177E38-D52A-4A99-ABF9-9B08A715AA98}"/>
    <cellStyle name="20% - Accent1 2 2 2 6 2 2" xfId="1295" xr:uid="{2FA5FF5C-0721-413F-A535-66BFC01A4B2F}"/>
    <cellStyle name="20% - Accent1 2 2 2 6 2 3" xfId="1296" xr:uid="{3B0B0BE9-9BAF-40B3-9FE5-AEE410894BC7}"/>
    <cellStyle name="20% - Accent1 2 2 2 6 2 4" xfId="1297" xr:uid="{BBE4FF69-9A82-4E16-9C9E-EC4D69785FF4}"/>
    <cellStyle name="20% - Accent1 2 2 2 6 2 5" xfId="1298" xr:uid="{D9B77B95-7ED0-4F3B-BE38-1F0E7593BF02}"/>
    <cellStyle name="20% - Accent1 2 2 2 6 2 6" xfId="1299" xr:uid="{058622D0-9B13-4337-9DFA-A0C5BE03B9F2}"/>
    <cellStyle name="20% - Accent1 2 2 2 6 2 7" xfId="1300" xr:uid="{1865BCE4-FF46-4C10-B398-C1E9875DC3EA}"/>
    <cellStyle name="20% - Accent1 2 2 2 6 2 8" xfId="1301" xr:uid="{D5EC6EED-A9B8-46F4-92F4-811400DA779F}"/>
    <cellStyle name="20% - Accent1 2 2 2 6 2_CC1" xfId="53401" xr:uid="{14272D45-E7F3-456E-8731-3B2885412B1B}"/>
    <cellStyle name="20% - Accent1 2 2 2 6 3" xfId="1302" xr:uid="{DC8B2F69-0D3E-4F5F-81DF-B9BD91C258E4}"/>
    <cellStyle name="20% - Accent1 2 2 2 6 3 2" xfId="1303" xr:uid="{B19B26DD-7BF6-42DA-BB28-2FE76ACADA05}"/>
    <cellStyle name="20% - Accent1 2 2 2 6 3 3" xfId="1304" xr:uid="{B57F87B6-8D68-4E2B-9D28-8575BAA49F89}"/>
    <cellStyle name="20% - Accent1 2 2 2 6 3 4" xfId="1305" xr:uid="{EEB1E6A1-3FEE-45CA-943A-EFD293E6E0C9}"/>
    <cellStyle name="20% - Accent1 2 2 2 6 3 5" xfId="1306" xr:uid="{1C80125A-6423-4AEB-8ED5-A353BC52546C}"/>
    <cellStyle name="20% - Accent1 2 2 2 6 3 6" xfId="1307" xr:uid="{0FD27B6B-A2E8-4431-97B9-BFC2B33F22EE}"/>
    <cellStyle name="20% - Accent1 2 2 2 6 3 7" xfId="1308" xr:uid="{1DD3A291-F77C-4763-9C6D-0E5E55DCFE63}"/>
    <cellStyle name="20% - Accent1 2 2 2 6 3 8" xfId="1309" xr:uid="{3B57E90B-2733-4838-8E45-34F9F48B465B}"/>
    <cellStyle name="20% - Accent1 2 2 2 6 3_CC1" xfId="53402" xr:uid="{EFD92A28-1B02-44B7-91A5-F0DD54C87E42}"/>
    <cellStyle name="20% - Accent1 2 2 2 6 4" xfId="1310" xr:uid="{4651D4E6-061E-4123-93FB-B764E14952EB}"/>
    <cellStyle name="20% - Accent1 2 2 2 6 4 2" xfId="1311" xr:uid="{0EF9CB20-5F90-4747-BF6C-983DCAFEC097}"/>
    <cellStyle name="20% - Accent1 2 2 2 6 4_CC1" xfId="53403" xr:uid="{5BACD74B-4A75-461D-8DF6-EF13DC388426}"/>
    <cellStyle name="20% - Accent1 2 2 2 6 5" xfId="1312" xr:uid="{2A026DAF-4067-4728-B324-586C6FAAB834}"/>
    <cellStyle name="20% - Accent1 2 2 2 6 5 2" xfId="1313" xr:uid="{6997AD00-71DA-481B-A656-A5547132E51A}"/>
    <cellStyle name="20% - Accent1 2 2 2 6 5_CC1" xfId="53404" xr:uid="{AF693570-6E8B-4E4E-AA1B-112A7AA36A45}"/>
    <cellStyle name="20% - Accent1 2 2 2 6 6" xfId="1314" xr:uid="{6C4225B0-991F-4DC5-826F-565C53241183}"/>
    <cellStyle name="20% - Accent1 2 2 2 6 6 2" xfId="1315" xr:uid="{E9BBBEFA-A156-4955-8174-0DA8FA986A4F}"/>
    <cellStyle name="20% - Accent1 2 2 2 6 6_CC1" xfId="53405" xr:uid="{B9207D33-758C-4E86-B310-F764C380F4CA}"/>
    <cellStyle name="20% - Accent1 2 2 2 6 7" xfId="1316" xr:uid="{6E2FC05A-E714-4303-9259-766E9D2E958C}"/>
    <cellStyle name="20% - Accent1 2 2 2 6 7 2" xfId="1317" xr:uid="{B92ECD5A-9E69-44BA-B4A9-712E94813833}"/>
    <cellStyle name="20% - Accent1 2 2 2 6 7_CC1" xfId="53406" xr:uid="{DB368BA9-1C08-415C-A4B3-AA2A939927BA}"/>
    <cellStyle name="20% - Accent1 2 2 2 6 8" xfId="1318" xr:uid="{82750BD1-E66F-491E-8426-2800C9B64DFE}"/>
    <cellStyle name="20% - Accent1 2 2 2 6 8 2" xfId="1319" xr:uid="{FBD51547-BD17-4FAF-973D-C129A5821710}"/>
    <cellStyle name="20% - Accent1 2 2 2 6 8_CC1" xfId="53407" xr:uid="{1AD49CFA-7DF1-4F63-8D34-AAA5F3D38F29}"/>
    <cellStyle name="20% - Accent1 2 2 2 6 9" xfId="1320" xr:uid="{91730276-E1F2-41C6-8B2E-04690658584B}"/>
    <cellStyle name="20% - Accent1 2 2 2 6 9 2" xfId="1321" xr:uid="{E7AE844F-1A1C-43C1-86C7-99A6409871F0}"/>
    <cellStyle name="20% - Accent1 2 2 2 6 9_CC1" xfId="53408" xr:uid="{F0D5DEB2-DD7D-4ED1-BBAD-29D8E18039D6}"/>
    <cellStyle name="20% - Accent1 2 2 2 6_CC1" xfId="53398" xr:uid="{2F668EC8-2AF7-4CBE-A137-831F3CBDA4A5}"/>
    <cellStyle name="20% - Accent1 2 2 2 7" xfId="1322" xr:uid="{5469A2C2-D3B4-4600-9D30-295B915602C0}"/>
    <cellStyle name="20% - Accent1 2 2 2 7 10" xfId="1323" xr:uid="{C8D64D8D-4C67-43B6-BA6A-8F157C82DEEC}"/>
    <cellStyle name="20% - Accent1 2 2 2 7 10 2" xfId="1324" xr:uid="{963256F9-CC1F-4DB3-BF76-7F397EAB6CE7}"/>
    <cellStyle name="20% - Accent1 2 2 2 7 10_CC1" xfId="53410" xr:uid="{0B687E55-5B33-4327-A2E8-A95574864EFE}"/>
    <cellStyle name="20% - Accent1 2 2 2 7 11" xfId="1325" xr:uid="{4F1CDA5F-C7D5-439D-ACB2-3E2A524CEAA5}"/>
    <cellStyle name="20% - Accent1 2 2 2 7 11 2" xfId="1326" xr:uid="{C89382F3-CE8C-4520-A1E2-661AEC2E89BD}"/>
    <cellStyle name="20% - Accent1 2 2 2 7 11_CC1" xfId="53411" xr:uid="{AA77B745-5F99-4EA6-A009-80C8A4A7A78F}"/>
    <cellStyle name="20% - Accent1 2 2 2 7 12" xfId="1327" xr:uid="{6D48E086-C4A9-4BAB-9789-60C41ED0A3B0}"/>
    <cellStyle name="20% - Accent1 2 2 2 7 13" xfId="1328" xr:uid="{C5C31D0A-36DC-450B-B75A-328ABE6D4772}"/>
    <cellStyle name="20% - Accent1 2 2 2 7 14" xfId="1329" xr:uid="{5C332A24-4C0E-4D94-820A-A16323DBD220}"/>
    <cellStyle name="20% - Accent1 2 2 2 7 15" xfId="1330" xr:uid="{A085B398-575E-45A3-A21B-E386EDECC38C}"/>
    <cellStyle name="20% - Accent1 2 2 2 7 16" xfId="1331" xr:uid="{934DC509-1B98-4D06-B455-86BEFA30E795}"/>
    <cellStyle name="20% - Accent1 2 2 2 7 17" xfId="1332" xr:uid="{931D6E21-11FD-4C4F-A63B-2D8B9F3A45F9}"/>
    <cellStyle name="20% - Accent1 2 2 2 7 18" xfId="1333" xr:uid="{7BE016AF-D66B-489F-9EB2-F2CD993D8ED8}"/>
    <cellStyle name="20% - Accent1 2 2 2 7 2" xfId="1334" xr:uid="{971EB2DA-51B1-4DCC-82A7-7D802CA69355}"/>
    <cellStyle name="20% - Accent1 2 2 2 7 2 2" xfId="1335" xr:uid="{0A6E14AF-95E0-4B81-A329-878883AFD802}"/>
    <cellStyle name="20% - Accent1 2 2 2 7 2 3" xfId="1336" xr:uid="{39AF64E5-AFD3-4F1F-8B3F-F4B5ADEE9EBB}"/>
    <cellStyle name="20% - Accent1 2 2 2 7 2 4" xfId="1337" xr:uid="{7039BA1C-40E8-4DD1-B101-3CD0A37D9EA4}"/>
    <cellStyle name="20% - Accent1 2 2 2 7 2 5" xfId="1338" xr:uid="{03CB3EB0-FCD2-4652-AB63-42A3BCFF277A}"/>
    <cellStyle name="20% - Accent1 2 2 2 7 2 6" xfId="1339" xr:uid="{AFB474C0-DA22-4BA6-A388-AA649A71E22A}"/>
    <cellStyle name="20% - Accent1 2 2 2 7 2 7" xfId="1340" xr:uid="{8848CC8E-B1DF-45E9-BBF9-25104E8F15F1}"/>
    <cellStyle name="20% - Accent1 2 2 2 7 2 8" xfId="1341" xr:uid="{8081CBAA-5C06-46E1-A1BB-DED37308FCA5}"/>
    <cellStyle name="20% - Accent1 2 2 2 7 2_CC1" xfId="53412" xr:uid="{6853E9BC-2704-46D6-8C9E-257C3E03161F}"/>
    <cellStyle name="20% - Accent1 2 2 2 7 3" xfId="1342" xr:uid="{E4481DAF-3724-4F26-A8D8-012721AAB66A}"/>
    <cellStyle name="20% - Accent1 2 2 2 7 3 2" xfId="1343" xr:uid="{0FACF795-79F6-48B7-A9AD-266EFFA30ABB}"/>
    <cellStyle name="20% - Accent1 2 2 2 7 3 3" xfId="1344" xr:uid="{3E6821E4-8DA7-4C12-BCBB-87B36560ECAE}"/>
    <cellStyle name="20% - Accent1 2 2 2 7 3 4" xfId="1345" xr:uid="{E718A30D-DFBB-4F54-831F-EF6E549FF7D2}"/>
    <cellStyle name="20% - Accent1 2 2 2 7 3 5" xfId="1346" xr:uid="{E2704912-E29E-4193-9E4B-4E041B190919}"/>
    <cellStyle name="20% - Accent1 2 2 2 7 3 6" xfId="1347" xr:uid="{E49B6075-B3A7-4AFD-8A81-1DA19C507E4D}"/>
    <cellStyle name="20% - Accent1 2 2 2 7 3 7" xfId="1348" xr:uid="{47128B61-8E51-4952-894E-A1BA3830D0A7}"/>
    <cellStyle name="20% - Accent1 2 2 2 7 3 8" xfId="1349" xr:uid="{0F27E263-3AD7-4D20-AFD7-A345D0947A3F}"/>
    <cellStyle name="20% - Accent1 2 2 2 7 3_CC1" xfId="53413" xr:uid="{42E1B414-A850-4B60-AC27-E91B490D6511}"/>
    <cellStyle name="20% - Accent1 2 2 2 7 4" xfId="1350" xr:uid="{E77BA821-FBD9-4E9B-88D4-322D049DACF7}"/>
    <cellStyle name="20% - Accent1 2 2 2 7 4 2" xfId="1351" xr:uid="{B56E2CC6-E0AC-4086-A4A6-56C5984878F6}"/>
    <cellStyle name="20% - Accent1 2 2 2 7 4_CC1" xfId="53414" xr:uid="{17E68B45-4F87-4B78-AB1A-37D148EBAF60}"/>
    <cellStyle name="20% - Accent1 2 2 2 7 5" xfId="1352" xr:uid="{D64FC465-22D2-4880-9F7F-F7AD88F50235}"/>
    <cellStyle name="20% - Accent1 2 2 2 7 5 2" xfId="1353" xr:uid="{03C1CD87-41ED-4FDD-865C-D85B5259F506}"/>
    <cellStyle name="20% - Accent1 2 2 2 7 5_CC1" xfId="53415" xr:uid="{C55C73DA-6BFD-4726-A8B1-39FF2A86F633}"/>
    <cellStyle name="20% - Accent1 2 2 2 7 6" xfId="1354" xr:uid="{AF32BAE4-8B7F-4F4A-B66F-C14264B8918F}"/>
    <cellStyle name="20% - Accent1 2 2 2 7 6 2" xfId="1355" xr:uid="{6307BBF4-8E3D-4905-B1E1-E03A507322B5}"/>
    <cellStyle name="20% - Accent1 2 2 2 7 6_CC1" xfId="53416" xr:uid="{05030AD0-D310-4B93-8AAE-1219305B622D}"/>
    <cellStyle name="20% - Accent1 2 2 2 7 7" xfId="1356" xr:uid="{375DDBD6-776F-49BC-9D34-6C1719428A5D}"/>
    <cellStyle name="20% - Accent1 2 2 2 7 7 2" xfId="1357" xr:uid="{7D7EEDD4-8B5B-49B4-839D-BC72379585E4}"/>
    <cellStyle name="20% - Accent1 2 2 2 7 7_CC1" xfId="53417" xr:uid="{766BDFCA-CF5B-44F5-99B4-0C5D61EE0EBE}"/>
    <cellStyle name="20% - Accent1 2 2 2 7 8" xfId="1358" xr:uid="{7BE150F4-6190-4703-98D2-5D2987F61A23}"/>
    <cellStyle name="20% - Accent1 2 2 2 7 8 2" xfId="1359" xr:uid="{36ADEDCF-9825-44E8-95CE-064D07996378}"/>
    <cellStyle name="20% - Accent1 2 2 2 7 8_CC1" xfId="53418" xr:uid="{DD5351FB-C2B9-47EA-B8AC-F7B8A8DE60E0}"/>
    <cellStyle name="20% - Accent1 2 2 2 7 9" xfId="1360" xr:uid="{59259025-F682-4DA2-B095-21A8A547490D}"/>
    <cellStyle name="20% - Accent1 2 2 2 7 9 2" xfId="1361" xr:uid="{50F7E841-D18E-46B3-AE04-D504A2F93081}"/>
    <cellStyle name="20% - Accent1 2 2 2 7 9_CC1" xfId="53419" xr:uid="{7DC4F997-EC61-4E69-85B2-986537417FEA}"/>
    <cellStyle name="20% - Accent1 2 2 2 7_CC1" xfId="53409" xr:uid="{1A66DF10-6548-4F28-A6C8-0AAD06A6C9A5}"/>
    <cellStyle name="20% - Accent1 2 2 2 8" xfId="1362" xr:uid="{A546BB13-817B-4940-9350-66FFEC67D573}"/>
    <cellStyle name="20% - Accent1 2 2 2 8 10" xfId="1363" xr:uid="{5C007E57-D261-42D7-B9D1-CFDC5AD65BB6}"/>
    <cellStyle name="20% - Accent1 2 2 2 8 10 2" xfId="1364" xr:uid="{827F65CA-444C-49A5-A104-15833F221C50}"/>
    <cellStyle name="20% - Accent1 2 2 2 8 10_CC1" xfId="53421" xr:uid="{D82A7F10-7039-4A4E-93FA-EC4188CA9DEF}"/>
    <cellStyle name="20% - Accent1 2 2 2 8 11" xfId="1365" xr:uid="{166D0851-763E-4EB3-AA38-1D022B508721}"/>
    <cellStyle name="20% - Accent1 2 2 2 8 11 2" xfId="1366" xr:uid="{A3AC0FFC-A747-44DE-A508-5638E47EFCC6}"/>
    <cellStyle name="20% - Accent1 2 2 2 8 11_CC1" xfId="53422" xr:uid="{FD3AAB74-14F8-4F5E-83CC-DD27CA846C5D}"/>
    <cellStyle name="20% - Accent1 2 2 2 8 12" xfId="1367" xr:uid="{F5F41D9E-97BB-4D25-BBF2-AC7AB4EA126F}"/>
    <cellStyle name="20% - Accent1 2 2 2 8 13" xfId="1368" xr:uid="{B60F6CCB-AC0B-4BEB-B23C-A856A1EFCB7B}"/>
    <cellStyle name="20% - Accent1 2 2 2 8 14" xfId="1369" xr:uid="{567E6FC0-964A-4D33-9AF2-5D7FDE7FEB9F}"/>
    <cellStyle name="20% - Accent1 2 2 2 8 15" xfId="1370" xr:uid="{A373F465-29FF-442C-A327-28CB95559CA8}"/>
    <cellStyle name="20% - Accent1 2 2 2 8 16" xfId="1371" xr:uid="{5DF5EBEB-E6BE-49D7-9CDD-30C8B1770596}"/>
    <cellStyle name="20% - Accent1 2 2 2 8 17" xfId="1372" xr:uid="{E01A3B6C-F0E3-4B06-BCC6-BB97B4C3764D}"/>
    <cellStyle name="20% - Accent1 2 2 2 8 18" xfId="1373" xr:uid="{4ABE54DD-EC5E-41A8-9EEF-A639CE47134D}"/>
    <cellStyle name="20% - Accent1 2 2 2 8 2" xfId="1374" xr:uid="{E564D376-AAA9-41BE-AD30-741FADDC2DC4}"/>
    <cellStyle name="20% - Accent1 2 2 2 8 2 2" xfId="1375" xr:uid="{0094982E-DE4C-4BF8-9043-0915CC3419A9}"/>
    <cellStyle name="20% - Accent1 2 2 2 8 2 3" xfId="1376" xr:uid="{ED8B3876-C7EE-4425-BA98-EDB14FCE3D13}"/>
    <cellStyle name="20% - Accent1 2 2 2 8 2 4" xfId="1377" xr:uid="{C57BFD2B-DA32-4B43-B61B-D07244377999}"/>
    <cellStyle name="20% - Accent1 2 2 2 8 2 5" xfId="1378" xr:uid="{CE96BF01-ED12-48E8-820C-4C910EA66528}"/>
    <cellStyle name="20% - Accent1 2 2 2 8 2 6" xfId="1379" xr:uid="{4B2F9AD6-E647-4AC5-82E3-6D6B07CAD481}"/>
    <cellStyle name="20% - Accent1 2 2 2 8 2 7" xfId="1380" xr:uid="{DAF427B3-546B-450B-9C07-1116F37D2BA3}"/>
    <cellStyle name="20% - Accent1 2 2 2 8 2 8" xfId="1381" xr:uid="{B587E822-2285-49B8-8DEC-7400EA59D20B}"/>
    <cellStyle name="20% - Accent1 2 2 2 8 2_CC1" xfId="53423" xr:uid="{B076B1ED-EE4A-4FD9-A27D-D6855D36F122}"/>
    <cellStyle name="20% - Accent1 2 2 2 8 3" xfId="1382" xr:uid="{18D2DE65-38B6-4AD7-A679-77EC1E5C9C18}"/>
    <cellStyle name="20% - Accent1 2 2 2 8 3 2" xfId="1383" xr:uid="{85CDF796-658D-4A6A-A366-96EEDCB5FFE0}"/>
    <cellStyle name="20% - Accent1 2 2 2 8 3 3" xfId="1384" xr:uid="{C37E1C19-A2EC-43B0-BB23-9FA3380E6784}"/>
    <cellStyle name="20% - Accent1 2 2 2 8 3 4" xfId="1385" xr:uid="{CCD2F36C-1A6F-4504-A7D4-0CFFD9BB47B7}"/>
    <cellStyle name="20% - Accent1 2 2 2 8 3 5" xfId="1386" xr:uid="{34D6898C-842F-4DC8-927D-BF47B48DC60A}"/>
    <cellStyle name="20% - Accent1 2 2 2 8 3 6" xfId="1387" xr:uid="{D4B89E5F-943B-46B2-9BF5-8F9A4DBC9F1E}"/>
    <cellStyle name="20% - Accent1 2 2 2 8 3 7" xfId="1388" xr:uid="{F8C59723-72DE-41E5-8B34-9EBAF9E78CB8}"/>
    <cellStyle name="20% - Accent1 2 2 2 8 3 8" xfId="1389" xr:uid="{88442870-EF27-4C76-ABF2-FFD500A9085D}"/>
    <cellStyle name="20% - Accent1 2 2 2 8 3_CC1" xfId="53424" xr:uid="{99304987-81F1-4541-96E2-AAC0E7F43E9D}"/>
    <cellStyle name="20% - Accent1 2 2 2 8 4" xfId="1390" xr:uid="{EE530925-B2D9-4D72-9EF9-951B2DBD64C9}"/>
    <cellStyle name="20% - Accent1 2 2 2 8 4 2" xfId="1391" xr:uid="{F95F0BC9-7657-4BA4-B9AB-92B7797079A2}"/>
    <cellStyle name="20% - Accent1 2 2 2 8 4_CC1" xfId="53425" xr:uid="{0B71D66D-FED3-45A9-B2CD-9300A3FD8198}"/>
    <cellStyle name="20% - Accent1 2 2 2 8 5" xfId="1392" xr:uid="{F52BF6FB-BF4C-4166-BAFA-2D211A4C473D}"/>
    <cellStyle name="20% - Accent1 2 2 2 8 5 2" xfId="1393" xr:uid="{53089035-1794-4C73-A2D4-29B2647F8CC2}"/>
    <cellStyle name="20% - Accent1 2 2 2 8 5_CC1" xfId="53426" xr:uid="{B033435B-9305-4FFC-A041-5467240C8327}"/>
    <cellStyle name="20% - Accent1 2 2 2 8 6" xfId="1394" xr:uid="{65B176A2-2C2B-41F9-95C4-7945942120B5}"/>
    <cellStyle name="20% - Accent1 2 2 2 8 6 2" xfId="1395" xr:uid="{506D50A9-E1B0-4A2D-A9F1-7A469D6E0448}"/>
    <cellStyle name="20% - Accent1 2 2 2 8 6_CC1" xfId="53427" xr:uid="{0997A336-F189-4AF9-AC1C-CD9CE528C2D8}"/>
    <cellStyle name="20% - Accent1 2 2 2 8 7" xfId="1396" xr:uid="{E31B1A53-667D-479B-A19F-A93D664F2A4B}"/>
    <cellStyle name="20% - Accent1 2 2 2 8 7 2" xfId="1397" xr:uid="{A02703E1-5FE4-43EF-A3D3-8E8E1A7A9C8C}"/>
    <cellStyle name="20% - Accent1 2 2 2 8 7_CC1" xfId="53428" xr:uid="{F2FF2C2C-CD18-4673-9E84-D0AD2A820181}"/>
    <cellStyle name="20% - Accent1 2 2 2 8 8" xfId="1398" xr:uid="{3BDC0839-36A4-4AA6-B5EF-B2662C7F1E41}"/>
    <cellStyle name="20% - Accent1 2 2 2 8 8 2" xfId="1399" xr:uid="{66AC66DA-5609-40EA-AED9-7EF9D46C4327}"/>
    <cellStyle name="20% - Accent1 2 2 2 8 8_CC1" xfId="53429" xr:uid="{B6CA1557-CE54-4013-B1C4-18F659FCCA9C}"/>
    <cellStyle name="20% - Accent1 2 2 2 8 9" xfId="1400" xr:uid="{2D0FDD90-3D92-42DD-B58C-EBC8928CB484}"/>
    <cellStyle name="20% - Accent1 2 2 2 8 9 2" xfId="1401" xr:uid="{18D839D9-8335-4FA6-90A5-76F33E876924}"/>
    <cellStyle name="20% - Accent1 2 2 2 8 9_CC1" xfId="53430" xr:uid="{F67FF7E2-CB1C-46FC-83D9-B32241F6A0FB}"/>
    <cellStyle name="20% - Accent1 2 2 2 8_CC1" xfId="53420" xr:uid="{E9154E21-8213-4007-87F0-FAE4929950A0}"/>
    <cellStyle name="20% - Accent1 2 2 2 9" xfId="1402" xr:uid="{97204977-65B1-4BB7-AC74-9675FC9290B7}"/>
    <cellStyle name="20% - Accent1 2 2 2 9 10" xfId="1403" xr:uid="{3F9F4B66-4781-4474-AC46-1AF34887F9A8}"/>
    <cellStyle name="20% - Accent1 2 2 2 9 10 2" xfId="1404" xr:uid="{2AEC6968-BB03-4E8E-9C20-49977B5D2EB7}"/>
    <cellStyle name="20% - Accent1 2 2 2 9 10_CC1" xfId="53432" xr:uid="{38EDB202-59A1-4167-8E43-1ACF46A94638}"/>
    <cellStyle name="20% - Accent1 2 2 2 9 11" xfId="1405" xr:uid="{1F4EA6F5-2CB0-4E5A-B90E-EB6DF3C1A0FE}"/>
    <cellStyle name="20% - Accent1 2 2 2 9 11 2" xfId="1406" xr:uid="{33A0A724-CC71-4FDB-A709-C823A4906FCE}"/>
    <cellStyle name="20% - Accent1 2 2 2 9 11_CC1" xfId="53433" xr:uid="{80668ED4-D2A6-42BB-ABFA-90D2D655AC64}"/>
    <cellStyle name="20% - Accent1 2 2 2 9 12" xfId="1407" xr:uid="{EEDDEF88-6F05-45C5-9EE8-F6DFCF35EED9}"/>
    <cellStyle name="20% - Accent1 2 2 2 9 13" xfId="1408" xr:uid="{0D8AA960-8DDE-4A7D-9704-2E133E5C7464}"/>
    <cellStyle name="20% - Accent1 2 2 2 9 14" xfId="1409" xr:uid="{7C4B577B-49EF-4A0D-B2F2-E6DCFE196D0C}"/>
    <cellStyle name="20% - Accent1 2 2 2 9 15" xfId="1410" xr:uid="{C06872D2-E315-4031-93CD-E5DEBB7C2B0F}"/>
    <cellStyle name="20% - Accent1 2 2 2 9 16" xfId="1411" xr:uid="{4975707B-06C2-466C-8DF1-8E64C4DB4811}"/>
    <cellStyle name="20% - Accent1 2 2 2 9 17" xfId="1412" xr:uid="{F619B478-3A0A-4D70-91B0-BAC45F6EDDB3}"/>
    <cellStyle name="20% - Accent1 2 2 2 9 18" xfId="1413" xr:uid="{FE562724-3246-4639-80C5-301C0021C528}"/>
    <cellStyle name="20% - Accent1 2 2 2 9 2" xfId="1414" xr:uid="{EFA0FD0C-3D41-47D4-90BB-68F090FD4AFF}"/>
    <cellStyle name="20% - Accent1 2 2 2 9 2 2" xfId="1415" xr:uid="{19422125-B692-4EF7-93A1-9DD5FAA6E2AE}"/>
    <cellStyle name="20% - Accent1 2 2 2 9 2 3" xfId="1416" xr:uid="{38CABC48-FB49-473C-9327-DCB27FD52985}"/>
    <cellStyle name="20% - Accent1 2 2 2 9 2 4" xfId="1417" xr:uid="{02D7DF13-3F31-444E-BCBB-29C1994451FC}"/>
    <cellStyle name="20% - Accent1 2 2 2 9 2 5" xfId="1418" xr:uid="{AEB5BFF9-CDE4-40B8-B5F3-6C47A8B1EE45}"/>
    <cellStyle name="20% - Accent1 2 2 2 9 2 6" xfId="1419" xr:uid="{F101E2B3-08D7-400E-8A88-FC6306B414C5}"/>
    <cellStyle name="20% - Accent1 2 2 2 9 2 7" xfId="1420" xr:uid="{89E2207F-E648-44D0-BF89-7EB4F406D504}"/>
    <cellStyle name="20% - Accent1 2 2 2 9 2 8" xfId="1421" xr:uid="{66D15C7F-6061-41C4-948E-00949BE80EEF}"/>
    <cellStyle name="20% - Accent1 2 2 2 9 2_CC1" xfId="53434" xr:uid="{B9057409-D222-4A64-AC2B-7D04A42AE859}"/>
    <cellStyle name="20% - Accent1 2 2 2 9 3" xfId="1422" xr:uid="{96402977-34EF-4287-8341-CA72E23DF8E4}"/>
    <cellStyle name="20% - Accent1 2 2 2 9 3 2" xfId="1423" xr:uid="{A8FAC9AB-C9F4-4D63-9E2F-BAE1C7B93848}"/>
    <cellStyle name="20% - Accent1 2 2 2 9 3 3" xfId="1424" xr:uid="{5802CA5B-8E2A-4954-A336-CDC3BC515AFD}"/>
    <cellStyle name="20% - Accent1 2 2 2 9 3 4" xfId="1425" xr:uid="{84471E02-553D-44BC-844D-0F9F39BF2B7D}"/>
    <cellStyle name="20% - Accent1 2 2 2 9 3 5" xfId="1426" xr:uid="{431EEB4F-764B-4AC8-918F-DAB56B0A8EED}"/>
    <cellStyle name="20% - Accent1 2 2 2 9 3 6" xfId="1427" xr:uid="{A1297CBD-BB88-4B36-B0A6-E4BAC2331BDC}"/>
    <cellStyle name="20% - Accent1 2 2 2 9 3 7" xfId="1428" xr:uid="{67057E22-D9CE-47E7-924B-4EA86DCE9333}"/>
    <cellStyle name="20% - Accent1 2 2 2 9 3 8" xfId="1429" xr:uid="{11A77E95-D4A9-4AB5-A8AD-74C054299EFE}"/>
    <cellStyle name="20% - Accent1 2 2 2 9 3_CC1" xfId="53435" xr:uid="{B48EA135-A247-4B8D-9535-262CD22BE7BC}"/>
    <cellStyle name="20% - Accent1 2 2 2 9 4" xfId="1430" xr:uid="{1319D33F-55E5-4A21-83A0-25CC3E571AE2}"/>
    <cellStyle name="20% - Accent1 2 2 2 9 4 2" xfId="1431" xr:uid="{41FA8A13-B819-4394-A68B-75FDCC1D1EB9}"/>
    <cellStyle name="20% - Accent1 2 2 2 9 4_CC1" xfId="53436" xr:uid="{38C0BEBC-5F24-4E93-BE12-F76E8944AB27}"/>
    <cellStyle name="20% - Accent1 2 2 2 9 5" xfId="1432" xr:uid="{49A67B31-46A3-47AA-B494-80C59422C70E}"/>
    <cellStyle name="20% - Accent1 2 2 2 9 5 2" xfId="1433" xr:uid="{7D93B849-70D8-43D6-BEDA-13CA34155CF7}"/>
    <cellStyle name="20% - Accent1 2 2 2 9 5_CC1" xfId="53437" xr:uid="{019C3D35-9FE1-402C-903F-7ECB58A014ED}"/>
    <cellStyle name="20% - Accent1 2 2 2 9 6" xfId="1434" xr:uid="{5819F08B-EB09-4C50-B5E7-B406F087B093}"/>
    <cellStyle name="20% - Accent1 2 2 2 9 6 2" xfId="1435" xr:uid="{F457B7F3-8239-462F-9BD7-12B17721C357}"/>
    <cellStyle name="20% - Accent1 2 2 2 9 6_CC1" xfId="53438" xr:uid="{444CFAAE-913A-4063-8C04-D7C0C6840B15}"/>
    <cellStyle name="20% - Accent1 2 2 2 9 7" xfId="1436" xr:uid="{C70ECDC6-B7B3-4DB3-AE68-05799701BCD8}"/>
    <cellStyle name="20% - Accent1 2 2 2 9 7 2" xfId="1437" xr:uid="{EF42025A-2354-4C76-B31B-0E60E1E965F8}"/>
    <cellStyle name="20% - Accent1 2 2 2 9 7_CC1" xfId="53439" xr:uid="{AC68EA2C-46B2-4218-8848-322A175DF94B}"/>
    <cellStyle name="20% - Accent1 2 2 2 9 8" xfId="1438" xr:uid="{7CE4B832-88AF-417C-9F6B-1A3811FEE4B6}"/>
    <cellStyle name="20% - Accent1 2 2 2 9 8 2" xfId="1439" xr:uid="{4EC25C7B-A93A-4E08-9E1A-44C237FB3230}"/>
    <cellStyle name="20% - Accent1 2 2 2 9 8_CC1" xfId="53440" xr:uid="{787AA057-B116-4D05-8467-48FF9ABE0349}"/>
    <cellStyle name="20% - Accent1 2 2 2 9 9" xfId="1440" xr:uid="{57E7E72C-7D00-4251-BC1E-BACE7C42C988}"/>
    <cellStyle name="20% - Accent1 2 2 2 9 9 2" xfId="1441" xr:uid="{E67EE98F-FF45-42EE-A22F-8047F64DCAA8}"/>
    <cellStyle name="20% - Accent1 2 2 2 9 9_CC1" xfId="53441" xr:uid="{80C2F79D-D599-4D3E-8A13-F2B166ADE187}"/>
    <cellStyle name="20% - Accent1 2 2 2 9_CC1" xfId="53431" xr:uid="{B9AE5756-6DFD-4869-9B92-D6B7C324956F}"/>
    <cellStyle name="20% - Accent1 2 2 2_A01" xfId="1442" xr:uid="{EB1200F8-23DE-495D-B9BF-7473FFC606B5}"/>
    <cellStyle name="20% - Accent1 2 2 20" xfId="1443" xr:uid="{3484418F-20E2-4105-9C6B-ED1B71AF85E6}"/>
    <cellStyle name="20% - Accent1 2 2 21" xfId="1444" xr:uid="{F9AA4BB2-D2A9-46A4-899D-298D5001A78D}"/>
    <cellStyle name="20% - Accent1 2 2 21 2" xfId="1445" xr:uid="{E093ADE2-FCEF-4533-A4D7-5B794DBF9CB5}"/>
    <cellStyle name="20% - Accent1 2 2 21_CC1" xfId="53442" xr:uid="{1A39860C-3276-4D6C-BD2F-E531917267D0}"/>
    <cellStyle name="20% - Accent1 2 2 22" xfId="1446" xr:uid="{F82556B1-326A-4BB7-B744-9F1F35012F35}"/>
    <cellStyle name="20% - Accent1 2 2 23" xfId="1447" xr:uid="{6FB40658-0841-4507-9BD4-3D598018AA69}"/>
    <cellStyle name="20% - Accent1 2 2 24" xfId="1448" xr:uid="{C0065249-E17C-4B5F-BC97-31EACE0709C7}"/>
    <cellStyle name="20% - Accent1 2 2 25" xfId="1449" xr:uid="{9D739838-F437-43C4-9548-DBDAFA886233}"/>
    <cellStyle name="20% - Accent1 2 2 26" xfId="1450" xr:uid="{1EAE287C-34E2-4DA2-976D-7DD804E1D3F7}"/>
    <cellStyle name="20% - Accent1 2 2 27" xfId="1451" xr:uid="{5D89AD03-EE06-4E2F-BDB7-D7086B371600}"/>
    <cellStyle name="20% - Accent1 2 2 28" xfId="1452" xr:uid="{46DD4098-0327-4548-80B9-5A808563FC39}"/>
    <cellStyle name="20% - Accent1 2 2 28 2" xfId="1453" xr:uid="{3D4B5457-E657-43CE-A752-2312300BCF70}"/>
    <cellStyle name="20% - Accent1 2 2 28 2 2" xfId="1454" xr:uid="{8C154221-2DF4-4044-842D-C8ED6F6E1D26}"/>
    <cellStyle name="20% - Accent1 2 2 28 2 3" xfId="1455" xr:uid="{F3CCF362-A8BD-487F-ADEF-2E0DA16B8F76}"/>
    <cellStyle name="20% - Accent1 2 2 28 2_CC1" xfId="53444" xr:uid="{9E79B5B1-9B18-4FC4-B356-4E1DA87E2A28}"/>
    <cellStyle name="20% - Accent1 2 2 28 3" xfId="1456" xr:uid="{09BC1B09-C375-475D-8350-4FCDCB1D8556}"/>
    <cellStyle name="20% - Accent1 2 2 28 4" xfId="1457" xr:uid="{145532B0-A155-4ADB-857D-87651F5E2691}"/>
    <cellStyle name="20% - Accent1 2 2 28 5" xfId="1458" xr:uid="{A752D88F-E1D4-462D-9AC4-2867DDC91939}"/>
    <cellStyle name="20% - Accent1 2 2 28 6" xfId="1459" xr:uid="{677F876D-DD70-4CE4-9F2D-7823EB682429}"/>
    <cellStyle name="20% - Accent1 2 2 28 7" xfId="1460" xr:uid="{13E3E639-3A3B-48DF-93EA-24E6A8497BB1}"/>
    <cellStyle name="20% - Accent1 2 2 28 8" xfId="1461" xr:uid="{F09BD596-4DED-409C-8B9A-56382785E515}"/>
    <cellStyle name="20% - Accent1 2 2 28 9" xfId="1462" xr:uid="{63A0905D-D43F-4E17-AE35-2C4DC4E13341}"/>
    <cellStyle name="20% - Accent1 2 2 28_CC1" xfId="53443" xr:uid="{FB214199-6DCC-445A-B887-5F8C85314467}"/>
    <cellStyle name="20% - Accent1 2 2 29" xfId="1463" xr:uid="{79244FE8-449A-4644-8E22-5D18E9B52A33}"/>
    <cellStyle name="20% - Accent1 2 2 29 2" xfId="1464" xr:uid="{37F928DB-EC79-425F-A7B2-00C99D3C6387}"/>
    <cellStyle name="20% - Accent1 2 2 29 3" xfId="1465" xr:uid="{E0B1E3A6-E94E-439A-AB6C-242B4F8076D2}"/>
    <cellStyle name="20% - Accent1 2 2 29_CC1" xfId="53445" xr:uid="{173197F3-F5CD-4095-B33C-782DFCAAC302}"/>
    <cellStyle name="20% - Accent1 2 2 3" xfId="1466" xr:uid="{BE00EA91-4696-4E70-BA8C-D84F087D2DD6}"/>
    <cellStyle name="20% - Accent1 2 2 3 10" xfId="1467" xr:uid="{F4550DC2-7B56-49DA-AFF7-6FCABF2A8C74}"/>
    <cellStyle name="20% - Accent1 2 2 3 10 2" xfId="1468" xr:uid="{3F30E67C-3D87-486F-BEC8-208F88A70C0C}"/>
    <cellStyle name="20% - Accent1 2 2 3 10_CC1" xfId="53447" xr:uid="{11B75CC7-76C6-4EFE-99C8-A3BF4F94FBE6}"/>
    <cellStyle name="20% - Accent1 2 2 3 11" xfId="1469" xr:uid="{7EC92D91-F3A8-4522-A145-EC02429AC7A8}"/>
    <cellStyle name="20% - Accent1 2 2 3 11 2" xfId="1470" xr:uid="{B0441AFC-44B3-4B22-B4C4-29BB57AD3C96}"/>
    <cellStyle name="20% - Accent1 2 2 3 11_CC1" xfId="53448" xr:uid="{46CE949C-D71C-4548-8C95-66A63FF99CAC}"/>
    <cellStyle name="20% - Accent1 2 2 3 12" xfId="1471" xr:uid="{EF794B99-3951-4FA3-A7D9-614E25D83AF2}"/>
    <cellStyle name="20% - Accent1 2 2 3 12 2" xfId="1472" xr:uid="{585ADCD4-76F4-4217-9537-840FED8A585F}"/>
    <cellStyle name="20% - Accent1 2 2 3 12_CC1" xfId="53449" xr:uid="{2DED57C9-3F0E-4987-AC73-B167AF9D538E}"/>
    <cellStyle name="20% - Accent1 2 2 3 13" xfId="1473" xr:uid="{67D93861-8CB0-4375-AE60-ED3F542C29CA}"/>
    <cellStyle name="20% - Accent1 2 2 3 13 2" xfId="1474" xr:uid="{04EF85E8-797B-4DF7-85CF-D7F12FC58C5B}"/>
    <cellStyle name="20% - Accent1 2 2 3 13_CC1" xfId="53450" xr:uid="{BEA92F45-551E-4B80-9194-A44A90191EE0}"/>
    <cellStyle name="20% - Accent1 2 2 3 14" xfId="1475" xr:uid="{0130124D-2AAA-4E9B-BD11-08E4E2B63C4D}"/>
    <cellStyle name="20% - Accent1 2 2 3 14 2" xfId="1476" xr:uid="{885EBA74-C205-4436-924B-2F4E34260924}"/>
    <cellStyle name="20% - Accent1 2 2 3 14_CC1" xfId="53451" xr:uid="{AB8224F0-FF49-4403-94C1-7B442113CABA}"/>
    <cellStyle name="20% - Accent1 2 2 3 15" xfId="1477" xr:uid="{C78A1F92-E91C-4BF6-9ACC-BA0082598713}"/>
    <cellStyle name="20% - Accent1 2 2 3 15 2" xfId="1478" xr:uid="{F04DDF56-9DE7-4936-BBA8-FE67FF4E6BD8}"/>
    <cellStyle name="20% - Accent1 2 2 3 15_CC1" xfId="53452" xr:uid="{D13A27E1-82F6-43A0-9E53-4909E5659A10}"/>
    <cellStyle name="20% - Accent1 2 2 3 16" xfId="1479" xr:uid="{DC5956FE-65DB-4A67-83D3-042D7EBAD15B}"/>
    <cellStyle name="20% - Accent1 2 2 3 16 2" xfId="1480" xr:uid="{016EDFD0-0E5A-4031-AA67-CF010EADA9CB}"/>
    <cellStyle name="20% - Accent1 2 2 3 16_CC1" xfId="53453" xr:uid="{2C2C0ED8-F321-462F-A44D-AF761C8D251A}"/>
    <cellStyle name="20% - Accent1 2 2 3 17" xfId="1481" xr:uid="{D95224B6-41C3-4232-89CD-CCE9DAE44FC8}"/>
    <cellStyle name="20% - Accent1 2 2 3 18" xfId="1482" xr:uid="{34CE90C5-532E-45AE-8ADB-49F5B8BDCC6C}"/>
    <cellStyle name="20% - Accent1 2 2 3 19" xfId="1483" xr:uid="{2C20DAE1-9456-4722-9B74-A79B11FEE9F2}"/>
    <cellStyle name="20% - Accent1 2 2 3 2" xfId="1484" xr:uid="{2F9B9B77-CDF4-4CDA-AA9F-924301D508B7}"/>
    <cellStyle name="20% - Accent1 2 2 3 2 10" xfId="1485" xr:uid="{D4922EDD-2414-403E-AE3F-67650142AD0D}"/>
    <cellStyle name="20% - Accent1 2 2 3 2 10 2" xfId="1486" xr:uid="{9FE50843-2563-4251-9741-8D7902966427}"/>
    <cellStyle name="20% - Accent1 2 2 3 2 10_CC1" xfId="53455" xr:uid="{46834822-0820-4D6E-AB0B-D1F5CA7BF94C}"/>
    <cellStyle name="20% - Accent1 2 2 3 2 11" xfId="1487" xr:uid="{574CD980-24B7-4403-AB85-E8989C47CCE5}"/>
    <cellStyle name="20% - Accent1 2 2 3 2 11 2" xfId="1488" xr:uid="{BF51CC69-D48A-4CEB-8E6F-A01B87DF512F}"/>
    <cellStyle name="20% - Accent1 2 2 3 2 11_CC1" xfId="53456" xr:uid="{DB2A7B78-F26C-4782-9B59-3D7BC8C30314}"/>
    <cellStyle name="20% - Accent1 2 2 3 2 12" xfId="1489" xr:uid="{103789E0-E953-4190-B34B-05C6F4557CB2}"/>
    <cellStyle name="20% - Accent1 2 2 3 2 13" xfId="1490" xr:uid="{B77CD601-C4BB-4F76-A0F4-0BCBBD6A2901}"/>
    <cellStyle name="20% - Accent1 2 2 3 2 14" xfId="1491" xr:uid="{79CA8F1C-7E82-49CD-9E58-EC431EDD02B7}"/>
    <cellStyle name="20% - Accent1 2 2 3 2 15" xfId="1492" xr:uid="{BC507133-1B28-47FA-A33F-5596F0C20F17}"/>
    <cellStyle name="20% - Accent1 2 2 3 2 16" xfId="1493" xr:uid="{1C9AA5BE-8645-4D24-8631-FC1D1772A6AE}"/>
    <cellStyle name="20% - Accent1 2 2 3 2 17" xfId="1494" xr:uid="{6A5DA804-2249-4726-AFFC-722A747A53A5}"/>
    <cellStyle name="20% - Accent1 2 2 3 2 18" xfId="1495" xr:uid="{56C6E97E-16BF-4AB8-BD21-D5396C71972A}"/>
    <cellStyle name="20% - Accent1 2 2 3 2 2" xfId="1496" xr:uid="{88B2EB9F-8C1D-42C8-B916-0B31F460498A}"/>
    <cellStyle name="20% - Accent1 2 2 3 2 2 2" xfId="1497" xr:uid="{4AD4816D-BB06-4790-A054-FCB4EF62EC7B}"/>
    <cellStyle name="20% - Accent1 2 2 3 2 2 3" xfId="1498" xr:uid="{1363E10C-E3CE-4DCB-8BE6-6F07FA0E4F04}"/>
    <cellStyle name="20% - Accent1 2 2 3 2 2 4" xfId="1499" xr:uid="{D77236A3-FC35-4287-9B9E-EB89350DC105}"/>
    <cellStyle name="20% - Accent1 2 2 3 2 2 5" xfId="1500" xr:uid="{B1F3BFB9-BC49-440B-91BA-F34A586C1560}"/>
    <cellStyle name="20% - Accent1 2 2 3 2 2 6" xfId="1501" xr:uid="{3AD25106-683D-4605-AEC0-6C17AD44F3FA}"/>
    <cellStyle name="20% - Accent1 2 2 3 2 2 7" xfId="1502" xr:uid="{57BF71C7-CE6E-49A1-A0EE-E0FA5B3912C9}"/>
    <cellStyle name="20% - Accent1 2 2 3 2 2 8" xfId="1503" xr:uid="{69FEE4D3-515E-4547-B701-6434A67507E0}"/>
    <cellStyle name="20% - Accent1 2 2 3 2 2_CC1" xfId="53457" xr:uid="{948450B2-70AF-4368-85BD-E3CB6C82F1CE}"/>
    <cellStyle name="20% - Accent1 2 2 3 2 3" xfId="1504" xr:uid="{54BEBBE6-D307-46B4-BCBF-B89C1B623DAF}"/>
    <cellStyle name="20% - Accent1 2 2 3 2 3 2" xfId="1505" xr:uid="{A8B76CD6-0F6A-40B1-A12C-5D25FA5F15EC}"/>
    <cellStyle name="20% - Accent1 2 2 3 2 3 3" xfId="1506" xr:uid="{EA2496D6-2097-423F-9CEC-CFEFFC359454}"/>
    <cellStyle name="20% - Accent1 2 2 3 2 3 4" xfId="1507" xr:uid="{AACEEB2C-9607-4211-93E5-E84F9C344CD4}"/>
    <cellStyle name="20% - Accent1 2 2 3 2 3 5" xfId="1508" xr:uid="{BCADDE19-F779-4AC4-8969-14DA8F5AC563}"/>
    <cellStyle name="20% - Accent1 2 2 3 2 3 6" xfId="1509" xr:uid="{671F86CE-91E6-4C9E-B291-34F0AAAE7573}"/>
    <cellStyle name="20% - Accent1 2 2 3 2 3 7" xfId="1510" xr:uid="{73255665-842F-42EF-BEBC-BC7DA86346EA}"/>
    <cellStyle name="20% - Accent1 2 2 3 2 3 8" xfId="1511" xr:uid="{AB0A5B13-F01D-4592-A17B-6162AEFEFDC5}"/>
    <cellStyle name="20% - Accent1 2 2 3 2 3_CC1" xfId="53458" xr:uid="{56D973E2-598C-45FF-97C4-9B1FD528888A}"/>
    <cellStyle name="20% - Accent1 2 2 3 2 4" xfId="1512" xr:uid="{3A095C1A-7C11-41E9-BA44-D7FE43055E65}"/>
    <cellStyle name="20% - Accent1 2 2 3 2 4 2" xfId="1513" xr:uid="{8504B86E-46A2-443B-B7F3-07AA3700FB31}"/>
    <cellStyle name="20% - Accent1 2 2 3 2 4_CC1" xfId="53459" xr:uid="{3532D98F-F15E-4BE6-9191-2B019786E74E}"/>
    <cellStyle name="20% - Accent1 2 2 3 2 5" xfId="1514" xr:uid="{84B0815D-DCA5-4F1D-8EE8-A73F69B566C6}"/>
    <cellStyle name="20% - Accent1 2 2 3 2 5 2" xfId="1515" xr:uid="{028BA069-FEAE-44F5-B469-D1E868AA93EE}"/>
    <cellStyle name="20% - Accent1 2 2 3 2 5_CC1" xfId="53460" xr:uid="{A0A4CFDA-7A87-4C66-93F2-C248B679B0F0}"/>
    <cellStyle name="20% - Accent1 2 2 3 2 6" xfId="1516" xr:uid="{ED9EAFA9-FF53-4961-95D3-25FBE0EE428D}"/>
    <cellStyle name="20% - Accent1 2 2 3 2 6 2" xfId="1517" xr:uid="{AB469465-2E0F-4181-ABEF-B0CA21430A9B}"/>
    <cellStyle name="20% - Accent1 2 2 3 2 6_CC1" xfId="53461" xr:uid="{E1AC753D-3956-4442-AD0B-8F53E10BE4CA}"/>
    <cellStyle name="20% - Accent1 2 2 3 2 7" xfId="1518" xr:uid="{DA23C4D7-A72F-4412-AC0B-93CFB5D7A10A}"/>
    <cellStyle name="20% - Accent1 2 2 3 2 7 2" xfId="1519" xr:uid="{A41DB810-B60F-4959-A662-1806073F6D33}"/>
    <cellStyle name="20% - Accent1 2 2 3 2 7_CC1" xfId="53462" xr:uid="{578646F2-9D82-4120-91C8-073CBE689E84}"/>
    <cellStyle name="20% - Accent1 2 2 3 2 8" xfId="1520" xr:uid="{35462D8A-6F5A-48A4-9384-9956C76DD667}"/>
    <cellStyle name="20% - Accent1 2 2 3 2 8 2" xfId="1521" xr:uid="{B1AED258-96B2-4FD7-A980-BF649A1E006B}"/>
    <cellStyle name="20% - Accent1 2 2 3 2 8_CC1" xfId="53463" xr:uid="{9A3DE50B-9AAD-499E-B477-DE75EB695A41}"/>
    <cellStyle name="20% - Accent1 2 2 3 2 9" xfId="1522" xr:uid="{AA01F392-F22B-4747-AC43-3C456911D714}"/>
    <cellStyle name="20% - Accent1 2 2 3 2 9 2" xfId="1523" xr:uid="{CA1944D6-B36F-47BF-B5F8-93338CDC219C}"/>
    <cellStyle name="20% - Accent1 2 2 3 2 9_CC1" xfId="53464" xr:uid="{C1D427BA-5DBB-4C9A-8270-B2CD523BF5E0}"/>
    <cellStyle name="20% - Accent1 2 2 3 2_CC1" xfId="53454" xr:uid="{AD797724-1EE3-466A-8613-25BD077DC5BA}"/>
    <cellStyle name="20% - Accent1 2 2 3 20" xfId="1524" xr:uid="{0BB9D23B-BB00-4D2B-AAA0-DE234B9E5015}"/>
    <cellStyle name="20% - Accent1 2 2 3 21" xfId="1525" xr:uid="{74A8608B-C2D0-49E0-8ED6-E5FE77F46294}"/>
    <cellStyle name="20% - Accent1 2 2 3 22" xfId="1526" xr:uid="{788598C8-A7C1-4AD0-B808-AC581E194DCB}"/>
    <cellStyle name="20% - Accent1 2 2 3 23" xfId="1527" xr:uid="{6C01FFC8-BCE7-4340-9BE9-9E9C0D2973AC}"/>
    <cellStyle name="20% - Accent1 2 2 3 3" xfId="1528" xr:uid="{9C0DCC76-C8F6-48AF-87E4-8E330F02F60B}"/>
    <cellStyle name="20% - Accent1 2 2 3 3 10" xfId="1529" xr:uid="{CD3B12FB-066F-4D58-8DF5-5214F354580C}"/>
    <cellStyle name="20% - Accent1 2 2 3 3 10 2" xfId="1530" xr:uid="{6ED62DC7-A088-4925-A721-594A4CB8B691}"/>
    <cellStyle name="20% - Accent1 2 2 3 3 10_CC1" xfId="53466" xr:uid="{5EF0E761-1FDF-424B-9A50-A6B226654844}"/>
    <cellStyle name="20% - Accent1 2 2 3 3 11" xfId="1531" xr:uid="{8EA150D2-3E8C-4189-AB75-F35489828806}"/>
    <cellStyle name="20% - Accent1 2 2 3 3 11 2" xfId="1532" xr:uid="{E70E4307-CC04-49C0-9F3E-A326E32C0D9B}"/>
    <cellStyle name="20% - Accent1 2 2 3 3 11_CC1" xfId="53467" xr:uid="{527D6E95-8498-4A06-BB9A-774395C53A98}"/>
    <cellStyle name="20% - Accent1 2 2 3 3 12" xfId="1533" xr:uid="{1F483DA4-F526-4B90-A5DB-094B982C75ED}"/>
    <cellStyle name="20% - Accent1 2 2 3 3 13" xfId="1534" xr:uid="{A592B04F-29C4-48EA-8AA4-5F8CB43D2B4F}"/>
    <cellStyle name="20% - Accent1 2 2 3 3 14" xfId="1535" xr:uid="{86115DAC-D9DC-425C-A66D-95213784E1FA}"/>
    <cellStyle name="20% - Accent1 2 2 3 3 15" xfId="1536" xr:uid="{54FE07F5-89BB-4C4D-9256-F4884302B6CC}"/>
    <cellStyle name="20% - Accent1 2 2 3 3 16" xfId="1537" xr:uid="{AEE67E4D-3879-4C2B-A90B-C934658268F2}"/>
    <cellStyle name="20% - Accent1 2 2 3 3 17" xfId="1538" xr:uid="{E3D77732-7057-45C8-A6AB-9C3A9A431B6F}"/>
    <cellStyle name="20% - Accent1 2 2 3 3 18" xfId="1539" xr:uid="{181FF870-392A-43A0-9586-AB6439DCE8D0}"/>
    <cellStyle name="20% - Accent1 2 2 3 3 2" xfId="1540" xr:uid="{881E4E01-4CB8-494C-8958-B6C80B2738AA}"/>
    <cellStyle name="20% - Accent1 2 2 3 3 2 2" xfId="1541" xr:uid="{856B5265-00B8-4B7B-8DD1-B0E75BE231C2}"/>
    <cellStyle name="20% - Accent1 2 2 3 3 2 3" xfId="1542" xr:uid="{5806603B-7AF5-4022-A1F7-F4C50616DF4A}"/>
    <cellStyle name="20% - Accent1 2 2 3 3 2 4" xfId="1543" xr:uid="{978C84C4-17FA-4B50-8100-FFCEB5A25C1A}"/>
    <cellStyle name="20% - Accent1 2 2 3 3 2 5" xfId="1544" xr:uid="{06D24045-C916-4328-A215-495E3BFC84EF}"/>
    <cellStyle name="20% - Accent1 2 2 3 3 2 6" xfId="1545" xr:uid="{71EE9203-DC0E-4ADE-AB48-6AEF1812FBDC}"/>
    <cellStyle name="20% - Accent1 2 2 3 3 2 7" xfId="1546" xr:uid="{653CFA4C-0C01-4028-A358-D37C407A740F}"/>
    <cellStyle name="20% - Accent1 2 2 3 3 2 8" xfId="1547" xr:uid="{8445A2FF-70EC-4B6F-A054-69B6E4B40137}"/>
    <cellStyle name="20% - Accent1 2 2 3 3 2_CC1" xfId="53468" xr:uid="{CE5EA00B-061E-41DE-A0DF-DF76CCBD905C}"/>
    <cellStyle name="20% - Accent1 2 2 3 3 3" xfId="1548" xr:uid="{3B276728-7A06-4A4D-AEE9-3F4D26BDCAFF}"/>
    <cellStyle name="20% - Accent1 2 2 3 3 3 2" xfId="1549" xr:uid="{18773FC1-186F-4C63-BF81-B61E21276932}"/>
    <cellStyle name="20% - Accent1 2 2 3 3 3 3" xfId="1550" xr:uid="{330386D5-3E0C-4B50-9C76-D5BEE7952DEF}"/>
    <cellStyle name="20% - Accent1 2 2 3 3 3 4" xfId="1551" xr:uid="{FF77CC67-ED5B-4285-9531-812A369BE8E0}"/>
    <cellStyle name="20% - Accent1 2 2 3 3 3 5" xfId="1552" xr:uid="{96EA375D-5240-46FF-AECB-6ABF9825C35F}"/>
    <cellStyle name="20% - Accent1 2 2 3 3 3 6" xfId="1553" xr:uid="{86D37391-EE19-4FBF-B850-D868768F711B}"/>
    <cellStyle name="20% - Accent1 2 2 3 3 3 7" xfId="1554" xr:uid="{C64E5092-30EE-4CCF-B957-6A62CD2C26EE}"/>
    <cellStyle name="20% - Accent1 2 2 3 3 3 8" xfId="1555" xr:uid="{3B5A0003-5815-4294-BA3E-C157193E8D97}"/>
    <cellStyle name="20% - Accent1 2 2 3 3 3_CC1" xfId="53469" xr:uid="{017F99B5-6285-42B9-80A6-49DEF09F47C6}"/>
    <cellStyle name="20% - Accent1 2 2 3 3 4" xfId="1556" xr:uid="{9C1E04FA-6AF2-454F-84F5-3A4346EE524F}"/>
    <cellStyle name="20% - Accent1 2 2 3 3 4 2" xfId="1557" xr:uid="{EB959278-BB1E-46A9-B534-0EAD0BA15CDC}"/>
    <cellStyle name="20% - Accent1 2 2 3 3 4_CC1" xfId="53470" xr:uid="{BC1B1393-1F4F-4811-BC31-65F78AD1D7C1}"/>
    <cellStyle name="20% - Accent1 2 2 3 3 5" xfId="1558" xr:uid="{36FE6E06-D82D-471B-AFB5-5E037424B2DE}"/>
    <cellStyle name="20% - Accent1 2 2 3 3 5 2" xfId="1559" xr:uid="{6F1E875A-90B7-4C54-B924-8B3D8DFC46AF}"/>
    <cellStyle name="20% - Accent1 2 2 3 3 5_CC1" xfId="53471" xr:uid="{34DAB49E-7B80-4B68-B838-C9CEFCBBD248}"/>
    <cellStyle name="20% - Accent1 2 2 3 3 6" xfId="1560" xr:uid="{7BD29E39-53D5-4CAF-AFCB-0FBE80053E3B}"/>
    <cellStyle name="20% - Accent1 2 2 3 3 6 2" xfId="1561" xr:uid="{07CA0ADE-C26A-434D-B64B-C6D56D7985C0}"/>
    <cellStyle name="20% - Accent1 2 2 3 3 6_CC1" xfId="53472" xr:uid="{55EDCD34-E381-4FA9-B1C8-4B465D8C147B}"/>
    <cellStyle name="20% - Accent1 2 2 3 3 7" xfId="1562" xr:uid="{AC1FC1A4-2EB6-4967-A30C-C1A8F7B96460}"/>
    <cellStyle name="20% - Accent1 2 2 3 3 7 2" xfId="1563" xr:uid="{56455B80-4E04-41D4-BD57-4072A953EF8E}"/>
    <cellStyle name="20% - Accent1 2 2 3 3 7_CC1" xfId="53473" xr:uid="{FA9D1761-06C3-4612-87A3-A130F6ABD523}"/>
    <cellStyle name="20% - Accent1 2 2 3 3 8" xfId="1564" xr:uid="{5B13D167-F449-4B65-8B84-E825064C6254}"/>
    <cellStyle name="20% - Accent1 2 2 3 3 8 2" xfId="1565" xr:uid="{FAC066F6-8F8D-45DE-B05F-7D00141E2634}"/>
    <cellStyle name="20% - Accent1 2 2 3 3 8_CC1" xfId="53474" xr:uid="{C9548084-6BED-4ADF-A21B-26EC0B49DF5A}"/>
    <cellStyle name="20% - Accent1 2 2 3 3 9" xfId="1566" xr:uid="{C91643CE-099B-47A1-8C36-79E2377D122A}"/>
    <cellStyle name="20% - Accent1 2 2 3 3 9 2" xfId="1567" xr:uid="{54673090-12E8-47E1-9B53-42D456983D06}"/>
    <cellStyle name="20% - Accent1 2 2 3 3 9_CC1" xfId="53475" xr:uid="{011363AE-1F25-490E-896C-C4F2BDFAB4C4}"/>
    <cellStyle name="20% - Accent1 2 2 3 3_CC1" xfId="53465" xr:uid="{9DB277B4-2120-432C-BD73-1CCF55546C46}"/>
    <cellStyle name="20% - Accent1 2 2 3 4" xfId="1568" xr:uid="{F6EB45C8-D514-4516-9431-808D11663EF2}"/>
    <cellStyle name="20% - Accent1 2 2 3 4 10" xfId="1569" xr:uid="{70B34881-89A8-40F0-9672-488C3C503AE2}"/>
    <cellStyle name="20% - Accent1 2 2 3 4 10 2" xfId="1570" xr:uid="{CEFC3402-209F-46C3-9AF9-17DAB3172236}"/>
    <cellStyle name="20% - Accent1 2 2 3 4 10_CC1" xfId="53477" xr:uid="{C3903047-8B90-4FAA-80A2-6EBA41C20678}"/>
    <cellStyle name="20% - Accent1 2 2 3 4 11" xfId="1571" xr:uid="{5C27E0A4-71D4-401A-854F-0578453F8B4A}"/>
    <cellStyle name="20% - Accent1 2 2 3 4 11 2" xfId="1572" xr:uid="{91DDD56C-A243-4987-AC7D-5F24222B38FF}"/>
    <cellStyle name="20% - Accent1 2 2 3 4 11_CC1" xfId="53478" xr:uid="{27CCDDC9-40B1-4EDF-8935-2F061450F41D}"/>
    <cellStyle name="20% - Accent1 2 2 3 4 12" xfId="1573" xr:uid="{462FF28A-A55A-4965-BAB4-05834912A330}"/>
    <cellStyle name="20% - Accent1 2 2 3 4 13" xfId="1574" xr:uid="{6C5C01C2-5F4C-4721-AD33-6D1498CC25D3}"/>
    <cellStyle name="20% - Accent1 2 2 3 4 14" xfId="1575" xr:uid="{7BD14424-205C-4043-9AF0-1FD5AAFF3B40}"/>
    <cellStyle name="20% - Accent1 2 2 3 4 15" xfId="1576" xr:uid="{A7E21796-47B5-4905-A463-AAD2FC482411}"/>
    <cellStyle name="20% - Accent1 2 2 3 4 16" xfId="1577" xr:uid="{AFD75055-311F-4EB6-B6A9-EC102804B2A2}"/>
    <cellStyle name="20% - Accent1 2 2 3 4 17" xfId="1578" xr:uid="{850EDD3E-DAC2-45D7-A48B-897333C48B71}"/>
    <cellStyle name="20% - Accent1 2 2 3 4 18" xfId="1579" xr:uid="{EFF32CCE-2C3B-458C-995F-E54D85510F6A}"/>
    <cellStyle name="20% - Accent1 2 2 3 4 2" xfId="1580" xr:uid="{D70DA0EC-B32F-4AA0-AA65-B8C59AC067D7}"/>
    <cellStyle name="20% - Accent1 2 2 3 4 2 2" xfId="1581" xr:uid="{F9D17DF7-3D25-4015-BEB3-2D54FAC0B54A}"/>
    <cellStyle name="20% - Accent1 2 2 3 4 2 3" xfId="1582" xr:uid="{D910E1CB-4DDA-4570-BAE5-C403F4EF50E5}"/>
    <cellStyle name="20% - Accent1 2 2 3 4 2 4" xfId="1583" xr:uid="{EDFECB0B-D873-4A01-B5A6-EDE003F92775}"/>
    <cellStyle name="20% - Accent1 2 2 3 4 2 5" xfId="1584" xr:uid="{0BF1C156-5629-4BE7-8406-15D80200CA72}"/>
    <cellStyle name="20% - Accent1 2 2 3 4 2 6" xfId="1585" xr:uid="{E18267D1-C0E5-4205-95CD-8C6BA3321B7D}"/>
    <cellStyle name="20% - Accent1 2 2 3 4 2 7" xfId="1586" xr:uid="{47C46A98-2F8D-4DBB-AA4B-608C57CCE5EE}"/>
    <cellStyle name="20% - Accent1 2 2 3 4 2 8" xfId="1587" xr:uid="{9DB962FC-6AE2-4077-8BA7-CC5F8C17910F}"/>
    <cellStyle name="20% - Accent1 2 2 3 4 2_CC1" xfId="53479" xr:uid="{DD843095-93AA-4305-9441-9EC1F0AF36A7}"/>
    <cellStyle name="20% - Accent1 2 2 3 4 3" xfId="1588" xr:uid="{C19A0208-F5E8-4CD9-9876-3C16402191FA}"/>
    <cellStyle name="20% - Accent1 2 2 3 4 3 2" xfId="1589" xr:uid="{9247CF2A-C6C8-4D9C-8F04-92FE2F85192A}"/>
    <cellStyle name="20% - Accent1 2 2 3 4 3 3" xfId="1590" xr:uid="{0299E5B7-AAA8-4B3C-B736-050F74D9A61C}"/>
    <cellStyle name="20% - Accent1 2 2 3 4 3 4" xfId="1591" xr:uid="{90070CE1-5C7C-4697-9FBC-D71F525A21C7}"/>
    <cellStyle name="20% - Accent1 2 2 3 4 3 5" xfId="1592" xr:uid="{304C9134-FAA0-4B61-AABD-A29A3C2A04B3}"/>
    <cellStyle name="20% - Accent1 2 2 3 4 3 6" xfId="1593" xr:uid="{BCF3E387-921C-456A-9C3A-0C7C8D02F4B1}"/>
    <cellStyle name="20% - Accent1 2 2 3 4 3 7" xfId="1594" xr:uid="{81379C58-F856-4F09-A862-4AFD295112B8}"/>
    <cellStyle name="20% - Accent1 2 2 3 4 3 8" xfId="1595" xr:uid="{337F8A9B-461F-4A48-8583-86DEF389C4BA}"/>
    <cellStyle name="20% - Accent1 2 2 3 4 3_CC1" xfId="53480" xr:uid="{8637BFF3-57CD-4591-9808-A4B7341A117B}"/>
    <cellStyle name="20% - Accent1 2 2 3 4 4" xfId="1596" xr:uid="{DF4FDC93-458E-4257-BCE2-5CE895808EC1}"/>
    <cellStyle name="20% - Accent1 2 2 3 4 4 2" xfId="1597" xr:uid="{F7603863-D113-48D5-ACFE-962107BF3D05}"/>
    <cellStyle name="20% - Accent1 2 2 3 4 4_CC1" xfId="53481" xr:uid="{88B24A11-B9DE-4A8F-A952-33F3C79473D1}"/>
    <cellStyle name="20% - Accent1 2 2 3 4 5" xfId="1598" xr:uid="{22AC9902-FC90-422C-9B6A-A8410EF4442A}"/>
    <cellStyle name="20% - Accent1 2 2 3 4 5 2" xfId="1599" xr:uid="{7D3FD5E3-DC71-4A88-8B81-C8ACE1AEE4B4}"/>
    <cellStyle name="20% - Accent1 2 2 3 4 5_CC1" xfId="53482" xr:uid="{C705C640-F141-4350-B03D-B269A89BAA03}"/>
    <cellStyle name="20% - Accent1 2 2 3 4 6" xfId="1600" xr:uid="{7B63BEA7-3665-4C5F-B3DF-BDCD1A63E63B}"/>
    <cellStyle name="20% - Accent1 2 2 3 4 6 2" xfId="1601" xr:uid="{1E387ECA-B963-4665-BE98-602B755A257C}"/>
    <cellStyle name="20% - Accent1 2 2 3 4 6_CC1" xfId="53483" xr:uid="{0D8CDCAA-AEB6-4A33-A4D9-26799AC7C687}"/>
    <cellStyle name="20% - Accent1 2 2 3 4 7" xfId="1602" xr:uid="{6E267735-C3A7-429F-B514-C6A027EF8BA8}"/>
    <cellStyle name="20% - Accent1 2 2 3 4 7 2" xfId="1603" xr:uid="{892C47D9-23A4-4609-8844-A2915291150B}"/>
    <cellStyle name="20% - Accent1 2 2 3 4 7_CC1" xfId="53484" xr:uid="{6993434A-E639-408A-BE28-530C04C4D3E9}"/>
    <cellStyle name="20% - Accent1 2 2 3 4 8" xfId="1604" xr:uid="{B06B17F0-640C-48B5-9FD6-A7EE3ADF49C8}"/>
    <cellStyle name="20% - Accent1 2 2 3 4 8 2" xfId="1605" xr:uid="{1BBED187-1061-475F-B3D3-243D72EEF31D}"/>
    <cellStyle name="20% - Accent1 2 2 3 4 8_CC1" xfId="53485" xr:uid="{7958EDFD-9785-4F12-BDC0-A3313AC2976E}"/>
    <cellStyle name="20% - Accent1 2 2 3 4 9" xfId="1606" xr:uid="{444C8A70-7A62-4F63-8B71-B203A4392334}"/>
    <cellStyle name="20% - Accent1 2 2 3 4 9 2" xfId="1607" xr:uid="{2582E819-30A7-4125-AF1D-462B9C03A3D2}"/>
    <cellStyle name="20% - Accent1 2 2 3 4 9_CC1" xfId="53486" xr:uid="{5AC07064-0140-43CB-8A5D-B17980D36841}"/>
    <cellStyle name="20% - Accent1 2 2 3 4_CC1" xfId="53476" xr:uid="{3DCC52BB-2C01-4BD9-9B87-DEF87AA2B94C}"/>
    <cellStyle name="20% - Accent1 2 2 3 5" xfId="1608" xr:uid="{1F807D5E-0ED4-403C-8DDE-054D4AD03381}"/>
    <cellStyle name="20% - Accent1 2 2 3 5 10" xfId="1609" xr:uid="{581FF15F-6ADE-4D3D-83FE-26CCDD4C3E05}"/>
    <cellStyle name="20% - Accent1 2 2 3 5 10 2" xfId="1610" xr:uid="{2733F4D2-FCB1-4A51-97C9-FE114C7C14C3}"/>
    <cellStyle name="20% - Accent1 2 2 3 5 10_CC1" xfId="53488" xr:uid="{0FA31154-4147-41AF-8BA0-356E44CC26EF}"/>
    <cellStyle name="20% - Accent1 2 2 3 5 11" xfId="1611" xr:uid="{5604839F-E097-444C-99C2-C7672549F400}"/>
    <cellStyle name="20% - Accent1 2 2 3 5 11 2" xfId="1612" xr:uid="{F9F0D08E-14E1-4CD0-BA85-CC869C3FF192}"/>
    <cellStyle name="20% - Accent1 2 2 3 5 11_CC1" xfId="53489" xr:uid="{319EE85A-37E5-496F-99CC-610B6EAEDB73}"/>
    <cellStyle name="20% - Accent1 2 2 3 5 12" xfId="1613" xr:uid="{725304D4-3144-4A62-B841-6EAF520D4B30}"/>
    <cellStyle name="20% - Accent1 2 2 3 5 13" xfId="1614" xr:uid="{3378C971-D026-4AA6-94F7-8220C43D794A}"/>
    <cellStyle name="20% - Accent1 2 2 3 5 14" xfId="1615" xr:uid="{F80FAB09-A471-47F3-A293-6F0C64B5AFDB}"/>
    <cellStyle name="20% - Accent1 2 2 3 5 15" xfId="1616" xr:uid="{3DF7574C-1668-4266-A4B2-FC5E352AC74B}"/>
    <cellStyle name="20% - Accent1 2 2 3 5 16" xfId="1617" xr:uid="{BA2B3503-8A65-42E4-97A6-F0E31B718E71}"/>
    <cellStyle name="20% - Accent1 2 2 3 5 17" xfId="1618" xr:uid="{F96D6FAB-771F-4852-AA5D-DD40056E4B4F}"/>
    <cellStyle name="20% - Accent1 2 2 3 5 18" xfId="1619" xr:uid="{60043C26-55F9-4678-8A42-88AC1DD4E420}"/>
    <cellStyle name="20% - Accent1 2 2 3 5 2" xfId="1620" xr:uid="{2D6780A4-6E9D-4F90-A2A7-91BE4774A598}"/>
    <cellStyle name="20% - Accent1 2 2 3 5 2 2" xfId="1621" xr:uid="{3D63636F-8EDA-4011-9A25-26CD15DB9379}"/>
    <cellStyle name="20% - Accent1 2 2 3 5 2 3" xfId="1622" xr:uid="{2F4130D6-431A-4FD9-94D7-E9E734F1DAB4}"/>
    <cellStyle name="20% - Accent1 2 2 3 5 2 4" xfId="1623" xr:uid="{487D4B26-6660-479D-9D39-BE4035B5E961}"/>
    <cellStyle name="20% - Accent1 2 2 3 5 2 5" xfId="1624" xr:uid="{C6A113AD-55CB-4385-A108-CD8744D279C3}"/>
    <cellStyle name="20% - Accent1 2 2 3 5 2 6" xfId="1625" xr:uid="{BF6E7577-041A-4E73-BDFD-7A03AF293D6C}"/>
    <cellStyle name="20% - Accent1 2 2 3 5 2 7" xfId="1626" xr:uid="{0D7360B7-FA63-40BA-ACA8-432597B32B54}"/>
    <cellStyle name="20% - Accent1 2 2 3 5 2 8" xfId="1627" xr:uid="{1BA074FB-8A97-4D73-8FC2-3BBA31320B30}"/>
    <cellStyle name="20% - Accent1 2 2 3 5 2_CC1" xfId="53490" xr:uid="{A59FBF10-A3F1-48E7-9D5A-5FFB61A5283C}"/>
    <cellStyle name="20% - Accent1 2 2 3 5 3" xfId="1628" xr:uid="{616AD7E6-4672-4EED-A038-79B5A2ED3C44}"/>
    <cellStyle name="20% - Accent1 2 2 3 5 3 2" xfId="1629" xr:uid="{33AFEC2F-BF11-44CE-BD07-6F2A9D304CD4}"/>
    <cellStyle name="20% - Accent1 2 2 3 5 3 3" xfId="1630" xr:uid="{AFFD8C21-D0DC-485E-828B-9C8E95089A1D}"/>
    <cellStyle name="20% - Accent1 2 2 3 5 3 4" xfId="1631" xr:uid="{53A144F4-10E1-43D5-91BA-DAACC505FE74}"/>
    <cellStyle name="20% - Accent1 2 2 3 5 3 5" xfId="1632" xr:uid="{93F90D55-FE26-4244-BF2D-C00B44AD9F32}"/>
    <cellStyle name="20% - Accent1 2 2 3 5 3 6" xfId="1633" xr:uid="{2B7384B9-B27D-460C-BB86-2D3E68DAACA3}"/>
    <cellStyle name="20% - Accent1 2 2 3 5 3 7" xfId="1634" xr:uid="{68135964-81E3-4CE3-BFD9-D66D3B95D504}"/>
    <cellStyle name="20% - Accent1 2 2 3 5 3 8" xfId="1635" xr:uid="{94ED31F9-6D45-4FE9-BE11-EA3C7A084BB1}"/>
    <cellStyle name="20% - Accent1 2 2 3 5 3_CC1" xfId="53491" xr:uid="{5ECA6252-F16A-4B60-AF38-745F6A977F45}"/>
    <cellStyle name="20% - Accent1 2 2 3 5 4" xfId="1636" xr:uid="{1B593712-663D-43EE-BB89-C3D34A9399A4}"/>
    <cellStyle name="20% - Accent1 2 2 3 5 4 2" xfId="1637" xr:uid="{B76E4157-04DF-4702-8B8C-C8692442FABC}"/>
    <cellStyle name="20% - Accent1 2 2 3 5 4_CC1" xfId="53492" xr:uid="{FA94ED26-4475-4F65-A670-6D0908701A4E}"/>
    <cellStyle name="20% - Accent1 2 2 3 5 5" xfId="1638" xr:uid="{880F9FC9-2098-4313-AD95-2358310C6C1F}"/>
    <cellStyle name="20% - Accent1 2 2 3 5 5 2" xfId="1639" xr:uid="{EC818173-AA3D-483B-B8E5-77542103EA91}"/>
    <cellStyle name="20% - Accent1 2 2 3 5 5_CC1" xfId="53493" xr:uid="{4A67FABD-5550-41F2-9C3E-9A362DE81CB3}"/>
    <cellStyle name="20% - Accent1 2 2 3 5 6" xfId="1640" xr:uid="{60F4BFBF-BD45-4441-A1AA-F6E314110DCD}"/>
    <cellStyle name="20% - Accent1 2 2 3 5 6 2" xfId="1641" xr:uid="{1D99A70C-A6C9-4953-A68E-F5C5F3430EAF}"/>
    <cellStyle name="20% - Accent1 2 2 3 5 6_CC1" xfId="53494" xr:uid="{C47EA773-870B-4C4C-93A7-EB11975625FA}"/>
    <cellStyle name="20% - Accent1 2 2 3 5 7" xfId="1642" xr:uid="{DD857869-6C67-4179-B19A-D988B017C5F7}"/>
    <cellStyle name="20% - Accent1 2 2 3 5 7 2" xfId="1643" xr:uid="{273A3714-49D5-477F-B142-4A23D4B9B5A8}"/>
    <cellStyle name="20% - Accent1 2 2 3 5 7_CC1" xfId="53495" xr:uid="{047452D0-4F53-42C9-8DA0-8B540209FEEC}"/>
    <cellStyle name="20% - Accent1 2 2 3 5 8" xfId="1644" xr:uid="{A3B97427-767C-4863-B794-043FAD33F4DA}"/>
    <cellStyle name="20% - Accent1 2 2 3 5 8 2" xfId="1645" xr:uid="{B532FF9B-FF92-4A4D-A99C-2429640C0288}"/>
    <cellStyle name="20% - Accent1 2 2 3 5 8_CC1" xfId="53496" xr:uid="{1AFADD76-2C05-48A0-B964-3B718737367C}"/>
    <cellStyle name="20% - Accent1 2 2 3 5 9" xfId="1646" xr:uid="{39D4A91C-2A65-4161-A1ED-D12DB172FEA3}"/>
    <cellStyle name="20% - Accent1 2 2 3 5 9 2" xfId="1647" xr:uid="{F573AC38-8BFF-4D10-9C8D-37A667E18D85}"/>
    <cellStyle name="20% - Accent1 2 2 3 5 9_CC1" xfId="53497" xr:uid="{891CED8C-A830-4E08-99F9-331D1D561C8D}"/>
    <cellStyle name="20% - Accent1 2 2 3 5_CC1" xfId="53487" xr:uid="{E6DDC091-5C0A-45F2-BC46-569AB3801E13}"/>
    <cellStyle name="20% - Accent1 2 2 3 6" xfId="1648" xr:uid="{0CDA2739-C4A8-466F-8172-F7485F348225}"/>
    <cellStyle name="20% - Accent1 2 2 3 6 10" xfId="1649" xr:uid="{47940D11-EE42-4327-A3E4-E04B2801D952}"/>
    <cellStyle name="20% - Accent1 2 2 3 6 10 2" xfId="1650" xr:uid="{F88E99C7-EFBD-4C02-B6BC-FE66597ABC84}"/>
    <cellStyle name="20% - Accent1 2 2 3 6 10_CC1" xfId="53499" xr:uid="{D9EDD04B-082B-495A-AA5D-380166B7D3F0}"/>
    <cellStyle name="20% - Accent1 2 2 3 6 11" xfId="1651" xr:uid="{06204F98-C7E0-4379-851C-5389BF68464D}"/>
    <cellStyle name="20% - Accent1 2 2 3 6 11 2" xfId="1652" xr:uid="{2994E6B8-00D7-4E63-8F1E-7C4677D6E449}"/>
    <cellStyle name="20% - Accent1 2 2 3 6 11_CC1" xfId="53500" xr:uid="{FB8E3A18-0C7E-4E47-B417-0E2DCC386196}"/>
    <cellStyle name="20% - Accent1 2 2 3 6 12" xfId="1653" xr:uid="{7AE02D9A-575D-4C7A-A5EA-60E13C189D56}"/>
    <cellStyle name="20% - Accent1 2 2 3 6 13" xfId="1654" xr:uid="{4A71D326-CC96-4356-89F0-68C92B39C448}"/>
    <cellStyle name="20% - Accent1 2 2 3 6 14" xfId="1655" xr:uid="{F28B0E4E-899D-4723-BD05-61ACAA5DA595}"/>
    <cellStyle name="20% - Accent1 2 2 3 6 15" xfId="1656" xr:uid="{F3A4AFD0-45BD-49E8-951D-A8547D18267A}"/>
    <cellStyle name="20% - Accent1 2 2 3 6 16" xfId="1657" xr:uid="{501F5A08-9549-401C-B3C4-38AA4DDE0180}"/>
    <cellStyle name="20% - Accent1 2 2 3 6 17" xfId="1658" xr:uid="{F5B7BEE0-EB06-48AD-8C95-2422CD770B05}"/>
    <cellStyle name="20% - Accent1 2 2 3 6 18" xfId="1659" xr:uid="{EDF07353-5FC3-4106-A1F5-AD0126F5C744}"/>
    <cellStyle name="20% - Accent1 2 2 3 6 2" xfId="1660" xr:uid="{428B7856-6F11-4843-8CC7-6E5B8838C0BF}"/>
    <cellStyle name="20% - Accent1 2 2 3 6 2 2" xfId="1661" xr:uid="{56E9D5A7-7751-402E-8877-6F047C1B4869}"/>
    <cellStyle name="20% - Accent1 2 2 3 6 2 3" xfId="1662" xr:uid="{B7E683E8-A815-4171-ABD2-8864FAF74AF5}"/>
    <cellStyle name="20% - Accent1 2 2 3 6 2 4" xfId="1663" xr:uid="{5FDA303D-EFC5-432B-AC6C-DACB5FEA37AA}"/>
    <cellStyle name="20% - Accent1 2 2 3 6 2 5" xfId="1664" xr:uid="{311E0132-68F4-4263-AA30-18D5F51D02C6}"/>
    <cellStyle name="20% - Accent1 2 2 3 6 2 6" xfId="1665" xr:uid="{36FC291B-4A67-40B6-BFC8-D31829B15426}"/>
    <cellStyle name="20% - Accent1 2 2 3 6 2 7" xfId="1666" xr:uid="{476D40EE-CAE7-475B-9D77-ECAE558E6CD8}"/>
    <cellStyle name="20% - Accent1 2 2 3 6 2 8" xfId="1667" xr:uid="{B564EA3D-D422-46B9-8E60-BB22211B8A98}"/>
    <cellStyle name="20% - Accent1 2 2 3 6 2_CC1" xfId="53501" xr:uid="{75A9A4E1-544E-4D2E-A1E9-9B1CA4B83F3B}"/>
    <cellStyle name="20% - Accent1 2 2 3 6 3" xfId="1668" xr:uid="{FC2FF3F8-24FC-44D2-BECE-B4B6A4705837}"/>
    <cellStyle name="20% - Accent1 2 2 3 6 3 2" xfId="1669" xr:uid="{630CD601-3CA2-48DB-84FB-1DE6DD971A69}"/>
    <cellStyle name="20% - Accent1 2 2 3 6 3 3" xfId="1670" xr:uid="{DFBA1C1D-956E-4834-9407-929E040C60F7}"/>
    <cellStyle name="20% - Accent1 2 2 3 6 3 4" xfId="1671" xr:uid="{68918FB2-E710-4BF6-A31A-C9D10CFDBEDD}"/>
    <cellStyle name="20% - Accent1 2 2 3 6 3 5" xfId="1672" xr:uid="{A48E1ED0-E11D-4CA2-A334-5C50922FE7F8}"/>
    <cellStyle name="20% - Accent1 2 2 3 6 3 6" xfId="1673" xr:uid="{297AAFC0-E0FC-4AA4-886A-4D0FFEB18EB0}"/>
    <cellStyle name="20% - Accent1 2 2 3 6 3 7" xfId="1674" xr:uid="{4847CFC9-F306-4B28-9E88-925321509A88}"/>
    <cellStyle name="20% - Accent1 2 2 3 6 3 8" xfId="1675" xr:uid="{81C4F512-08AE-42E2-8D79-220C87C633C7}"/>
    <cellStyle name="20% - Accent1 2 2 3 6 3_CC1" xfId="53502" xr:uid="{E45D2A18-DFAC-443E-9EF3-BE430D7B569B}"/>
    <cellStyle name="20% - Accent1 2 2 3 6 4" xfId="1676" xr:uid="{A7E6DE19-ABEB-49CE-8E2E-685A2AE4F8E9}"/>
    <cellStyle name="20% - Accent1 2 2 3 6 4 2" xfId="1677" xr:uid="{AC84C46E-C575-4860-A0E2-0C1491AF63A7}"/>
    <cellStyle name="20% - Accent1 2 2 3 6 4_CC1" xfId="53503" xr:uid="{7D16AF6F-3F05-4F46-8B36-C8C02216C33F}"/>
    <cellStyle name="20% - Accent1 2 2 3 6 5" xfId="1678" xr:uid="{F9F91F72-049B-4F5F-B2BA-D094B796BCE4}"/>
    <cellStyle name="20% - Accent1 2 2 3 6 5 2" xfId="1679" xr:uid="{0238A9D6-FF9C-41D7-A9B6-11FF249BBB00}"/>
    <cellStyle name="20% - Accent1 2 2 3 6 5_CC1" xfId="53504" xr:uid="{77782B55-43E9-4B24-A4ED-661ED9C92F12}"/>
    <cellStyle name="20% - Accent1 2 2 3 6 6" xfId="1680" xr:uid="{AE7CD80B-6BB4-4FD8-8B6F-340ABD74136F}"/>
    <cellStyle name="20% - Accent1 2 2 3 6 6 2" xfId="1681" xr:uid="{E322120D-C46D-4192-BA7F-2E1B78377C3A}"/>
    <cellStyle name="20% - Accent1 2 2 3 6 6_CC1" xfId="53505" xr:uid="{5722581B-96E3-4725-BAB6-E77DA32890AF}"/>
    <cellStyle name="20% - Accent1 2 2 3 6 7" xfId="1682" xr:uid="{FE846CA6-C12A-46A4-9818-1D8B56BEE903}"/>
    <cellStyle name="20% - Accent1 2 2 3 6 7 2" xfId="1683" xr:uid="{0E81C7B4-4CF4-4DA9-B291-63C4580B4513}"/>
    <cellStyle name="20% - Accent1 2 2 3 6 7_CC1" xfId="53506" xr:uid="{A9E90043-D306-41AE-8FE8-513000CD16D1}"/>
    <cellStyle name="20% - Accent1 2 2 3 6 8" xfId="1684" xr:uid="{0ADA1EEA-D4F1-4D2C-974A-14F214202CEB}"/>
    <cellStyle name="20% - Accent1 2 2 3 6 8 2" xfId="1685" xr:uid="{1E514EC5-CFD8-40EC-8DA3-4DB7D1C2A593}"/>
    <cellStyle name="20% - Accent1 2 2 3 6 8_CC1" xfId="53507" xr:uid="{5020EBD6-03F3-419D-BDE0-79EE5D9AEF7C}"/>
    <cellStyle name="20% - Accent1 2 2 3 6 9" xfId="1686" xr:uid="{8D178260-80AE-41A2-AA69-3D086F24FD92}"/>
    <cellStyle name="20% - Accent1 2 2 3 6 9 2" xfId="1687" xr:uid="{A0419ED8-7FBB-4714-B755-404A3D2B1D9F}"/>
    <cellStyle name="20% - Accent1 2 2 3 6 9_CC1" xfId="53508" xr:uid="{11D4265C-CEBC-4966-9083-25370CBB269C}"/>
    <cellStyle name="20% - Accent1 2 2 3 6_CC1" xfId="53498" xr:uid="{3FF3AC1D-F65C-4710-BDEA-AB9DDF63A0DC}"/>
    <cellStyle name="20% - Accent1 2 2 3 7" xfId="1688" xr:uid="{128F50DA-84BA-4925-88A3-E3C5C486527C}"/>
    <cellStyle name="20% - Accent1 2 2 3 7 2" xfId="1689" xr:uid="{23E49A49-0C56-459A-8855-ABC7F79BFD94}"/>
    <cellStyle name="20% - Accent1 2 2 3 7 3" xfId="1690" xr:uid="{85B4BF28-B0BF-42B5-9167-EA311875799E}"/>
    <cellStyle name="20% - Accent1 2 2 3 7 4" xfId="1691" xr:uid="{E9C2BC53-17DB-4665-8625-1009EA85C9C6}"/>
    <cellStyle name="20% - Accent1 2 2 3 7 5" xfId="1692" xr:uid="{85E17E7C-A4E8-42B3-807F-6E928FA7A64F}"/>
    <cellStyle name="20% - Accent1 2 2 3 7 6" xfId="1693" xr:uid="{08B670FB-7C96-4076-8C3D-57D03B4C02A9}"/>
    <cellStyle name="20% - Accent1 2 2 3 7 7" xfId="1694" xr:uid="{B4B52BBA-01B8-493B-8108-BB23F6975368}"/>
    <cellStyle name="20% - Accent1 2 2 3 7 8" xfId="1695" xr:uid="{0407C9F2-E218-489E-B5F4-F3D109133F45}"/>
    <cellStyle name="20% - Accent1 2 2 3 7_CC1" xfId="53509" xr:uid="{09FFA5D7-9678-4F54-923D-B73083020AAA}"/>
    <cellStyle name="20% - Accent1 2 2 3 8" xfId="1696" xr:uid="{3CAB26A2-7C09-42E5-8C55-3C5F611843D3}"/>
    <cellStyle name="20% - Accent1 2 2 3 8 2" xfId="1697" xr:uid="{07CE8DD1-97E0-49F4-9457-8C409A38BE1B}"/>
    <cellStyle name="20% - Accent1 2 2 3 8 3" xfId="1698" xr:uid="{7F9A1BAA-669D-4DD0-9416-615ABE03A410}"/>
    <cellStyle name="20% - Accent1 2 2 3 8 4" xfId="1699" xr:uid="{91F7FBE0-9485-4BD1-A959-A1B74EEA387F}"/>
    <cellStyle name="20% - Accent1 2 2 3 8 5" xfId="1700" xr:uid="{F05B6AC1-603A-4412-A7FC-6A365ADB127B}"/>
    <cellStyle name="20% - Accent1 2 2 3 8 6" xfId="1701" xr:uid="{DA026D33-DB03-4FE5-A33F-F2DE81CCD5ED}"/>
    <cellStyle name="20% - Accent1 2 2 3 8 7" xfId="1702" xr:uid="{64341482-BFFF-45A0-9569-0E375AC1D371}"/>
    <cellStyle name="20% - Accent1 2 2 3 8 8" xfId="1703" xr:uid="{20409E91-41FE-4A86-B2A5-9A8396B6D28B}"/>
    <cellStyle name="20% - Accent1 2 2 3 8_CC1" xfId="53510" xr:uid="{9F126318-7AEF-49AA-8D6C-D3EB53E03D64}"/>
    <cellStyle name="20% - Accent1 2 2 3 9" xfId="1704" xr:uid="{8E0943EC-13BF-4874-A1A6-84DC658875FB}"/>
    <cellStyle name="20% - Accent1 2 2 3 9 2" xfId="1705" xr:uid="{90DA719D-22BA-4074-AFEF-202F99F28F09}"/>
    <cellStyle name="20% - Accent1 2 2 3 9_CC1" xfId="53511" xr:uid="{2F241A70-3339-438F-8295-DFFBB645A906}"/>
    <cellStyle name="20% - Accent1 2 2 3_CC1" xfId="53446" xr:uid="{CEE1D103-B80F-4CA1-8353-00568657A9FA}"/>
    <cellStyle name="20% - Accent1 2 2 30" xfId="1706" xr:uid="{5707EA58-BDBA-4B4F-A074-93DF062D58E8}"/>
    <cellStyle name="20% - Accent1 2 2 30 2" xfId="1707" xr:uid="{A5E5CC42-8E81-4159-B3D9-08AF0BDA30A1}"/>
    <cellStyle name="20% - Accent1 2 2 30 3" xfId="1708" xr:uid="{7C150272-575A-49F6-AC7C-3C529104E89C}"/>
    <cellStyle name="20% - Accent1 2 2 30_CC1" xfId="53512" xr:uid="{E0151F06-455F-4D03-9618-B713D7A3216B}"/>
    <cellStyle name="20% - Accent1 2 2 31" xfId="1709" xr:uid="{DE1F8D6F-8C8A-41D0-85A2-20D6D36AFE57}"/>
    <cellStyle name="20% - Accent1 2 2 32" xfId="1710" xr:uid="{8706D1E5-69CD-4864-BA0B-A60A35FDBE14}"/>
    <cellStyle name="20% - Accent1 2 2 33" xfId="1711" xr:uid="{18B40A7C-338A-488F-86B3-18D6C2B28B30}"/>
    <cellStyle name="20% - Accent1 2 2 34" xfId="1712" xr:uid="{C221306F-C64B-4D3F-86A4-D7ED77E5DCD7}"/>
    <cellStyle name="20% - Accent1 2 2 35" xfId="1713" xr:uid="{B1CF39B2-278A-4811-9EE2-45D059A734F2}"/>
    <cellStyle name="20% - Accent1 2 2 36" xfId="12572" xr:uid="{FD5A1FAD-53E1-4D82-B09A-170DCAF6E64C}"/>
    <cellStyle name="20% - Accent1 2 2 37" xfId="12573" xr:uid="{A755CF45-68AF-497A-A419-E9441484A3C9}"/>
    <cellStyle name="20% - Accent1 2 2 38" xfId="43192" xr:uid="{82A7F668-76BC-410E-A8E1-7562F89C7D79}"/>
    <cellStyle name="20% - Accent1 2 2 4" xfId="1714" xr:uid="{04D4B841-9421-4743-9F79-A12ED0E2F65C}"/>
    <cellStyle name="20% - Accent1 2 2 5" xfId="1715" xr:uid="{A1DFABE1-CAF8-4A28-A44A-857AA53A5723}"/>
    <cellStyle name="20% - Accent1 2 2 6" xfId="1716" xr:uid="{98C78EAC-26B5-4849-9C2D-A1DCC4844ED2}"/>
    <cellStyle name="20% - Accent1 2 2 7" xfId="1717" xr:uid="{5C2C24DA-F8D0-41DA-A170-4A6B496AF1B7}"/>
    <cellStyle name="20% - Accent1 2 2 8" xfId="1718" xr:uid="{727BB885-1C87-4E5E-8E67-CEFBC57925F1}"/>
    <cellStyle name="20% - Accent1 2 2 9" xfId="1719" xr:uid="{1AD23C88-D1A4-4A12-91F2-1A1DBADD596C}"/>
    <cellStyle name="20% - Accent1 2 2_A01" xfId="1720" xr:uid="{C64886AF-AFD2-4F16-ABBE-A1A2B867C936}"/>
    <cellStyle name="20% - Accent1 2 20" xfId="1721" xr:uid="{15476E58-6008-4C1D-A209-576A3ECAAA2C}"/>
    <cellStyle name="20% - Accent1 2 20 10" xfId="1722" xr:uid="{738B8675-E9B8-48D4-A765-8D4515562C37}"/>
    <cellStyle name="20% - Accent1 2 20 10 2" xfId="1723" xr:uid="{6B0FCE93-CF30-4809-9B2D-4F9F66E44325}"/>
    <cellStyle name="20% - Accent1 2 20 10_CC1" xfId="53514" xr:uid="{2B6F526E-B337-4B74-AA32-97F7FA6F7F42}"/>
    <cellStyle name="20% - Accent1 2 20 11" xfId="1724" xr:uid="{166941E6-10DD-48D4-A264-137704CFFD18}"/>
    <cellStyle name="20% - Accent1 2 20 11 2" xfId="1725" xr:uid="{58DD9302-317D-4376-B149-D441EB0C7908}"/>
    <cellStyle name="20% - Accent1 2 20 11_CC1" xfId="53515" xr:uid="{CE0DA9D3-6454-49E1-8104-24F01E1CCBD0}"/>
    <cellStyle name="20% - Accent1 2 20 12" xfId="1726" xr:uid="{0AB1A734-F352-4FE1-A9CD-2727B16C254A}"/>
    <cellStyle name="20% - Accent1 2 20 13" xfId="1727" xr:uid="{E90BCAB4-7361-49CC-AA52-BEE35D5D73DC}"/>
    <cellStyle name="20% - Accent1 2 20 14" xfId="1728" xr:uid="{ACD3C86E-9A3D-4287-9328-804E4FDD58C5}"/>
    <cellStyle name="20% - Accent1 2 20 15" xfId="1729" xr:uid="{C1CC08AC-2573-4D08-9593-E29E42512138}"/>
    <cellStyle name="20% - Accent1 2 20 16" xfId="1730" xr:uid="{A914B063-2AB3-4204-909D-CB08B62DE7D7}"/>
    <cellStyle name="20% - Accent1 2 20 17" xfId="1731" xr:uid="{A9F3AA49-303C-4117-9ED8-8C12619FC6E1}"/>
    <cellStyle name="20% - Accent1 2 20 18" xfId="1732" xr:uid="{81A7445B-CC11-4F31-93AF-CC8CFE018F81}"/>
    <cellStyle name="20% - Accent1 2 20 2" xfId="1733" xr:uid="{A287DD40-7D15-4955-93F4-20AEC7D74408}"/>
    <cellStyle name="20% - Accent1 2 20 2 2" xfId="1734" xr:uid="{A1C071AF-DD0A-4706-BC01-02201420E0C3}"/>
    <cellStyle name="20% - Accent1 2 20 2 3" xfId="1735" xr:uid="{52C3361F-676A-4790-A3C6-16D510A167B9}"/>
    <cellStyle name="20% - Accent1 2 20 2 4" xfId="1736" xr:uid="{E79E88FF-B72E-4240-B293-ABAFFFB0749C}"/>
    <cellStyle name="20% - Accent1 2 20 2 5" xfId="1737" xr:uid="{825F5EC5-42BE-4C9C-A5FE-E17705066847}"/>
    <cellStyle name="20% - Accent1 2 20 2 6" xfId="1738" xr:uid="{24B0B3FF-8E3C-4A50-A951-446C469264FC}"/>
    <cellStyle name="20% - Accent1 2 20 2 7" xfId="1739" xr:uid="{856B2883-1D7E-4812-8DCA-BA5176BE4F5B}"/>
    <cellStyle name="20% - Accent1 2 20 2 8" xfId="1740" xr:uid="{1C607779-AEFC-4489-A0C4-6E39568734C4}"/>
    <cellStyle name="20% - Accent1 2 20 2_CC1" xfId="53516" xr:uid="{AE89BAFD-235E-4A50-80B9-23DB60971397}"/>
    <cellStyle name="20% - Accent1 2 20 3" xfId="1741" xr:uid="{05CC6041-544E-448C-8B78-147E41EF95F7}"/>
    <cellStyle name="20% - Accent1 2 20 3 2" xfId="1742" xr:uid="{ED09DC08-6517-4082-9D2D-31999FC09642}"/>
    <cellStyle name="20% - Accent1 2 20 3 3" xfId="1743" xr:uid="{4C95E79D-A1D5-4DE1-AEC6-34D376000AA9}"/>
    <cellStyle name="20% - Accent1 2 20 3 4" xfId="1744" xr:uid="{F0F316CF-71FB-4AD6-B54B-AD6A60B9E864}"/>
    <cellStyle name="20% - Accent1 2 20 3 5" xfId="1745" xr:uid="{B19CCE4E-723C-4B89-B5EF-EF92A354277F}"/>
    <cellStyle name="20% - Accent1 2 20 3 6" xfId="1746" xr:uid="{9F4CD3FB-F7B0-4D5E-89E6-773E7B74F160}"/>
    <cellStyle name="20% - Accent1 2 20 3 7" xfId="1747" xr:uid="{6A1DC62E-6348-4A14-960A-37FB3F1AB650}"/>
    <cellStyle name="20% - Accent1 2 20 3 8" xfId="1748" xr:uid="{FE3D9EED-7103-4B06-BF4E-6051674A0408}"/>
    <cellStyle name="20% - Accent1 2 20 3_CC1" xfId="53517" xr:uid="{30043FFC-B637-4AD3-9BC3-F2AEEB3741C6}"/>
    <cellStyle name="20% - Accent1 2 20 4" xfId="1749" xr:uid="{C5422934-547E-49FA-83C4-136174EA090E}"/>
    <cellStyle name="20% - Accent1 2 20 4 2" xfId="1750" xr:uid="{9411EBF5-00DE-4F75-8F6C-7EC3F1B0DD33}"/>
    <cellStyle name="20% - Accent1 2 20 4_CC1" xfId="53518" xr:uid="{11715A7C-9989-447E-BB90-7BC9B9525E08}"/>
    <cellStyle name="20% - Accent1 2 20 5" xfId="1751" xr:uid="{E0C8D899-1D8F-46E8-A29F-ACDE3208E655}"/>
    <cellStyle name="20% - Accent1 2 20 5 2" xfId="1752" xr:uid="{E3F6F7DB-3483-4978-BBD7-8461FE9A4A28}"/>
    <cellStyle name="20% - Accent1 2 20 5_CC1" xfId="53519" xr:uid="{D7FA7CE8-6272-437C-800A-19F8C6152D53}"/>
    <cellStyle name="20% - Accent1 2 20 6" xfId="1753" xr:uid="{4ED1E789-6265-4225-9204-2CF382E4609C}"/>
    <cellStyle name="20% - Accent1 2 20 6 2" xfId="1754" xr:uid="{6661109B-75DD-4541-B1A9-8FAA6DC9ABE1}"/>
    <cellStyle name="20% - Accent1 2 20 6_CC1" xfId="53520" xr:uid="{925861E4-CD86-4952-BAAC-C8EB5AF62386}"/>
    <cellStyle name="20% - Accent1 2 20 7" xfId="1755" xr:uid="{996CB6E4-E87C-4E74-AC89-CD88E3E30FC4}"/>
    <cellStyle name="20% - Accent1 2 20 7 2" xfId="1756" xr:uid="{D21FE6F1-E34A-4144-9950-87B7D62E28CB}"/>
    <cellStyle name="20% - Accent1 2 20 7_CC1" xfId="53521" xr:uid="{58B786A8-6EC3-45B3-8558-487425DBD771}"/>
    <cellStyle name="20% - Accent1 2 20 8" xfId="1757" xr:uid="{6D7E539B-C0B8-4123-982C-B873E44D89A5}"/>
    <cellStyle name="20% - Accent1 2 20 8 2" xfId="1758" xr:uid="{A2A8AADA-3D80-4581-9D18-5D8A6787C65E}"/>
    <cellStyle name="20% - Accent1 2 20 8_CC1" xfId="53522" xr:uid="{3413540C-2D35-42EC-BFC0-3A349BABC485}"/>
    <cellStyle name="20% - Accent1 2 20 9" xfId="1759" xr:uid="{34B4CC29-EB9E-41D0-A4EF-179CF50C8FA0}"/>
    <cellStyle name="20% - Accent1 2 20 9 2" xfId="1760" xr:uid="{FE559451-5FF2-4549-AC7E-0FB3E129F006}"/>
    <cellStyle name="20% - Accent1 2 20 9_CC1" xfId="53523" xr:uid="{E45E82CD-D430-488E-8F0A-D8594E8E8797}"/>
    <cellStyle name="20% - Accent1 2 20_CC1" xfId="53513" xr:uid="{0CEA0FD3-E23E-43FD-B1A3-9AD5881E5662}"/>
    <cellStyle name="20% - Accent1 2 21" xfId="1761" xr:uid="{71DAE017-FD5A-47B6-BA80-74D431077784}"/>
    <cellStyle name="20% - Accent1 2 21 10" xfId="1762" xr:uid="{2A3C7843-245E-450B-9229-DBFE36BD8F46}"/>
    <cellStyle name="20% - Accent1 2 21 10 2" xfId="1763" xr:uid="{D828D8E7-7C2A-418A-AE60-53BD65417010}"/>
    <cellStyle name="20% - Accent1 2 21 10_CC1" xfId="53525" xr:uid="{6EE0AE56-489E-4E2C-B879-A8AA9F85D5BB}"/>
    <cellStyle name="20% - Accent1 2 21 11" xfId="1764" xr:uid="{50A02C9A-A2E7-4DA6-8B2F-212F7DA8DE7C}"/>
    <cellStyle name="20% - Accent1 2 21 11 2" xfId="1765" xr:uid="{627AFD97-E3AF-448F-8F28-1CBF6940665C}"/>
    <cellStyle name="20% - Accent1 2 21 11_CC1" xfId="53526" xr:uid="{AB057AB0-201B-4EAA-B384-76ADC0A84C57}"/>
    <cellStyle name="20% - Accent1 2 21 12" xfId="1766" xr:uid="{F0A963BD-DA1B-4779-9FF2-4BC2A296664A}"/>
    <cellStyle name="20% - Accent1 2 21 13" xfId="1767" xr:uid="{CAE100EF-CE41-4221-A223-0D8B1D04C8C2}"/>
    <cellStyle name="20% - Accent1 2 21 14" xfId="1768" xr:uid="{E3C38B80-A250-4D45-AF2F-73BB33A61514}"/>
    <cellStyle name="20% - Accent1 2 21 15" xfId="1769" xr:uid="{4251EE2D-E658-4208-803D-83330B627660}"/>
    <cellStyle name="20% - Accent1 2 21 16" xfId="1770" xr:uid="{46462EC6-10FC-4D04-87D1-89C483ED0C00}"/>
    <cellStyle name="20% - Accent1 2 21 17" xfId="1771" xr:uid="{424D04BF-5C8B-4E1C-B40F-3F8408D6263A}"/>
    <cellStyle name="20% - Accent1 2 21 18" xfId="1772" xr:uid="{B6103652-5A46-483C-97F2-74F1EFAFF115}"/>
    <cellStyle name="20% - Accent1 2 21 2" xfId="1773" xr:uid="{10931A8F-855C-4E8D-8755-26D98E253571}"/>
    <cellStyle name="20% - Accent1 2 21 2 2" xfId="1774" xr:uid="{4C906D8C-0E21-4C33-ACC6-662CF414B5CA}"/>
    <cellStyle name="20% - Accent1 2 21 2 3" xfId="1775" xr:uid="{22A00C45-9277-4CB2-9D48-EFD40B832A6A}"/>
    <cellStyle name="20% - Accent1 2 21 2 4" xfId="1776" xr:uid="{24A18110-835A-4BE7-BB2E-A0CDF46019B5}"/>
    <cellStyle name="20% - Accent1 2 21 2 5" xfId="1777" xr:uid="{090E55F3-AC23-4622-A0AD-15C1E6BEE828}"/>
    <cellStyle name="20% - Accent1 2 21 2 6" xfId="1778" xr:uid="{C4F7DAB9-058E-4377-8616-D8A2294B6FC0}"/>
    <cellStyle name="20% - Accent1 2 21 2 7" xfId="1779" xr:uid="{7DAFF583-C0FB-4B29-B519-EFC01D4DFAB1}"/>
    <cellStyle name="20% - Accent1 2 21 2 8" xfId="1780" xr:uid="{731C5E7B-109A-45AC-A5E3-DDD89336BB60}"/>
    <cellStyle name="20% - Accent1 2 21 2_CC1" xfId="53527" xr:uid="{31E35D9D-7885-4FB5-ADF8-D6B2512E560E}"/>
    <cellStyle name="20% - Accent1 2 21 3" xfId="1781" xr:uid="{4BF4E232-170D-4B32-A6A8-3167E74DC956}"/>
    <cellStyle name="20% - Accent1 2 21 3 2" xfId="1782" xr:uid="{E55C2DF8-FE82-4707-9971-E3462361D6F3}"/>
    <cellStyle name="20% - Accent1 2 21 3 3" xfId="1783" xr:uid="{D281F9F6-CA73-4CAD-9427-AADB40E9D674}"/>
    <cellStyle name="20% - Accent1 2 21 3 4" xfId="1784" xr:uid="{47BEE3BB-8BB7-46C6-9440-773CDA52FB0F}"/>
    <cellStyle name="20% - Accent1 2 21 3 5" xfId="1785" xr:uid="{278192D0-0EC7-428C-84CE-34FF2C202A53}"/>
    <cellStyle name="20% - Accent1 2 21 3 6" xfId="1786" xr:uid="{DB53C61A-E186-4ADA-8E81-7538E3F0B6CD}"/>
    <cellStyle name="20% - Accent1 2 21 3 7" xfId="1787" xr:uid="{ED8F4ABE-1720-4F4A-ACA1-BF3ED32017D7}"/>
    <cellStyle name="20% - Accent1 2 21 3 8" xfId="1788" xr:uid="{26DF9CB9-7513-46C5-9FA9-01B2B0E1B7CC}"/>
    <cellStyle name="20% - Accent1 2 21 3_CC1" xfId="53528" xr:uid="{914DA6DA-6C16-43B8-8786-737D338FE1F9}"/>
    <cellStyle name="20% - Accent1 2 21 4" xfId="1789" xr:uid="{B70C697E-96C8-46D3-A1E6-A7E1D452075E}"/>
    <cellStyle name="20% - Accent1 2 21 4 2" xfId="1790" xr:uid="{A8554B22-497B-4522-85EE-06D09108B9FD}"/>
    <cellStyle name="20% - Accent1 2 21 4_CC1" xfId="53529" xr:uid="{FCED0D6A-CC77-49B6-8843-4AB031BC2A07}"/>
    <cellStyle name="20% - Accent1 2 21 5" xfId="1791" xr:uid="{E8C193C7-5976-4242-94B5-5DFB70F11322}"/>
    <cellStyle name="20% - Accent1 2 21 5 2" xfId="1792" xr:uid="{2A94B01B-46B6-480D-9A35-E8C400F915FE}"/>
    <cellStyle name="20% - Accent1 2 21 5_CC1" xfId="53530" xr:uid="{C1B19A01-2E50-4DEE-B574-829FDD43CC21}"/>
    <cellStyle name="20% - Accent1 2 21 6" xfId="1793" xr:uid="{9446A909-E705-40E6-8685-49DA5FB2F1EC}"/>
    <cellStyle name="20% - Accent1 2 21 6 2" xfId="1794" xr:uid="{5FC89DE0-4628-4613-B757-968E6607F2AA}"/>
    <cellStyle name="20% - Accent1 2 21 6_CC1" xfId="53531" xr:uid="{FA291D83-05AB-4D33-BFF3-F6A16B2352BD}"/>
    <cellStyle name="20% - Accent1 2 21 7" xfId="1795" xr:uid="{5838671E-4084-4880-9901-ABE230752FF4}"/>
    <cellStyle name="20% - Accent1 2 21 7 2" xfId="1796" xr:uid="{F482C6C9-15DE-4FEF-8492-0E0B3D93F978}"/>
    <cellStyle name="20% - Accent1 2 21 7_CC1" xfId="53532" xr:uid="{0D7CF734-E8B8-491D-8221-1233684102F4}"/>
    <cellStyle name="20% - Accent1 2 21 8" xfId="1797" xr:uid="{1A969EF7-1E2F-41C2-AE46-5D97C9D3B5A2}"/>
    <cellStyle name="20% - Accent1 2 21 8 2" xfId="1798" xr:uid="{D9CB297D-6691-42E2-9323-139F77AC0756}"/>
    <cellStyle name="20% - Accent1 2 21 8_CC1" xfId="53533" xr:uid="{DE874112-3D72-4D31-8871-34B792AC05FD}"/>
    <cellStyle name="20% - Accent1 2 21 9" xfId="1799" xr:uid="{D9044287-9D09-4FFE-8FBE-A25CAF9A7731}"/>
    <cellStyle name="20% - Accent1 2 21 9 2" xfId="1800" xr:uid="{0C2D5B52-7C9C-42B6-8426-275C0DDF656E}"/>
    <cellStyle name="20% - Accent1 2 21 9_CC1" xfId="53534" xr:uid="{13BBD5B4-D3E7-4D55-80A8-1B149A4545B6}"/>
    <cellStyle name="20% - Accent1 2 21_CC1" xfId="53524" xr:uid="{78ED7AC9-4424-4553-97FB-415E0587B610}"/>
    <cellStyle name="20% - Accent1 2 22" xfId="1801" xr:uid="{14AF04F2-8748-4C63-A5D6-C6F158C9332B}"/>
    <cellStyle name="20% - Accent1 2 22 10" xfId="1802" xr:uid="{069B9F69-20C8-4C35-A487-3959A12E97AF}"/>
    <cellStyle name="20% - Accent1 2 22 10 2" xfId="1803" xr:uid="{E838C0AB-1059-4408-B234-5CA8A2954F1C}"/>
    <cellStyle name="20% - Accent1 2 22 10_CC1" xfId="53536" xr:uid="{DB438CF4-5FCE-4AEB-8307-523609AA543A}"/>
    <cellStyle name="20% - Accent1 2 22 11" xfId="1804" xr:uid="{8C993DFA-B8DC-4E86-8EC2-4A659FFA8B29}"/>
    <cellStyle name="20% - Accent1 2 22 11 2" xfId="1805" xr:uid="{43294324-548D-49F8-805A-6BC0035DEC20}"/>
    <cellStyle name="20% - Accent1 2 22 11_CC1" xfId="53537" xr:uid="{6A69AC8C-761F-4B8C-8505-012F152299C8}"/>
    <cellStyle name="20% - Accent1 2 22 12" xfId="1806" xr:uid="{5583A558-7CF1-4136-B1B8-BAB1F8F972B1}"/>
    <cellStyle name="20% - Accent1 2 22 13" xfId="1807" xr:uid="{15AC80B6-913F-40F1-B288-23EF2E40F500}"/>
    <cellStyle name="20% - Accent1 2 22 14" xfId="1808" xr:uid="{C91E7C78-5A85-40AF-AED0-554DA55F0B81}"/>
    <cellStyle name="20% - Accent1 2 22 15" xfId="1809" xr:uid="{24872537-546D-43D4-A902-DBC4F555C8CF}"/>
    <cellStyle name="20% - Accent1 2 22 16" xfId="1810" xr:uid="{9BCED0B8-82D7-48F7-AF32-44A5C6E7460C}"/>
    <cellStyle name="20% - Accent1 2 22 17" xfId="1811" xr:uid="{5FCBABB5-AEFE-412A-B391-D1F2CFDA6754}"/>
    <cellStyle name="20% - Accent1 2 22 18" xfId="1812" xr:uid="{16C6D05E-E301-440A-97E1-2D11BF3B4F7F}"/>
    <cellStyle name="20% - Accent1 2 22 2" xfId="1813" xr:uid="{1917F2F3-E214-4828-A25E-B80A1072C523}"/>
    <cellStyle name="20% - Accent1 2 22 2 2" xfId="1814" xr:uid="{0EBEAEE1-1A86-43F6-BAB2-ACC8F78A1D30}"/>
    <cellStyle name="20% - Accent1 2 22 2 3" xfId="1815" xr:uid="{6B71A542-466A-4C7E-B215-8D332F8FBD67}"/>
    <cellStyle name="20% - Accent1 2 22 2 4" xfId="1816" xr:uid="{F3781A34-1421-4A62-9D10-89483953270D}"/>
    <cellStyle name="20% - Accent1 2 22 2 5" xfId="1817" xr:uid="{48BD5175-ED9C-4A86-92AD-99AC730489B0}"/>
    <cellStyle name="20% - Accent1 2 22 2 6" xfId="1818" xr:uid="{FD7E87F6-489C-4723-A70C-41273D4B66A3}"/>
    <cellStyle name="20% - Accent1 2 22 2 7" xfId="1819" xr:uid="{99EBA40A-2BD6-4417-984F-F713C5A27AEE}"/>
    <cellStyle name="20% - Accent1 2 22 2 8" xfId="1820" xr:uid="{D399D032-B280-4967-A6D7-03BE059CD156}"/>
    <cellStyle name="20% - Accent1 2 22 2_CC1" xfId="53538" xr:uid="{6A0352FA-FC46-4F3A-A8C1-5D8D526D6407}"/>
    <cellStyle name="20% - Accent1 2 22 3" xfId="1821" xr:uid="{77382FDB-9C86-43C4-8118-C692F2115BB7}"/>
    <cellStyle name="20% - Accent1 2 22 3 2" xfId="1822" xr:uid="{60DFA929-1B67-4B36-9DC9-161A60F1452F}"/>
    <cellStyle name="20% - Accent1 2 22 3 3" xfId="1823" xr:uid="{0E0EFA80-FEE9-48A7-9924-B37B0F23E16B}"/>
    <cellStyle name="20% - Accent1 2 22 3 4" xfId="1824" xr:uid="{13EA0DA9-7C2F-4114-A1A4-E9EA2351995B}"/>
    <cellStyle name="20% - Accent1 2 22 3 5" xfId="1825" xr:uid="{A4BA6393-9910-4742-A95F-03A5C8F99CC2}"/>
    <cellStyle name="20% - Accent1 2 22 3 6" xfId="1826" xr:uid="{647E75C0-9A3C-47D8-890A-DB1B13B9AB99}"/>
    <cellStyle name="20% - Accent1 2 22 3 7" xfId="1827" xr:uid="{C1FA5591-661D-461B-89EB-0729F83356DB}"/>
    <cellStyle name="20% - Accent1 2 22 3 8" xfId="1828" xr:uid="{B1E5B2BE-03C8-4727-886A-056DCABF4339}"/>
    <cellStyle name="20% - Accent1 2 22 3_CC1" xfId="53539" xr:uid="{DD4A98B5-0307-4B65-9206-B57F51E1F783}"/>
    <cellStyle name="20% - Accent1 2 22 4" xfId="1829" xr:uid="{89BDF0D4-A91D-4505-8ECE-E8C6E1405C44}"/>
    <cellStyle name="20% - Accent1 2 22 4 2" xfId="1830" xr:uid="{CBE7DE61-562B-4DE3-B188-30BF496B1430}"/>
    <cellStyle name="20% - Accent1 2 22 4_CC1" xfId="53540" xr:uid="{D0E88D2B-1FA4-4FED-84C9-E79C034B1F09}"/>
    <cellStyle name="20% - Accent1 2 22 5" xfId="1831" xr:uid="{8CA6503F-DEA0-4765-8174-56A7A9073BB3}"/>
    <cellStyle name="20% - Accent1 2 22 5 2" xfId="1832" xr:uid="{D6D3B8AA-96E8-436F-A11D-F0AC205C1493}"/>
    <cellStyle name="20% - Accent1 2 22 5_CC1" xfId="53541" xr:uid="{6E4658F6-5CBA-48A4-AB3B-F8F397D04347}"/>
    <cellStyle name="20% - Accent1 2 22 6" xfId="1833" xr:uid="{62FAEB29-6E88-47EA-BF09-4B3B63DC562B}"/>
    <cellStyle name="20% - Accent1 2 22 6 2" xfId="1834" xr:uid="{5E2FD129-DADC-48C1-89D0-4672A9B43E13}"/>
    <cellStyle name="20% - Accent1 2 22 6_CC1" xfId="53542" xr:uid="{770474E0-0E80-4A47-8369-F6DB34ECEB55}"/>
    <cellStyle name="20% - Accent1 2 22 7" xfId="1835" xr:uid="{389EF51A-DB6B-4EB5-94FE-55086C316C24}"/>
    <cellStyle name="20% - Accent1 2 22 7 2" xfId="1836" xr:uid="{3DF28540-3B10-4942-8535-D7E562801EE0}"/>
    <cellStyle name="20% - Accent1 2 22 7_CC1" xfId="53543" xr:uid="{03A973E6-8BF0-46E8-8584-74E632BC7CA7}"/>
    <cellStyle name="20% - Accent1 2 22 8" xfId="1837" xr:uid="{53D77A49-4909-49C1-A77F-E26B871ACFD5}"/>
    <cellStyle name="20% - Accent1 2 22 8 2" xfId="1838" xr:uid="{43A0A299-7001-44D2-9AA9-762C6E2ABC53}"/>
    <cellStyle name="20% - Accent1 2 22 8_CC1" xfId="53544" xr:uid="{B8883D0B-019A-4FD1-A3B6-F9C97785C0B9}"/>
    <cellStyle name="20% - Accent1 2 22 9" xfId="1839" xr:uid="{23D1161B-A1FD-4DEA-A981-53A79A52235B}"/>
    <cellStyle name="20% - Accent1 2 22 9 2" xfId="1840" xr:uid="{9970ADBD-FF5B-4E9E-BCB9-3013611CD5FF}"/>
    <cellStyle name="20% - Accent1 2 22 9_CC1" xfId="53545" xr:uid="{4175E4BE-7BAD-4B97-8392-E673861CD561}"/>
    <cellStyle name="20% - Accent1 2 22_CC1" xfId="53535" xr:uid="{6C4CA365-4F0D-4D01-B62F-9B7BADA68734}"/>
    <cellStyle name="20% - Accent1 2 23" xfId="1841" xr:uid="{F345D997-51E1-4F22-AF95-757BB948E4B3}"/>
    <cellStyle name="20% - Accent1 2 23 10" xfId="1842" xr:uid="{8493B47B-9C0B-4A6E-9816-DA4F05DAAAB3}"/>
    <cellStyle name="20% - Accent1 2 23 10 2" xfId="1843" xr:uid="{21E5E847-0DCC-4A99-9749-76E393ABFEA4}"/>
    <cellStyle name="20% - Accent1 2 23 10_CC1" xfId="53547" xr:uid="{D4C0E693-E169-42B2-82AE-886B79574828}"/>
    <cellStyle name="20% - Accent1 2 23 11" xfId="1844" xr:uid="{5272692E-7EA8-4685-AA09-BD8FBF1052EA}"/>
    <cellStyle name="20% - Accent1 2 23 11 2" xfId="1845" xr:uid="{84B7AACA-BA93-4DCD-9B6B-7C6CBE108F30}"/>
    <cellStyle name="20% - Accent1 2 23 11_CC1" xfId="53548" xr:uid="{4883E714-73A0-4310-931F-781101BB74DA}"/>
    <cellStyle name="20% - Accent1 2 23 12" xfId="1846" xr:uid="{144A841A-A444-4E07-AF26-7529C1B681CE}"/>
    <cellStyle name="20% - Accent1 2 23 13" xfId="1847" xr:uid="{5169CD80-D3A7-4348-AD88-06CE075BD3D5}"/>
    <cellStyle name="20% - Accent1 2 23 14" xfId="1848" xr:uid="{FBD71952-F01F-4198-B05A-BCB429275AA0}"/>
    <cellStyle name="20% - Accent1 2 23 15" xfId="1849" xr:uid="{9F7299C6-4E38-4569-A011-DED417FA1621}"/>
    <cellStyle name="20% - Accent1 2 23 16" xfId="1850" xr:uid="{E083D842-FFC0-4A0A-A822-C9AF3A985FD0}"/>
    <cellStyle name="20% - Accent1 2 23 17" xfId="1851" xr:uid="{FE880B48-C83C-45A3-AE7B-740221B9AE64}"/>
    <cellStyle name="20% - Accent1 2 23 18" xfId="1852" xr:uid="{4D2CB869-EB1A-4E10-B5CE-D5ABAD145995}"/>
    <cellStyle name="20% - Accent1 2 23 2" xfId="1853" xr:uid="{CAA98B85-BBA2-40DE-B964-C85F22FFEA2E}"/>
    <cellStyle name="20% - Accent1 2 23 2 2" xfId="1854" xr:uid="{3A9480DD-8093-4F28-8C15-0630176B4927}"/>
    <cellStyle name="20% - Accent1 2 23 2 3" xfId="1855" xr:uid="{888FE5DB-F06A-4049-8DA0-130AA94709B5}"/>
    <cellStyle name="20% - Accent1 2 23 2 4" xfId="1856" xr:uid="{8586A7AD-6D33-4CFE-8AC8-90A1BE3AFA38}"/>
    <cellStyle name="20% - Accent1 2 23 2 5" xfId="1857" xr:uid="{616DDFA9-D23F-4432-9443-E1CC11970F95}"/>
    <cellStyle name="20% - Accent1 2 23 2 6" xfId="1858" xr:uid="{EBFC159A-EF2B-4A9C-9A0C-3B429CC7C236}"/>
    <cellStyle name="20% - Accent1 2 23 2 7" xfId="1859" xr:uid="{4049B0F3-8C2D-4B93-AECC-BFD9A6D4CB2A}"/>
    <cellStyle name="20% - Accent1 2 23 2 8" xfId="1860" xr:uid="{F155764B-BB53-4BE6-98DC-95E0E92CB574}"/>
    <cellStyle name="20% - Accent1 2 23 2_CC1" xfId="53549" xr:uid="{4AB078A4-6932-4F78-8410-B9650C8A1573}"/>
    <cellStyle name="20% - Accent1 2 23 3" xfId="1861" xr:uid="{BF97B10F-68D2-4ADB-95EC-3D776EF6D8F8}"/>
    <cellStyle name="20% - Accent1 2 23 3 2" xfId="1862" xr:uid="{BED0A885-708D-49EE-A556-F56DDCD9026C}"/>
    <cellStyle name="20% - Accent1 2 23 3 3" xfId="1863" xr:uid="{80F35F28-E444-4CC8-972F-841CB1396FF5}"/>
    <cellStyle name="20% - Accent1 2 23 3 4" xfId="1864" xr:uid="{6BF8A07F-BF4C-47C0-BE23-92ACB9F474AE}"/>
    <cellStyle name="20% - Accent1 2 23 3 5" xfId="1865" xr:uid="{B181F6D6-496A-43A3-AF37-9D925F404FFE}"/>
    <cellStyle name="20% - Accent1 2 23 3 6" xfId="1866" xr:uid="{4BC912E6-EFCC-4892-92A6-4ECC8AAE48D3}"/>
    <cellStyle name="20% - Accent1 2 23 3 7" xfId="1867" xr:uid="{D59960BA-79CB-41F8-AEA9-328103F54E57}"/>
    <cellStyle name="20% - Accent1 2 23 3 8" xfId="1868" xr:uid="{52FC25F4-235F-43D1-872A-9F61FF149D3A}"/>
    <cellStyle name="20% - Accent1 2 23 3_CC1" xfId="53550" xr:uid="{9150BAA5-7C3D-4FC8-BAEB-4585664E5378}"/>
    <cellStyle name="20% - Accent1 2 23 4" xfId="1869" xr:uid="{CE2A3802-723F-4BF5-BCA6-8F4D0BBF9429}"/>
    <cellStyle name="20% - Accent1 2 23 4 2" xfId="1870" xr:uid="{EDB2333C-02D8-452D-B776-A6FBA965B74D}"/>
    <cellStyle name="20% - Accent1 2 23 4_CC1" xfId="53551" xr:uid="{AA1564E5-6D23-4B8F-B1F2-A07390C64849}"/>
    <cellStyle name="20% - Accent1 2 23 5" xfId="1871" xr:uid="{6B1DBD90-2605-4400-BD27-03F44583F6A0}"/>
    <cellStyle name="20% - Accent1 2 23 5 2" xfId="1872" xr:uid="{B12ECA09-870C-42A3-BF36-D402EBB5FCBC}"/>
    <cellStyle name="20% - Accent1 2 23 5_CC1" xfId="53552" xr:uid="{A02E4113-E20C-4168-889E-9334B53C7AFA}"/>
    <cellStyle name="20% - Accent1 2 23 6" xfId="1873" xr:uid="{10D7B5A9-86A9-4C69-9BAB-B9639E211BDC}"/>
    <cellStyle name="20% - Accent1 2 23 6 2" xfId="1874" xr:uid="{569B6CF0-FC8D-4CCE-8E3E-CC46497ABFD0}"/>
    <cellStyle name="20% - Accent1 2 23 6_CC1" xfId="53553" xr:uid="{31285840-7614-4FFC-A137-C12C86048387}"/>
    <cellStyle name="20% - Accent1 2 23 7" xfId="1875" xr:uid="{CC1B4201-2821-4CB8-BFA7-15707780AF10}"/>
    <cellStyle name="20% - Accent1 2 23 7 2" xfId="1876" xr:uid="{F90E05DB-3296-46E6-9B79-2BB6230F0CDC}"/>
    <cellStyle name="20% - Accent1 2 23 7_CC1" xfId="53554" xr:uid="{DA75CEC3-5B18-44CA-BB7F-4752138C66BB}"/>
    <cellStyle name="20% - Accent1 2 23 8" xfId="1877" xr:uid="{5940019C-209E-4DA3-83F3-96B393E8FDCE}"/>
    <cellStyle name="20% - Accent1 2 23 8 2" xfId="1878" xr:uid="{E45301F7-A614-41C0-B529-5565C119A44C}"/>
    <cellStyle name="20% - Accent1 2 23 8_CC1" xfId="53555" xr:uid="{5610B7CB-3EB0-48D9-82CF-C9346C44AEDA}"/>
    <cellStyle name="20% - Accent1 2 23 9" xfId="1879" xr:uid="{C11AFBF9-7810-4DD0-9028-D5276B0D883F}"/>
    <cellStyle name="20% - Accent1 2 23 9 2" xfId="1880" xr:uid="{FF0EEB89-0EB5-4DCF-87AF-6838F955A158}"/>
    <cellStyle name="20% - Accent1 2 23 9_CC1" xfId="53556" xr:uid="{51336312-335B-4A86-A2A1-8B1EFC64C437}"/>
    <cellStyle name="20% - Accent1 2 23_CC1" xfId="53546" xr:uid="{9FB32E6C-59CD-40C3-97E0-B98002E2A1AF}"/>
    <cellStyle name="20% - Accent1 2 24" xfId="1881" xr:uid="{F4ED7826-3E99-4E2A-8C8D-A6147F225F4A}"/>
    <cellStyle name="20% - Accent1 2 24 10" xfId="1882" xr:uid="{C97802ED-46BB-4DD2-B980-70AD113A06A6}"/>
    <cellStyle name="20% - Accent1 2 24 10 2" xfId="1883" xr:uid="{9B685FDB-1510-420C-81FE-CC266B5C1DFF}"/>
    <cellStyle name="20% - Accent1 2 24 10_CC1" xfId="53558" xr:uid="{DE8B7EDE-C88C-42AE-A6C3-3D0C5442A43C}"/>
    <cellStyle name="20% - Accent1 2 24 11" xfId="1884" xr:uid="{15DD11FE-A9A1-48CE-B471-08CE136D016E}"/>
    <cellStyle name="20% - Accent1 2 24 11 2" xfId="1885" xr:uid="{C0AADCF1-9570-471D-8867-C56562862A14}"/>
    <cellStyle name="20% - Accent1 2 24 11_CC1" xfId="53559" xr:uid="{5724CDF9-FA3E-4A15-9964-80F25BF34F09}"/>
    <cellStyle name="20% - Accent1 2 24 12" xfId="1886" xr:uid="{10DF33C5-D3F6-4386-875C-1D860C02AB88}"/>
    <cellStyle name="20% - Accent1 2 24 13" xfId="1887" xr:uid="{F10DD671-13F8-4CCA-9498-DD9023C69EBC}"/>
    <cellStyle name="20% - Accent1 2 24 14" xfId="1888" xr:uid="{FD063645-A5DF-499B-A218-3BEA860C3F7F}"/>
    <cellStyle name="20% - Accent1 2 24 15" xfId="1889" xr:uid="{76C93E9F-8CEE-4F27-90D6-3A54F7D00124}"/>
    <cellStyle name="20% - Accent1 2 24 16" xfId="1890" xr:uid="{5F272A06-CE1E-4FE4-9D6B-B6839910D805}"/>
    <cellStyle name="20% - Accent1 2 24 17" xfId="1891" xr:uid="{ADC4176E-6B01-4B3B-A240-6FF3B3097510}"/>
    <cellStyle name="20% - Accent1 2 24 18" xfId="1892" xr:uid="{9405A376-1A39-4159-A554-E1A9DFEE6C56}"/>
    <cellStyle name="20% - Accent1 2 24 2" xfId="1893" xr:uid="{6FA55C33-5E3F-4D20-B8A9-7E7AE0E0B735}"/>
    <cellStyle name="20% - Accent1 2 24 2 2" xfId="1894" xr:uid="{A884B8FE-E40E-423B-99C3-D6973FEC0033}"/>
    <cellStyle name="20% - Accent1 2 24 2 3" xfId="1895" xr:uid="{025645D8-EFE5-4287-9F37-B3EE7B88F199}"/>
    <cellStyle name="20% - Accent1 2 24 2 4" xfId="1896" xr:uid="{0BFBBD31-74AE-436D-8F19-E95D90AC8326}"/>
    <cellStyle name="20% - Accent1 2 24 2 5" xfId="1897" xr:uid="{64FA03CD-9A09-4542-BB1B-A11D75147CDE}"/>
    <cellStyle name="20% - Accent1 2 24 2 6" xfId="1898" xr:uid="{37C5CBCB-BF41-4710-B828-E0D4F4772748}"/>
    <cellStyle name="20% - Accent1 2 24 2 7" xfId="1899" xr:uid="{BD88971A-8E27-455E-9430-493B8C4472CB}"/>
    <cellStyle name="20% - Accent1 2 24 2 8" xfId="1900" xr:uid="{958809FF-A3C7-4D57-BA09-EA5212C6B790}"/>
    <cellStyle name="20% - Accent1 2 24 2_CC1" xfId="53560" xr:uid="{53E43608-BB53-4C47-84F0-A88EFA09B9EC}"/>
    <cellStyle name="20% - Accent1 2 24 3" xfId="1901" xr:uid="{775DA28F-D797-4FEE-BA11-E1BBE1BE1760}"/>
    <cellStyle name="20% - Accent1 2 24 3 2" xfId="1902" xr:uid="{2FB6E372-FE80-46A5-A9E9-C732AF0DFE75}"/>
    <cellStyle name="20% - Accent1 2 24 3 3" xfId="1903" xr:uid="{FF69BA70-BEA9-4D87-919C-875C8CC8D7AB}"/>
    <cellStyle name="20% - Accent1 2 24 3 4" xfId="1904" xr:uid="{94BDE1EF-88CD-4FFB-A84A-0FD231BFC5E0}"/>
    <cellStyle name="20% - Accent1 2 24 3 5" xfId="1905" xr:uid="{8B891083-0291-41B5-A494-F222707687E5}"/>
    <cellStyle name="20% - Accent1 2 24 3 6" xfId="1906" xr:uid="{5EAFEC8E-005F-43D5-98F0-4B48A6D5747A}"/>
    <cellStyle name="20% - Accent1 2 24 3 7" xfId="1907" xr:uid="{9371C00D-3A9A-48FD-AA60-75C224BD07E2}"/>
    <cellStyle name="20% - Accent1 2 24 3 8" xfId="1908" xr:uid="{05CFA23C-17C1-4998-B77F-5512FCF617F0}"/>
    <cellStyle name="20% - Accent1 2 24 3_CC1" xfId="53561" xr:uid="{61282B6E-E7F8-4AE4-ABB0-CC4ED9FFDECB}"/>
    <cellStyle name="20% - Accent1 2 24 4" xfId="1909" xr:uid="{EF7ADA4E-B9CF-4E42-8C0A-3D18C09979BE}"/>
    <cellStyle name="20% - Accent1 2 24 4 2" xfId="1910" xr:uid="{D1062C06-CA58-4B34-80CA-A84AA5E2AF16}"/>
    <cellStyle name="20% - Accent1 2 24 4_CC1" xfId="53562" xr:uid="{DBE6E460-0C82-4794-9885-C2F9B2A944DB}"/>
    <cellStyle name="20% - Accent1 2 24 5" xfId="1911" xr:uid="{4E607A9F-3E56-4A64-9603-43FAACDD6424}"/>
    <cellStyle name="20% - Accent1 2 24 5 2" xfId="1912" xr:uid="{B04BE722-1473-4228-81C3-0AAFDB0684AA}"/>
    <cellStyle name="20% - Accent1 2 24 5_CC1" xfId="53563" xr:uid="{ED9F9BB5-88A7-4929-8078-3330CB47892E}"/>
    <cellStyle name="20% - Accent1 2 24 6" xfId="1913" xr:uid="{FFAE4544-1EE1-4AFC-850E-C22D738FE840}"/>
    <cellStyle name="20% - Accent1 2 24 6 2" xfId="1914" xr:uid="{DD237F47-1361-4895-8EA1-00BC48B1E241}"/>
    <cellStyle name="20% - Accent1 2 24 6_CC1" xfId="53564" xr:uid="{BEBE80B4-91CF-432F-A0E1-9EA3CE086A7F}"/>
    <cellStyle name="20% - Accent1 2 24 7" xfId="1915" xr:uid="{619A208E-9BE4-46D5-91AA-55016980D6D6}"/>
    <cellStyle name="20% - Accent1 2 24 7 2" xfId="1916" xr:uid="{03010C13-E122-443C-BB72-2D20E473FC3B}"/>
    <cellStyle name="20% - Accent1 2 24 7_CC1" xfId="53565" xr:uid="{9F5CDFE8-C16B-4CCE-B448-C5D247BAD5B4}"/>
    <cellStyle name="20% - Accent1 2 24 8" xfId="1917" xr:uid="{70E5F1A4-68AE-456A-A9BA-8396F33D0448}"/>
    <cellStyle name="20% - Accent1 2 24 8 2" xfId="1918" xr:uid="{BC9B20F1-4580-4152-B6BD-2C546A01D58C}"/>
    <cellStyle name="20% - Accent1 2 24 8_CC1" xfId="53566" xr:uid="{2B0BD2D2-4EA5-4B7C-BDB7-E60BC9A0AC75}"/>
    <cellStyle name="20% - Accent1 2 24 9" xfId="1919" xr:uid="{E946B82F-F558-4EA3-8070-CDE9F1FD5CA3}"/>
    <cellStyle name="20% - Accent1 2 24 9 2" xfId="1920" xr:uid="{12F9852A-75FC-4AD6-9997-EBE99B759AF3}"/>
    <cellStyle name="20% - Accent1 2 24 9_CC1" xfId="53567" xr:uid="{92305632-C80C-4D6D-9A60-72C398326BB6}"/>
    <cellStyle name="20% - Accent1 2 24_CC1" xfId="53557" xr:uid="{7668819C-31ED-4632-A260-26F46F3C38AE}"/>
    <cellStyle name="20% - Accent1 2 25" xfId="1921" xr:uid="{63B5216E-24D2-46DA-A6F9-B77F43D25DC2}"/>
    <cellStyle name="20% - Accent1 2 25 10" xfId="1922" xr:uid="{82B3FF51-426C-4F4C-8986-7CED8B48D716}"/>
    <cellStyle name="20% - Accent1 2 25 10 2" xfId="1923" xr:uid="{417930DD-EC67-4D21-89E4-1501D6BBCF6B}"/>
    <cellStyle name="20% - Accent1 2 25 10_CC1" xfId="53569" xr:uid="{AAB5BCDC-B301-4E38-A8A0-F909129875DF}"/>
    <cellStyle name="20% - Accent1 2 25 11" xfId="1924" xr:uid="{0265FF9C-D91B-455E-8446-32178164B714}"/>
    <cellStyle name="20% - Accent1 2 25 11 2" xfId="1925" xr:uid="{E2D25B69-E0A4-4361-9901-80396AEC6F46}"/>
    <cellStyle name="20% - Accent1 2 25 11_CC1" xfId="53570" xr:uid="{FEE302B0-4554-47CB-BBB5-DA3322D8DD17}"/>
    <cellStyle name="20% - Accent1 2 25 12" xfId="1926" xr:uid="{1516B617-10E6-483F-A8CA-A35768762ADB}"/>
    <cellStyle name="20% - Accent1 2 25 13" xfId="1927" xr:uid="{800A1349-860B-4DA8-9291-5C40F936122F}"/>
    <cellStyle name="20% - Accent1 2 25 14" xfId="1928" xr:uid="{1B0BF256-628B-4C0B-9D6A-9F754D72FF6D}"/>
    <cellStyle name="20% - Accent1 2 25 15" xfId="1929" xr:uid="{A52F2936-0514-44C4-9B04-CD71A4286F3B}"/>
    <cellStyle name="20% - Accent1 2 25 16" xfId="1930" xr:uid="{FF6EC761-F5DD-46EF-8E29-E57EE4722CB3}"/>
    <cellStyle name="20% - Accent1 2 25 17" xfId="1931" xr:uid="{10DBB9E5-A4DF-49C1-96E6-36F622E41C7C}"/>
    <cellStyle name="20% - Accent1 2 25 18" xfId="1932" xr:uid="{81C9E158-4193-47B3-BB9B-0772B0A63EB0}"/>
    <cellStyle name="20% - Accent1 2 25 2" xfId="1933" xr:uid="{D83F9830-1337-4545-A2C2-4FC49BEDB8E7}"/>
    <cellStyle name="20% - Accent1 2 25 2 2" xfId="1934" xr:uid="{1656A9DD-09B4-468A-880A-FCDECF125DB3}"/>
    <cellStyle name="20% - Accent1 2 25 2 3" xfId="1935" xr:uid="{1FB97F80-FA92-4E65-A93C-61125FB93E35}"/>
    <cellStyle name="20% - Accent1 2 25 2 4" xfId="1936" xr:uid="{90CCDE27-E9A0-4BC2-BE3F-71141A960A01}"/>
    <cellStyle name="20% - Accent1 2 25 2 5" xfId="1937" xr:uid="{A4B9B331-79C5-48AE-B225-798A41C64C37}"/>
    <cellStyle name="20% - Accent1 2 25 2 6" xfId="1938" xr:uid="{639C3D9A-F140-4B7D-AEFA-B01A128599D7}"/>
    <cellStyle name="20% - Accent1 2 25 2 7" xfId="1939" xr:uid="{2902D657-D151-471C-BB3F-FCC7D1E3ADF4}"/>
    <cellStyle name="20% - Accent1 2 25 2 8" xfId="1940" xr:uid="{DD69F42D-69CC-4610-89EB-EEBD36CDB533}"/>
    <cellStyle name="20% - Accent1 2 25 2_CC1" xfId="53571" xr:uid="{BE3F5583-4E76-4A43-A16B-2A4C21FB1924}"/>
    <cellStyle name="20% - Accent1 2 25 3" xfId="1941" xr:uid="{F3F7E312-6424-4320-8878-B2BF7DF3A439}"/>
    <cellStyle name="20% - Accent1 2 25 3 2" xfId="1942" xr:uid="{5B59171D-5B6B-48C5-A95F-415F92C5D35B}"/>
    <cellStyle name="20% - Accent1 2 25 3 3" xfId="1943" xr:uid="{895158B1-4403-477C-BF25-FB87F4917DA7}"/>
    <cellStyle name="20% - Accent1 2 25 3 4" xfId="1944" xr:uid="{9434444A-4D55-4EAE-BFBD-02C2FF638363}"/>
    <cellStyle name="20% - Accent1 2 25 3 5" xfId="1945" xr:uid="{12585EA8-FDF8-4259-9EC0-EC500CB958BB}"/>
    <cellStyle name="20% - Accent1 2 25 3 6" xfId="1946" xr:uid="{91F5EA53-9FF7-4141-9C31-73250EB8F143}"/>
    <cellStyle name="20% - Accent1 2 25 3 7" xfId="1947" xr:uid="{A4E3CF73-1654-4EB0-AA8E-9A893AB6102C}"/>
    <cellStyle name="20% - Accent1 2 25 3 8" xfId="1948" xr:uid="{B592CDAA-4ED2-461C-8DA9-88ECF32E21E7}"/>
    <cellStyle name="20% - Accent1 2 25 3_CC1" xfId="53572" xr:uid="{FF2C050E-DCC8-4209-96F9-1DA81C38C240}"/>
    <cellStyle name="20% - Accent1 2 25 4" xfId="1949" xr:uid="{4299D6C5-2B13-4E9F-A213-50841AE64E8C}"/>
    <cellStyle name="20% - Accent1 2 25 4 2" xfId="1950" xr:uid="{F2C48E84-28FD-4B17-986A-A443F9AFC723}"/>
    <cellStyle name="20% - Accent1 2 25 4_CC1" xfId="53573" xr:uid="{199B9BDA-5B96-472E-AAC0-599AEA18F6D4}"/>
    <cellStyle name="20% - Accent1 2 25 5" xfId="1951" xr:uid="{7358BD6D-F4E4-498A-B98C-632C67288D0F}"/>
    <cellStyle name="20% - Accent1 2 25 5 2" xfId="1952" xr:uid="{C8151B30-38C7-422D-980C-CB7ABAF1C180}"/>
    <cellStyle name="20% - Accent1 2 25 5_CC1" xfId="53574" xr:uid="{3EB5C182-CFE2-4CD5-8CB4-D5881B20054A}"/>
    <cellStyle name="20% - Accent1 2 25 6" xfId="1953" xr:uid="{C2F9E855-CFCA-4D9E-A062-AF399997357B}"/>
    <cellStyle name="20% - Accent1 2 25 6 2" xfId="1954" xr:uid="{1533A76F-ECB9-4992-BA28-2AE94A0F4F7A}"/>
    <cellStyle name="20% - Accent1 2 25 6_CC1" xfId="53575" xr:uid="{54323AA2-A5BB-4F36-960F-DE5AA16B3526}"/>
    <cellStyle name="20% - Accent1 2 25 7" xfId="1955" xr:uid="{F8E1C0DB-D9C4-4482-B8DA-6E122B4B517E}"/>
    <cellStyle name="20% - Accent1 2 25 7 2" xfId="1956" xr:uid="{73F2FF44-8326-4AAC-BD07-FAE5940FF584}"/>
    <cellStyle name="20% - Accent1 2 25 7_CC1" xfId="53576" xr:uid="{18D36D65-7F5D-467E-9A53-EE9436E4194C}"/>
    <cellStyle name="20% - Accent1 2 25 8" xfId="1957" xr:uid="{42B3DB35-FFC4-462C-88B0-BFCE879CE4BA}"/>
    <cellStyle name="20% - Accent1 2 25 8 2" xfId="1958" xr:uid="{2F4A7AE4-E49E-4E07-932F-B7C6680E31F4}"/>
    <cellStyle name="20% - Accent1 2 25 8_CC1" xfId="53577" xr:uid="{9939A856-2669-432A-A716-CB22885CC7F5}"/>
    <cellStyle name="20% - Accent1 2 25 9" xfId="1959" xr:uid="{CEC703F8-D84E-4D00-AC68-7C9EEF6A2819}"/>
    <cellStyle name="20% - Accent1 2 25 9 2" xfId="1960" xr:uid="{F9575E4E-4A08-4DED-A1CA-AB4E9BE9B2D6}"/>
    <cellStyle name="20% - Accent1 2 25 9_CC1" xfId="53578" xr:uid="{709DC64C-BBDC-40E6-9738-7910CDD632C2}"/>
    <cellStyle name="20% - Accent1 2 25_CC1" xfId="53568" xr:uid="{3F0779F3-47C8-4D7B-A2D1-7F28E4F6B715}"/>
    <cellStyle name="20% - Accent1 2 26" xfId="1961" xr:uid="{55F15861-E964-47B2-8C5C-F13CD73DFC0F}"/>
    <cellStyle name="20% - Accent1 2 27" xfId="1962" xr:uid="{E89AA35E-8E23-41F3-B3B5-DA7DB7ADBBC0}"/>
    <cellStyle name="20% - Accent1 2 28" xfId="1963" xr:uid="{8607C59B-351F-4445-8A55-3968C1A0B3E6}"/>
    <cellStyle name="20% - Accent1 2 29" xfId="1964" xr:uid="{0C4BF23F-47E1-4533-85DB-C9AB04D9EA6E}"/>
    <cellStyle name="20% - Accent1 2 3" xfId="1965" xr:uid="{5F50D13C-43FD-45FF-811B-28E012FCEE0B}"/>
    <cellStyle name="20% - Accent1 2 3 10" xfId="1966" xr:uid="{BBA26651-1180-4FBE-AC38-8EA1E79C0449}"/>
    <cellStyle name="20% - Accent1 2 3 11" xfId="1967" xr:uid="{98A1330E-5EFE-4E22-9627-C2956389DCDB}"/>
    <cellStyle name="20% - Accent1 2 3 12" xfId="1968" xr:uid="{C51B7644-4504-41CD-A906-BB50483E9679}"/>
    <cellStyle name="20% - Accent1 2 3 13" xfId="1969" xr:uid="{2325AD5C-986C-4A6D-BE42-90DB7ADEC941}"/>
    <cellStyle name="20% - Accent1 2 3 14" xfId="1970" xr:uid="{8C720A08-6C0F-4E0D-ADF6-5E77A9ADB265}"/>
    <cellStyle name="20% - Accent1 2 3 15" xfId="1971" xr:uid="{770EB57D-8C67-4C68-AEC0-E75BB6A475F8}"/>
    <cellStyle name="20% - Accent1 2 3 16" xfId="1972" xr:uid="{E08FA9D3-A113-486D-B103-3D44E1EA5ECE}"/>
    <cellStyle name="20% - Accent1 2 3 17" xfId="1973" xr:uid="{B831A251-A481-432F-971A-26237EE5C36F}"/>
    <cellStyle name="20% - Accent1 2 3 18" xfId="1974" xr:uid="{5310DF18-9CB0-40FD-A921-14B42D48730B}"/>
    <cellStyle name="20% - Accent1 2 3 19" xfId="1975" xr:uid="{7F5FD856-885C-4CE6-AA60-98A2C92741E8}"/>
    <cellStyle name="20% - Accent1 2 3 19 10" xfId="1976" xr:uid="{A9F1D586-D6B8-4622-AA2C-2A0C17A7F2BF}"/>
    <cellStyle name="20% - Accent1 2 3 19 10 2" xfId="1977" xr:uid="{9BA5705D-FDB3-4325-B979-A69053A433A1}"/>
    <cellStyle name="20% - Accent1 2 3 19 10_CC1" xfId="53580" xr:uid="{F800E3D2-E16D-4CA1-BC7B-C4B1021FD426}"/>
    <cellStyle name="20% - Accent1 2 3 19 11" xfId="1978" xr:uid="{3DA3287A-26C8-49E4-8ABA-E310AA5CDAA8}"/>
    <cellStyle name="20% - Accent1 2 3 19 11 2" xfId="1979" xr:uid="{30E2290B-9FF2-4346-A8F4-85C3EF7C59BF}"/>
    <cellStyle name="20% - Accent1 2 3 19 11_CC1" xfId="53581" xr:uid="{A3CF8840-9F29-49F9-9E2F-8BC7AA9A3117}"/>
    <cellStyle name="20% - Accent1 2 3 19 12" xfId="1980" xr:uid="{DDCC10D8-3222-4B2E-85E8-3E14A5C86119}"/>
    <cellStyle name="20% - Accent1 2 3 19 13" xfId="1981" xr:uid="{7ED586AA-FBE7-4C81-A3B8-6BE06D048BDA}"/>
    <cellStyle name="20% - Accent1 2 3 19 14" xfId="1982" xr:uid="{862CF53C-9D6F-4CCD-9C5B-2EA42AFA7B1C}"/>
    <cellStyle name="20% - Accent1 2 3 19 15" xfId="1983" xr:uid="{4B31AFE3-6BB8-4EAA-AEE0-733C09EFC7F9}"/>
    <cellStyle name="20% - Accent1 2 3 19 16" xfId="1984" xr:uid="{E3FB0D2A-2DB4-4706-9DBB-5632A4CD658E}"/>
    <cellStyle name="20% - Accent1 2 3 19 17" xfId="1985" xr:uid="{2A4DF74A-0742-4745-805B-B6D14ADE913A}"/>
    <cellStyle name="20% - Accent1 2 3 19 18" xfId="1986" xr:uid="{548A7D02-85E0-4AC7-B513-6F4EFF8D1F4D}"/>
    <cellStyle name="20% - Accent1 2 3 19 2" xfId="1987" xr:uid="{2C98F652-B95E-46D7-9CF4-63DFF3F786C2}"/>
    <cellStyle name="20% - Accent1 2 3 19 2 2" xfId="1988" xr:uid="{7A761AF4-1282-471A-9DA3-A3FC54A63994}"/>
    <cellStyle name="20% - Accent1 2 3 19 2 3" xfId="1989" xr:uid="{6D0CE62A-A724-467F-81BA-AF54FB7CC94D}"/>
    <cellStyle name="20% - Accent1 2 3 19 2 4" xfId="1990" xr:uid="{4AA2A402-16DD-47AF-9169-B5B515CBF30D}"/>
    <cellStyle name="20% - Accent1 2 3 19 2 5" xfId="1991" xr:uid="{C27E39BF-ADCC-4201-BDCB-51163C7D4470}"/>
    <cellStyle name="20% - Accent1 2 3 19 2 6" xfId="1992" xr:uid="{02AD9DE9-6646-49DB-ABE6-4CC0019FCFE7}"/>
    <cellStyle name="20% - Accent1 2 3 19 2 7" xfId="1993" xr:uid="{80B2C5FC-178A-4E61-BC32-A5831DF3BDE4}"/>
    <cellStyle name="20% - Accent1 2 3 19 2 8" xfId="1994" xr:uid="{3FCFDC73-4E8C-4FCA-82E9-BF7C4CF9F59B}"/>
    <cellStyle name="20% - Accent1 2 3 19 2_CC1" xfId="53582" xr:uid="{C13B2B72-2FC1-479C-87F9-B5620E9A8E65}"/>
    <cellStyle name="20% - Accent1 2 3 19 3" xfId="1995" xr:uid="{BB3A552E-64A0-4784-A259-976296870101}"/>
    <cellStyle name="20% - Accent1 2 3 19 3 2" xfId="1996" xr:uid="{EC025C4F-F91B-4C7C-9593-0C49102FB70F}"/>
    <cellStyle name="20% - Accent1 2 3 19 3 3" xfId="1997" xr:uid="{015E1B54-2111-4B4A-9E56-75EB58959CCA}"/>
    <cellStyle name="20% - Accent1 2 3 19 3 4" xfId="1998" xr:uid="{583B28F6-4BFE-4C0E-A5E4-26E876C3E49B}"/>
    <cellStyle name="20% - Accent1 2 3 19 3 5" xfId="1999" xr:uid="{2AD1AFD1-EA09-4D72-95E9-571DF6611CF6}"/>
    <cellStyle name="20% - Accent1 2 3 19 3 6" xfId="2000" xr:uid="{6A4CE6EF-BB35-411E-B316-B4EC850658AD}"/>
    <cellStyle name="20% - Accent1 2 3 19 3 7" xfId="2001" xr:uid="{E0B5E5DD-FAE4-44CF-9646-66F251BA1A80}"/>
    <cellStyle name="20% - Accent1 2 3 19 3 8" xfId="2002" xr:uid="{F1B864BC-ED44-4705-81C2-3F429AA149C9}"/>
    <cellStyle name="20% - Accent1 2 3 19 3_CC1" xfId="53583" xr:uid="{4924DD96-B3A4-4606-AF70-58156698BCA2}"/>
    <cellStyle name="20% - Accent1 2 3 19 4" xfId="2003" xr:uid="{E4180979-042D-48D3-9036-A3770DC2021E}"/>
    <cellStyle name="20% - Accent1 2 3 19 4 2" xfId="2004" xr:uid="{94EF052F-B14F-40C1-9D44-ED8E1964E4EC}"/>
    <cellStyle name="20% - Accent1 2 3 19 4_CC1" xfId="53584" xr:uid="{F6B6C8D3-B8CA-4FC8-9206-600B8616FEA9}"/>
    <cellStyle name="20% - Accent1 2 3 19 5" xfId="2005" xr:uid="{E0F45C62-B9CA-4B2D-9138-0FEE148052B9}"/>
    <cellStyle name="20% - Accent1 2 3 19 5 2" xfId="2006" xr:uid="{5D138FA0-00DA-4EEA-AAAB-192D8BC864AF}"/>
    <cellStyle name="20% - Accent1 2 3 19 5_CC1" xfId="53585" xr:uid="{136CEEDB-8312-4ECF-91C6-0AC117041376}"/>
    <cellStyle name="20% - Accent1 2 3 19 6" xfId="2007" xr:uid="{84C2E0F2-2669-469B-A7DC-25492FA572A9}"/>
    <cellStyle name="20% - Accent1 2 3 19 6 2" xfId="2008" xr:uid="{123037C5-BAEA-4D90-97F5-519CB54FC0ED}"/>
    <cellStyle name="20% - Accent1 2 3 19 6_CC1" xfId="53586" xr:uid="{851F456A-51C5-4978-87F4-C659CCC1AD39}"/>
    <cellStyle name="20% - Accent1 2 3 19 7" xfId="2009" xr:uid="{46C89E9A-2018-4FB1-A44B-E6BC0CBCFD2D}"/>
    <cellStyle name="20% - Accent1 2 3 19 7 2" xfId="2010" xr:uid="{E58158BB-D157-4B0D-8548-D8CBD3D844B2}"/>
    <cellStyle name="20% - Accent1 2 3 19 7_CC1" xfId="53587" xr:uid="{44E78E37-74AD-4D82-9B55-D89AA3AE7016}"/>
    <cellStyle name="20% - Accent1 2 3 19 8" xfId="2011" xr:uid="{5D2B774C-A8FD-4590-8EA2-39F40B2B78E5}"/>
    <cellStyle name="20% - Accent1 2 3 19 8 2" xfId="2012" xr:uid="{156E926B-AFD2-4329-A061-B59BA8408EDA}"/>
    <cellStyle name="20% - Accent1 2 3 19 8_CC1" xfId="53588" xr:uid="{35ED5435-1EC0-4D5B-B2EC-E7B1DB41E76D}"/>
    <cellStyle name="20% - Accent1 2 3 19 9" xfId="2013" xr:uid="{D93E3600-2D0C-4EEF-8A29-636B37309017}"/>
    <cellStyle name="20% - Accent1 2 3 19 9 2" xfId="2014" xr:uid="{1717DE6B-03F6-4442-B124-214EE5F06718}"/>
    <cellStyle name="20% - Accent1 2 3 19 9_CC1" xfId="53589" xr:uid="{C0D132A4-CCBB-4868-BFDD-92799D6800F3}"/>
    <cellStyle name="20% - Accent1 2 3 19_CC1" xfId="53579" xr:uid="{565861D7-B052-4946-942D-96D38CB6B1D3}"/>
    <cellStyle name="20% - Accent1 2 3 2" xfId="2015" xr:uid="{BFAB125A-8C77-4072-BBB2-015AC0092B29}"/>
    <cellStyle name="20% - Accent1 2 3 2 10" xfId="2016" xr:uid="{79E1C3E7-A4E4-43D3-90C8-00135B5D988E}"/>
    <cellStyle name="20% - Accent1 2 3 2 10 2" xfId="2017" xr:uid="{5985969A-9ED6-4DA0-A22F-D91B2D547E16}"/>
    <cellStyle name="20% - Accent1 2 3 2 10_CC1" xfId="53590" xr:uid="{F56EF7C3-FBB6-4092-8876-47FE6C3B0B91}"/>
    <cellStyle name="20% - Accent1 2 3 2 11" xfId="2018" xr:uid="{9BD1649B-FB3C-41E2-A40E-A918EB2E99D7}"/>
    <cellStyle name="20% - Accent1 2 3 2 11 2" xfId="2019" xr:uid="{D1109EB8-5145-4B06-8B2E-56747D73F4B4}"/>
    <cellStyle name="20% - Accent1 2 3 2 11_CC1" xfId="53591" xr:uid="{53E90DF0-C5CC-462B-9EFE-84BE9276FE8A}"/>
    <cellStyle name="20% - Accent1 2 3 2 12" xfId="2020" xr:uid="{6E40641D-9467-4CD0-8C76-62DE69EA8A3F}"/>
    <cellStyle name="20% - Accent1 2 3 2 12 2" xfId="2021" xr:uid="{A16385E1-A614-4635-B360-DC111238B487}"/>
    <cellStyle name="20% - Accent1 2 3 2 12_CC1" xfId="53592" xr:uid="{D47C29E3-96D6-46FF-B14F-04E009BD45EF}"/>
    <cellStyle name="20% - Accent1 2 3 2 13" xfId="2022" xr:uid="{B5A93A1F-DFDB-4160-A6EB-75AB5DA6CA32}"/>
    <cellStyle name="20% - Accent1 2 3 2 13 2" xfId="2023" xr:uid="{2883D6BB-A180-4DAB-B437-EF8406DDA6C4}"/>
    <cellStyle name="20% - Accent1 2 3 2 13_CC1" xfId="53593" xr:uid="{4F88C71F-E8C6-4301-8734-1125D3D5EB0A}"/>
    <cellStyle name="20% - Accent1 2 3 2 14" xfId="2024" xr:uid="{02409B26-7DFA-4814-BA52-3ECD63C8031E}"/>
    <cellStyle name="20% - Accent1 2 3 2 14 2" xfId="2025" xr:uid="{29789E35-A398-48AF-8406-42B35F5CDCDC}"/>
    <cellStyle name="20% - Accent1 2 3 2 14_CC1" xfId="53594" xr:uid="{8BD55331-6BBB-4111-97DD-9C2B86A452BD}"/>
    <cellStyle name="20% - Accent1 2 3 2 15" xfId="2026" xr:uid="{6A5FED43-84D0-47F2-84AE-58CC61609C34}"/>
    <cellStyle name="20% - Accent1 2 3 2 15 2" xfId="2027" xr:uid="{A1D19513-35E4-4803-8078-83F4127A92A4}"/>
    <cellStyle name="20% - Accent1 2 3 2 15_CC1" xfId="53595" xr:uid="{B22522FB-6D38-400D-89EE-C7F44C34111E}"/>
    <cellStyle name="20% - Accent1 2 3 2 16" xfId="2028" xr:uid="{26917D0A-1180-47F6-A649-B4BCFF239382}"/>
    <cellStyle name="20% - Accent1 2 3 2 16 2" xfId="2029" xr:uid="{0124A66D-F486-4CCF-8853-105DD49ADDE3}"/>
    <cellStyle name="20% - Accent1 2 3 2 16_CC1" xfId="53596" xr:uid="{5F538196-7F21-4775-8CA9-8C612853C5D5}"/>
    <cellStyle name="20% - Accent1 2 3 2 17" xfId="2030" xr:uid="{E51F2354-B2A4-4648-A72D-771A044EB878}"/>
    <cellStyle name="20% - Accent1 2 3 2 18" xfId="2031" xr:uid="{6140B5B9-AAB8-49FD-8B03-243BE81FEF18}"/>
    <cellStyle name="20% - Accent1 2 3 2 19" xfId="2032" xr:uid="{502F1308-8D08-4999-8FC9-F09B9B5005B9}"/>
    <cellStyle name="20% - Accent1 2 3 2 2" xfId="2033" xr:uid="{EF24A637-D6E6-42A3-B437-549F699718A9}"/>
    <cellStyle name="20% - Accent1 2 3 2 20" xfId="2034" xr:uid="{5772C861-1566-443B-8D41-7A871687C74B}"/>
    <cellStyle name="20% - Accent1 2 3 2 21" xfId="2035" xr:uid="{5E9D90B6-BF75-49B1-AEC3-6D89B567E0EE}"/>
    <cellStyle name="20% - Accent1 2 3 2 22" xfId="2036" xr:uid="{D9859DD5-37ED-445E-8E31-D992B6D32395}"/>
    <cellStyle name="20% - Accent1 2 3 2 23" xfId="2037" xr:uid="{8D3AE2F5-5F07-47D3-A7E6-5C93EF6B00DC}"/>
    <cellStyle name="20% - Accent1 2 3 2 24" xfId="43193" xr:uid="{CD2D94A1-92FE-41BC-8828-DF526CC0EE5E}"/>
    <cellStyle name="20% - Accent1 2 3 2 3" xfId="2038" xr:uid="{DDCD0C2F-DBCB-4E56-A7C4-8C892990F3A5}"/>
    <cellStyle name="20% - Accent1 2 3 2 4" xfId="2039" xr:uid="{61EA7337-5D9C-460A-9E7B-4959FFD542DF}"/>
    <cellStyle name="20% - Accent1 2 3 2 5" xfId="2040" xr:uid="{B22DB935-6A1F-474F-9F31-7E2BC6C092EE}"/>
    <cellStyle name="20% - Accent1 2 3 2 6" xfId="2041" xr:uid="{152E5057-53C3-48A1-A38C-D9262E5C1E4F}"/>
    <cellStyle name="20% - Accent1 2 3 2 7" xfId="2042" xr:uid="{8E526F42-AE10-4FDD-AE8D-708F7AFBF358}"/>
    <cellStyle name="20% - Accent1 2 3 2 7 2" xfId="2043" xr:uid="{A951CDDD-973E-4C3E-B4B1-218AEB587CFC}"/>
    <cellStyle name="20% - Accent1 2 3 2 7 3" xfId="2044" xr:uid="{E79DC277-E1F1-4E4D-9541-64D64FE217F3}"/>
    <cellStyle name="20% - Accent1 2 3 2 7 4" xfId="2045" xr:uid="{FED5BE00-8DCC-4318-B5C9-BD601D8490AE}"/>
    <cellStyle name="20% - Accent1 2 3 2 7 5" xfId="2046" xr:uid="{0AA20627-18A4-43D0-849D-D00F9B531377}"/>
    <cellStyle name="20% - Accent1 2 3 2 7 6" xfId="2047" xr:uid="{9F2AB872-13C1-4847-8BD6-DF592F1D8592}"/>
    <cellStyle name="20% - Accent1 2 3 2 7 7" xfId="2048" xr:uid="{2D49EBE2-A5ED-4D10-B26D-A44A5060C2B3}"/>
    <cellStyle name="20% - Accent1 2 3 2 7 8" xfId="2049" xr:uid="{F51B5D1A-9F0B-436A-B839-AFED206C4EF3}"/>
    <cellStyle name="20% - Accent1 2 3 2 7_CC1" xfId="53597" xr:uid="{45339739-3509-444A-84DA-B2D0102724A2}"/>
    <cellStyle name="20% - Accent1 2 3 2 8" xfId="2050" xr:uid="{D66830F2-F2A6-4E2A-A4A6-C5FA79A4D203}"/>
    <cellStyle name="20% - Accent1 2 3 2 8 2" xfId="2051" xr:uid="{75017519-F692-4FA1-9B64-A890ED5BA5F4}"/>
    <cellStyle name="20% - Accent1 2 3 2 8 3" xfId="2052" xr:uid="{176E3BD3-5371-4C31-8535-05D9A1BAE8D4}"/>
    <cellStyle name="20% - Accent1 2 3 2 8 4" xfId="2053" xr:uid="{7B629D08-98F5-4480-9A62-CE33DC9B484D}"/>
    <cellStyle name="20% - Accent1 2 3 2 8 5" xfId="2054" xr:uid="{810CF2FD-2E1A-47B1-B2AC-14C1E178E112}"/>
    <cellStyle name="20% - Accent1 2 3 2 8 6" xfId="2055" xr:uid="{C46CAC50-53A5-423C-A9FD-BD40E0CBE5C8}"/>
    <cellStyle name="20% - Accent1 2 3 2 8 7" xfId="2056" xr:uid="{C10632CB-A10F-4425-BDBC-85DD4AADFC8F}"/>
    <cellStyle name="20% - Accent1 2 3 2 8 8" xfId="2057" xr:uid="{B26A495D-8708-4A31-A462-CFB898AA3309}"/>
    <cellStyle name="20% - Accent1 2 3 2 8_CC1" xfId="53598" xr:uid="{099746B7-A919-487F-AA7A-F3AE8C91670E}"/>
    <cellStyle name="20% - Accent1 2 3 2 9" xfId="2058" xr:uid="{26AA2389-9D0E-45D1-8782-B55D6FAE2166}"/>
    <cellStyle name="20% - Accent1 2 3 2 9 2" xfId="2059" xr:uid="{BBB31F00-C77C-4D48-B385-C1234DD878D7}"/>
    <cellStyle name="20% - Accent1 2 3 2 9_CC1" xfId="53599" xr:uid="{0D8A3250-BAA3-49F4-80EB-8769F797A9F1}"/>
    <cellStyle name="20% - Accent1 2 3 2_A01" xfId="2060" xr:uid="{A6FD6238-BA82-43A3-A6C8-7212AA43D9AE}"/>
    <cellStyle name="20% - Accent1 2 3 20" xfId="2061" xr:uid="{3D4A1DE6-FF0C-4DFF-9249-D37E93009779}"/>
    <cellStyle name="20% - Accent1 2 3 20 10" xfId="2062" xr:uid="{E3037D56-AF4F-48AD-8E58-47585E0988FF}"/>
    <cellStyle name="20% - Accent1 2 3 20 10 2" xfId="2063" xr:uid="{7598199C-929F-4EF9-B4E0-B789DC3E38A1}"/>
    <cellStyle name="20% - Accent1 2 3 20 10_CC1" xfId="53601" xr:uid="{26111EE3-85C8-4389-BAE0-4C8C5B45D571}"/>
    <cellStyle name="20% - Accent1 2 3 20 11" xfId="2064" xr:uid="{58F5DB31-BF7B-4483-8A73-8E7CEAB5B826}"/>
    <cellStyle name="20% - Accent1 2 3 20 11 2" xfId="2065" xr:uid="{39F154B2-B172-41BA-AD9D-B0330A22D926}"/>
    <cellStyle name="20% - Accent1 2 3 20 11_CC1" xfId="53602" xr:uid="{FE3B3241-B27A-44EF-86FC-0EA855ED65FA}"/>
    <cellStyle name="20% - Accent1 2 3 20 12" xfId="2066" xr:uid="{6491A743-5EFF-411D-8CB7-30F63335E070}"/>
    <cellStyle name="20% - Accent1 2 3 20 13" xfId="2067" xr:uid="{20BA1EDD-0A87-425E-B622-288B6FDF217B}"/>
    <cellStyle name="20% - Accent1 2 3 20 14" xfId="2068" xr:uid="{A4B7194E-1EC6-4144-AB08-6A8FE4AA72C5}"/>
    <cellStyle name="20% - Accent1 2 3 20 15" xfId="2069" xr:uid="{F59FD8B4-885D-4BA1-A42B-693FB26EAD15}"/>
    <cellStyle name="20% - Accent1 2 3 20 16" xfId="2070" xr:uid="{DB23BDB3-25FC-4CE0-911F-D089A012FE99}"/>
    <cellStyle name="20% - Accent1 2 3 20 17" xfId="2071" xr:uid="{18C4E66C-1D29-4AF8-A749-11B8029EAC06}"/>
    <cellStyle name="20% - Accent1 2 3 20 18" xfId="2072" xr:uid="{CC2CC6AD-48FD-40CB-B1E8-7010DEF909F4}"/>
    <cellStyle name="20% - Accent1 2 3 20 2" xfId="2073" xr:uid="{E51CA6B6-4C0E-4E42-905A-D57DD7723200}"/>
    <cellStyle name="20% - Accent1 2 3 20 2 2" xfId="2074" xr:uid="{E7E2E2D4-DD70-4CD6-A645-AC4A5E2D09AC}"/>
    <cellStyle name="20% - Accent1 2 3 20 2 3" xfId="2075" xr:uid="{78265119-88DA-42B5-B2E0-A77F7F86FADD}"/>
    <cellStyle name="20% - Accent1 2 3 20 2 4" xfId="2076" xr:uid="{FD82DA72-8C2E-427F-89A1-2D5D321DC3FA}"/>
    <cellStyle name="20% - Accent1 2 3 20 2 5" xfId="2077" xr:uid="{74F09DBE-5A1C-4E4E-9A30-E2004D34F6D8}"/>
    <cellStyle name="20% - Accent1 2 3 20 2 6" xfId="2078" xr:uid="{21F239A2-2A3D-4B31-BEBA-C0EC3E1CD5C1}"/>
    <cellStyle name="20% - Accent1 2 3 20 2 7" xfId="2079" xr:uid="{05DAE0AC-888E-4DE4-B428-C86E74D65A18}"/>
    <cellStyle name="20% - Accent1 2 3 20 2 8" xfId="2080" xr:uid="{30B165AB-8D29-4638-BA90-10851014D6D8}"/>
    <cellStyle name="20% - Accent1 2 3 20 2_CC1" xfId="53603" xr:uid="{3015DAB3-BD4B-4C9E-9C70-52FB7301C777}"/>
    <cellStyle name="20% - Accent1 2 3 20 3" xfId="2081" xr:uid="{8C00B703-DDE4-4374-847F-03483D822390}"/>
    <cellStyle name="20% - Accent1 2 3 20 3 2" xfId="2082" xr:uid="{944EFDC6-6158-449E-9B61-E8DA9EB2B425}"/>
    <cellStyle name="20% - Accent1 2 3 20 3 3" xfId="2083" xr:uid="{D274508E-66CA-4682-AA2B-3D26434A757A}"/>
    <cellStyle name="20% - Accent1 2 3 20 3 4" xfId="2084" xr:uid="{1206D4F9-D47F-4AF0-B3AD-8A5EC15A5755}"/>
    <cellStyle name="20% - Accent1 2 3 20 3 5" xfId="2085" xr:uid="{0FB78D24-701E-42E4-9B39-154EB7F15611}"/>
    <cellStyle name="20% - Accent1 2 3 20 3 6" xfId="2086" xr:uid="{4FF7B2CE-EACA-4C89-80D3-AFB792EAF94E}"/>
    <cellStyle name="20% - Accent1 2 3 20 3 7" xfId="2087" xr:uid="{D291D418-0359-4050-8F3D-E43C98EC598F}"/>
    <cellStyle name="20% - Accent1 2 3 20 3 8" xfId="2088" xr:uid="{5FBBBCC7-09D4-455D-A228-6EC38EAD4BFC}"/>
    <cellStyle name="20% - Accent1 2 3 20 3_CC1" xfId="53604" xr:uid="{43EAD91F-8A71-4CFF-A2FA-3C6FCD6372C6}"/>
    <cellStyle name="20% - Accent1 2 3 20 4" xfId="2089" xr:uid="{61404ED7-4EF7-4D00-865F-B30B53F63C0E}"/>
    <cellStyle name="20% - Accent1 2 3 20 4 2" xfId="2090" xr:uid="{27805A7E-47A0-48EC-9F89-73525220190D}"/>
    <cellStyle name="20% - Accent1 2 3 20 4_CC1" xfId="53605" xr:uid="{A147DEFF-1ED4-4EEC-8DC7-0547A3E8952A}"/>
    <cellStyle name="20% - Accent1 2 3 20 5" xfId="2091" xr:uid="{FC7DFD3E-FABB-4AF2-80C0-1771503E382A}"/>
    <cellStyle name="20% - Accent1 2 3 20 5 2" xfId="2092" xr:uid="{75E900A1-6126-419C-8DB3-815830BD226D}"/>
    <cellStyle name="20% - Accent1 2 3 20 5_CC1" xfId="53606" xr:uid="{12887427-C550-4EC4-9BC9-BEB9B990050B}"/>
    <cellStyle name="20% - Accent1 2 3 20 6" xfId="2093" xr:uid="{56AC0056-3B9F-4C70-9E76-F96470F6433E}"/>
    <cellStyle name="20% - Accent1 2 3 20 6 2" xfId="2094" xr:uid="{9FD15B4C-0677-45EA-AA36-F13C8EB36A16}"/>
    <cellStyle name="20% - Accent1 2 3 20 6_CC1" xfId="53607" xr:uid="{62224B77-2B77-41C9-A196-4C156E536343}"/>
    <cellStyle name="20% - Accent1 2 3 20 7" xfId="2095" xr:uid="{A58B2507-AFA5-44B5-981A-74A6C715CFB4}"/>
    <cellStyle name="20% - Accent1 2 3 20 7 2" xfId="2096" xr:uid="{A13FF77A-8FE3-4433-8CD5-B7A6607E984E}"/>
    <cellStyle name="20% - Accent1 2 3 20 7_CC1" xfId="53608" xr:uid="{21F14BDA-477C-45C8-8383-8D41EAED5BE5}"/>
    <cellStyle name="20% - Accent1 2 3 20 8" xfId="2097" xr:uid="{41AC0F36-7DD1-4330-9B7E-F0CB9DB703AF}"/>
    <cellStyle name="20% - Accent1 2 3 20 8 2" xfId="2098" xr:uid="{3DF2520E-52AA-4C12-BBA0-809B37DE6B57}"/>
    <cellStyle name="20% - Accent1 2 3 20 8_CC1" xfId="53609" xr:uid="{0C26F3E1-F2A4-4FE8-BDCF-F92B1967B5E1}"/>
    <cellStyle name="20% - Accent1 2 3 20 9" xfId="2099" xr:uid="{D712D66F-D67E-421B-8265-21C855C16B13}"/>
    <cellStyle name="20% - Accent1 2 3 20 9 2" xfId="2100" xr:uid="{5AD5279F-52F9-4968-A434-47EE9561B791}"/>
    <cellStyle name="20% - Accent1 2 3 20 9_CC1" xfId="53610" xr:uid="{0858AACA-6FE7-40BB-9B73-F2B9BE1828A6}"/>
    <cellStyle name="20% - Accent1 2 3 20_CC1" xfId="53600" xr:uid="{B8C7405D-0973-464C-8892-759EF8371909}"/>
    <cellStyle name="20% - Accent1 2 3 21" xfId="2101" xr:uid="{1B560C00-021A-4890-962C-3EC9BD12C2A7}"/>
    <cellStyle name="20% - Accent1 2 3 21 10" xfId="2102" xr:uid="{4EE33930-D96B-40B1-83FA-15AB5B18889F}"/>
    <cellStyle name="20% - Accent1 2 3 21 10 2" xfId="2103" xr:uid="{0CCC0D8E-F311-4836-A4BC-556AE2FC5667}"/>
    <cellStyle name="20% - Accent1 2 3 21 10_CC1" xfId="53612" xr:uid="{02FBEEBD-0999-4869-80D9-0202CA3F688D}"/>
    <cellStyle name="20% - Accent1 2 3 21 11" xfId="2104" xr:uid="{E0142E8B-F025-4AEC-80C5-64B378A4BAAE}"/>
    <cellStyle name="20% - Accent1 2 3 21 11 2" xfId="2105" xr:uid="{D418338B-B80E-4ECE-AEC8-85423ED045B4}"/>
    <cellStyle name="20% - Accent1 2 3 21 11_CC1" xfId="53613" xr:uid="{91FF07D8-8656-40FD-8F2C-718194F9E8EB}"/>
    <cellStyle name="20% - Accent1 2 3 21 12" xfId="2106" xr:uid="{FF249077-B05E-4D9B-8D69-30A3A008FBF5}"/>
    <cellStyle name="20% - Accent1 2 3 21 13" xfId="2107" xr:uid="{D752C30D-C6FC-4865-9E4C-95F06788807E}"/>
    <cellStyle name="20% - Accent1 2 3 21 14" xfId="2108" xr:uid="{04D8EE78-8DB9-4209-802B-59CA278973DD}"/>
    <cellStyle name="20% - Accent1 2 3 21 15" xfId="2109" xr:uid="{005144CF-8EF9-4BFD-A820-2A22C9047182}"/>
    <cellStyle name="20% - Accent1 2 3 21 16" xfId="2110" xr:uid="{2A65F737-366C-4E3B-AAE0-56B7B0A34E4E}"/>
    <cellStyle name="20% - Accent1 2 3 21 17" xfId="2111" xr:uid="{F4C87687-47C4-48F2-A8DD-F740A1AAF63D}"/>
    <cellStyle name="20% - Accent1 2 3 21 18" xfId="2112" xr:uid="{56F05AD7-1678-443E-8A1C-3759266248A3}"/>
    <cellStyle name="20% - Accent1 2 3 21 2" xfId="2113" xr:uid="{ABA87AE8-6EEC-4C6D-88BA-29010216C8C9}"/>
    <cellStyle name="20% - Accent1 2 3 21 2 2" xfId="2114" xr:uid="{B693274E-CC19-4F73-8078-B96E267B7384}"/>
    <cellStyle name="20% - Accent1 2 3 21 2 3" xfId="2115" xr:uid="{852FF26C-B7AA-43B4-8D09-4D23247D44C2}"/>
    <cellStyle name="20% - Accent1 2 3 21 2 4" xfId="2116" xr:uid="{AEC418DB-9028-46D5-8A8D-490817BABFDC}"/>
    <cellStyle name="20% - Accent1 2 3 21 2 5" xfId="2117" xr:uid="{B725C2FE-010B-4EAA-80A9-E5CBD35E7AC7}"/>
    <cellStyle name="20% - Accent1 2 3 21 2 6" xfId="2118" xr:uid="{1FE0A278-F4C5-4D4C-95C8-2600ABC62AA1}"/>
    <cellStyle name="20% - Accent1 2 3 21 2 7" xfId="2119" xr:uid="{7133B7C0-9659-4098-A396-C95C88738985}"/>
    <cellStyle name="20% - Accent1 2 3 21 2 8" xfId="2120" xr:uid="{E4DF8A5C-600E-4633-B46A-B1F118A13B95}"/>
    <cellStyle name="20% - Accent1 2 3 21 2_CC1" xfId="53614" xr:uid="{6CB0C96F-01C6-4503-937B-B82821673DC4}"/>
    <cellStyle name="20% - Accent1 2 3 21 3" xfId="2121" xr:uid="{939D33DF-8226-4828-9E79-F38028C3E537}"/>
    <cellStyle name="20% - Accent1 2 3 21 3 2" xfId="2122" xr:uid="{C9A46CFB-7DE4-49C5-9060-35D8496140F7}"/>
    <cellStyle name="20% - Accent1 2 3 21 3 3" xfId="2123" xr:uid="{5787FCD0-2A49-456A-9E85-86A2EE3ED63A}"/>
    <cellStyle name="20% - Accent1 2 3 21 3 4" xfId="2124" xr:uid="{B17DE56E-CC57-41E0-9EA8-4D6B3530E485}"/>
    <cellStyle name="20% - Accent1 2 3 21 3 5" xfId="2125" xr:uid="{998ECC89-8236-4509-AA24-C2C31C569A88}"/>
    <cellStyle name="20% - Accent1 2 3 21 3 6" xfId="2126" xr:uid="{B6F636EA-5E2B-4EAB-83AA-ADE300F6FE66}"/>
    <cellStyle name="20% - Accent1 2 3 21 3 7" xfId="2127" xr:uid="{9F1523C7-CD73-479C-8E03-AD9D5D27FF3E}"/>
    <cellStyle name="20% - Accent1 2 3 21 3 8" xfId="2128" xr:uid="{FBA00DF1-44A5-4FC4-B877-63917CDC9F20}"/>
    <cellStyle name="20% - Accent1 2 3 21 3_CC1" xfId="53615" xr:uid="{EA129B95-B3CD-41C2-BB3D-FB5274B19131}"/>
    <cellStyle name="20% - Accent1 2 3 21 4" xfId="2129" xr:uid="{67D08E3E-906E-413D-97F1-CDC24CF83E40}"/>
    <cellStyle name="20% - Accent1 2 3 21 4 2" xfId="2130" xr:uid="{792A76CE-EDC6-400E-9799-C36840396FAD}"/>
    <cellStyle name="20% - Accent1 2 3 21 4_CC1" xfId="53616" xr:uid="{B32D7348-399C-445E-805E-3274E22BC77D}"/>
    <cellStyle name="20% - Accent1 2 3 21 5" xfId="2131" xr:uid="{8D1FD72D-6AD1-4049-ABF6-EE17E5A4F419}"/>
    <cellStyle name="20% - Accent1 2 3 21 5 2" xfId="2132" xr:uid="{F012A390-220F-4CD5-887E-6E2986BE4BB9}"/>
    <cellStyle name="20% - Accent1 2 3 21 5_CC1" xfId="53617" xr:uid="{B59D60C6-E9E3-45F6-B671-07E798B2B037}"/>
    <cellStyle name="20% - Accent1 2 3 21 6" xfId="2133" xr:uid="{70F65472-A3B9-45DD-A203-2C4AA7F2B39F}"/>
    <cellStyle name="20% - Accent1 2 3 21 6 2" xfId="2134" xr:uid="{F455CCD2-8F24-48B4-AE63-2DE4C901882B}"/>
    <cellStyle name="20% - Accent1 2 3 21 6_CC1" xfId="53618" xr:uid="{225329ED-A7A8-42B4-BB6D-F1F823BB92FD}"/>
    <cellStyle name="20% - Accent1 2 3 21 7" xfId="2135" xr:uid="{95531C33-F97B-45B8-96BD-414ACF7E7B1E}"/>
    <cellStyle name="20% - Accent1 2 3 21 7 2" xfId="2136" xr:uid="{809E9149-8821-407F-9E14-4BEA07E7A1EB}"/>
    <cellStyle name="20% - Accent1 2 3 21 7_CC1" xfId="53619" xr:uid="{5C301E66-61F8-42E3-BBCB-BDF80A1A24E6}"/>
    <cellStyle name="20% - Accent1 2 3 21 8" xfId="2137" xr:uid="{0836B020-5ED6-4036-BF34-CF6438A3B179}"/>
    <cellStyle name="20% - Accent1 2 3 21 8 2" xfId="2138" xr:uid="{0476930B-EC18-400D-9F1F-DF4341BF0A3A}"/>
    <cellStyle name="20% - Accent1 2 3 21 8_CC1" xfId="53620" xr:uid="{C3AAE7AE-7BBE-4942-8DED-43DDD75ECD4A}"/>
    <cellStyle name="20% - Accent1 2 3 21 9" xfId="2139" xr:uid="{EE973414-50FE-445C-BF52-FA8BACF0652F}"/>
    <cellStyle name="20% - Accent1 2 3 21 9 2" xfId="2140" xr:uid="{2B55F8F8-0816-4524-B592-B827339F78D3}"/>
    <cellStyle name="20% - Accent1 2 3 21 9_CC1" xfId="53621" xr:uid="{FE401937-B204-4644-8B49-4C8029B350FA}"/>
    <cellStyle name="20% - Accent1 2 3 21_CC1" xfId="53611" xr:uid="{B093A171-DD2E-4520-94D2-C84C797EC3F4}"/>
    <cellStyle name="20% - Accent1 2 3 22" xfId="2141" xr:uid="{D99A9F68-2069-4FBC-AC49-E8742FEA2C76}"/>
    <cellStyle name="20% - Accent1 2 3 22 10" xfId="2142" xr:uid="{FB9EA55E-BF9C-4723-A4F1-EC5D162E94A8}"/>
    <cellStyle name="20% - Accent1 2 3 22 10 2" xfId="2143" xr:uid="{054A44CA-6EC5-4AC9-8767-6B47E4E6C339}"/>
    <cellStyle name="20% - Accent1 2 3 22 10_CC1" xfId="53623" xr:uid="{64B0D57E-C140-4F99-9209-3D2F03B2BCDD}"/>
    <cellStyle name="20% - Accent1 2 3 22 11" xfId="2144" xr:uid="{7ED224A2-D091-4002-8A6C-3D951DEBCADC}"/>
    <cellStyle name="20% - Accent1 2 3 22 11 2" xfId="2145" xr:uid="{F3F1D345-EB66-4477-93D5-0445F7C8594C}"/>
    <cellStyle name="20% - Accent1 2 3 22 11_CC1" xfId="53624" xr:uid="{3084EFA0-EA8C-4E99-97C5-E7E76ACC45B2}"/>
    <cellStyle name="20% - Accent1 2 3 22 12" xfId="2146" xr:uid="{801C8CE3-E36D-446E-9C80-39AD9622B6A0}"/>
    <cellStyle name="20% - Accent1 2 3 22 13" xfId="2147" xr:uid="{46DCFFEB-0DA3-4F47-8132-2DA0462F725C}"/>
    <cellStyle name="20% - Accent1 2 3 22 14" xfId="2148" xr:uid="{4F2BBEC3-0C1E-41E2-A747-899013D18BE7}"/>
    <cellStyle name="20% - Accent1 2 3 22 15" xfId="2149" xr:uid="{2BC284E5-F843-43E2-B7DC-017555283959}"/>
    <cellStyle name="20% - Accent1 2 3 22 16" xfId="2150" xr:uid="{053B0C42-D20B-4987-A8B1-4A99E6C23F30}"/>
    <cellStyle name="20% - Accent1 2 3 22 17" xfId="2151" xr:uid="{EC6745FE-3AB1-4E74-8DFB-C13A5BDBFD22}"/>
    <cellStyle name="20% - Accent1 2 3 22 18" xfId="2152" xr:uid="{EA8FC00A-2E24-47E8-A5BC-A5833870655F}"/>
    <cellStyle name="20% - Accent1 2 3 22 2" xfId="2153" xr:uid="{B0569F2E-89ED-4DD0-A430-17C986164097}"/>
    <cellStyle name="20% - Accent1 2 3 22 2 2" xfId="2154" xr:uid="{ADCB5752-8EA7-4868-9754-18DEB688D18D}"/>
    <cellStyle name="20% - Accent1 2 3 22 2 3" xfId="2155" xr:uid="{1BC4EB0F-3A38-4F60-BCFB-92876854BD1A}"/>
    <cellStyle name="20% - Accent1 2 3 22 2 4" xfId="2156" xr:uid="{5EF85D91-B87E-48DF-BCC9-1E977105AE72}"/>
    <cellStyle name="20% - Accent1 2 3 22 2 5" xfId="2157" xr:uid="{A05958A1-BC2A-4745-A774-71DAF1CB4798}"/>
    <cellStyle name="20% - Accent1 2 3 22 2 6" xfId="2158" xr:uid="{D39A74FC-5C89-477E-AD17-35AA63323419}"/>
    <cellStyle name="20% - Accent1 2 3 22 2 7" xfId="2159" xr:uid="{24BF32D2-F455-4756-94C1-1656A27A2D02}"/>
    <cellStyle name="20% - Accent1 2 3 22 2 8" xfId="2160" xr:uid="{CEB388D8-0A42-47A7-99C0-4FBDDF806EAB}"/>
    <cellStyle name="20% - Accent1 2 3 22 2_CC1" xfId="53625" xr:uid="{A4EA4EA9-C01B-4ED5-83BB-B5FAFCFFACEB}"/>
    <cellStyle name="20% - Accent1 2 3 22 3" xfId="2161" xr:uid="{73064E6B-7835-437F-8824-EADD5DC0D9E5}"/>
    <cellStyle name="20% - Accent1 2 3 22 3 2" xfId="2162" xr:uid="{A3D39F8D-5834-4FEC-BD08-F60D00B39B1C}"/>
    <cellStyle name="20% - Accent1 2 3 22 3 3" xfId="2163" xr:uid="{EFD3ED67-CD85-4278-B072-3AD1A8965241}"/>
    <cellStyle name="20% - Accent1 2 3 22 3 4" xfId="2164" xr:uid="{9F90E595-B5F2-4BB0-BB9B-8E1C322009E7}"/>
    <cellStyle name="20% - Accent1 2 3 22 3 5" xfId="2165" xr:uid="{197C4475-9EC0-4920-94BB-0E0DB14169D8}"/>
    <cellStyle name="20% - Accent1 2 3 22 3 6" xfId="2166" xr:uid="{B62B20B8-7114-44B6-AFDB-15B5DF47DB73}"/>
    <cellStyle name="20% - Accent1 2 3 22 3 7" xfId="2167" xr:uid="{17F45627-EFA3-4562-9EB7-075E97C12FFB}"/>
    <cellStyle name="20% - Accent1 2 3 22 3 8" xfId="2168" xr:uid="{5E3EA352-95EE-4DD9-8227-3528B4689218}"/>
    <cellStyle name="20% - Accent1 2 3 22 3_CC1" xfId="53626" xr:uid="{64473BBB-5B3B-48D3-995E-02165DB4C195}"/>
    <cellStyle name="20% - Accent1 2 3 22 4" xfId="2169" xr:uid="{6AAFB64A-867E-4305-BB8D-762F75CD4028}"/>
    <cellStyle name="20% - Accent1 2 3 22 4 2" xfId="2170" xr:uid="{EF6B9675-F1AB-4A49-B063-D90B25CB197D}"/>
    <cellStyle name="20% - Accent1 2 3 22 4_CC1" xfId="53627" xr:uid="{0B630AEE-75FE-4E99-993D-33156333D148}"/>
    <cellStyle name="20% - Accent1 2 3 22 5" xfId="2171" xr:uid="{352BE8A3-9BDC-4488-AD47-949C9ACD5DC8}"/>
    <cellStyle name="20% - Accent1 2 3 22 5 2" xfId="2172" xr:uid="{DC87D1B8-4835-4350-B0AB-6628F8890B80}"/>
    <cellStyle name="20% - Accent1 2 3 22 5_CC1" xfId="53628" xr:uid="{D4E3EB11-D213-43AA-B8D6-F7542E877F94}"/>
    <cellStyle name="20% - Accent1 2 3 22 6" xfId="2173" xr:uid="{402C32D6-B85F-4E07-B5D2-6C9ECB4A5BD7}"/>
    <cellStyle name="20% - Accent1 2 3 22 6 2" xfId="2174" xr:uid="{C3B97237-CB7B-465F-9625-FB21DF4A15AA}"/>
    <cellStyle name="20% - Accent1 2 3 22 6_CC1" xfId="53629" xr:uid="{605FE24B-8D29-40C8-9F61-2C5779DEC2B4}"/>
    <cellStyle name="20% - Accent1 2 3 22 7" xfId="2175" xr:uid="{81C6CE91-AB0E-4552-BF1D-B3D01D6976DD}"/>
    <cellStyle name="20% - Accent1 2 3 22 7 2" xfId="2176" xr:uid="{3C0ED12F-B6D7-4AAF-AEA0-9E225B495D6F}"/>
    <cellStyle name="20% - Accent1 2 3 22 7_CC1" xfId="53630" xr:uid="{01B45B95-E1C8-451A-8394-7D2371CC04FF}"/>
    <cellStyle name="20% - Accent1 2 3 22 8" xfId="2177" xr:uid="{5B8B5FA0-355A-4B3A-8597-6E6AC3EB8CD4}"/>
    <cellStyle name="20% - Accent1 2 3 22 8 2" xfId="2178" xr:uid="{7417BC3C-CE13-40AA-A9F7-E7599EDC8CD7}"/>
    <cellStyle name="20% - Accent1 2 3 22 8_CC1" xfId="53631" xr:uid="{D650326E-E5F6-4EB0-8626-E23EFEB4A185}"/>
    <cellStyle name="20% - Accent1 2 3 22 9" xfId="2179" xr:uid="{A984B996-567F-4F23-A288-BFD9DAF4BD38}"/>
    <cellStyle name="20% - Accent1 2 3 22 9 2" xfId="2180" xr:uid="{165AD436-C044-451A-8F3A-300E91991DB6}"/>
    <cellStyle name="20% - Accent1 2 3 22 9_CC1" xfId="53632" xr:uid="{78E9A5CF-EC78-44AB-8C8A-148149CD811A}"/>
    <cellStyle name="20% - Accent1 2 3 22_CC1" xfId="53622" xr:uid="{9D6AE848-47AE-456D-AF77-9A8E277A22AD}"/>
    <cellStyle name="20% - Accent1 2 3 23" xfId="2181" xr:uid="{B1122D2B-4FA9-4686-BCA8-A70B5E4F253C}"/>
    <cellStyle name="20% - Accent1 2 3 23 2" xfId="2182" xr:uid="{2F414964-69DA-429B-B61E-AA7D9674C46D}"/>
    <cellStyle name="20% - Accent1 2 3 23 3" xfId="2183" xr:uid="{84F8912B-23AF-46A6-8AA4-60AF30076329}"/>
    <cellStyle name="20% - Accent1 2 3 23 4" xfId="2184" xr:uid="{7DFB8A68-DC0A-4118-B078-5C3A079CB597}"/>
    <cellStyle name="20% - Accent1 2 3 23 5" xfId="2185" xr:uid="{839AF2C6-A16D-4C8B-9D8B-882739EE252E}"/>
    <cellStyle name="20% - Accent1 2 3 23 6" xfId="2186" xr:uid="{C97D6E5A-5D55-4C70-AF56-49994203656B}"/>
    <cellStyle name="20% - Accent1 2 3 23 7" xfId="2187" xr:uid="{7BEF278E-2521-454B-8FA3-B923F3FC8BFA}"/>
    <cellStyle name="20% - Accent1 2 3 23 8" xfId="2188" xr:uid="{D0E5CEBF-6E5E-43EA-83C0-A8949611DAB0}"/>
    <cellStyle name="20% - Accent1 2 3 23_CC1" xfId="53633" xr:uid="{CDE399F2-D669-4592-AA19-C6FA6615C50B}"/>
    <cellStyle name="20% - Accent1 2 3 24" xfId="2189" xr:uid="{30D83071-7438-4524-ABB7-306C73264715}"/>
    <cellStyle name="20% - Accent1 2 3 24 2" xfId="2190" xr:uid="{950F7435-5981-4794-9C22-85820B5FAA92}"/>
    <cellStyle name="20% - Accent1 2 3 24 3" xfId="2191" xr:uid="{DC55B76D-7464-4C87-8B60-C256C55B7B18}"/>
    <cellStyle name="20% - Accent1 2 3 24 4" xfId="2192" xr:uid="{5C7A5A10-AAEE-45E6-80AF-977BED67DC1F}"/>
    <cellStyle name="20% - Accent1 2 3 24 5" xfId="2193" xr:uid="{F666CDF4-0C80-41A8-9868-DF0C70B5472F}"/>
    <cellStyle name="20% - Accent1 2 3 24 6" xfId="2194" xr:uid="{D548C790-6A59-4CBE-8C68-7F72A3CDE7D2}"/>
    <cellStyle name="20% - Accent1 2 3 24 7" xfId="2195" xr:uid="{7B0A6D4D-3CF7-447E-BE9E-D6F23B5A9165}"/>
    <cellStyle name="20% - Accent1 2 3 24 8" xfId="2196" xr:uid="{0C187F2C-114F-4C9D-B7EE-103951E8957B}"/>
    <cellStyle name="20% - Accent1 2 3 24_CC1" xfId="53634" xr:uid="{ECBE2BCA-11ED-4F3A-9D01-5189EF246920}"/>
    <cellStyle name="20% - Accent1 2 3 25" xfId="2197" xr:uid="{61F39FF9-985A-4638-AB82-AEB6456FCA81}"/>
    <cellStyle name="20% - Accent1 2 3 25 2" xfId="2198" xr:uid="{C4C2B012-2DEA-4DD8-8A81-9DDF35CC3362}"/>
    <cellStyle name="20% - Accent1 2 3 25_CC1" xfId="53635" xr:uid="{4A095482-BE34-4E7F-A905-64CC0B30345B}"/>
    <cellStyle name="20% - Accent1 2 3 26" xfId="2199" xr:uid="{FA4A4D00-31B6-4422-92DC-4F421E1664DD}"/>
    <cellStyle name="20% - Accent1 2 3 26 2" xfId="2200" xr:uid="{7A449C5D-22D7-42AC-9DE7-AC66BBC23CCB}"/>
    <cellStyle name="20% - Accent1 2 3 26_CC1" xfId="53636" xr:uid="{3FD2595A-625F-42A7-A6C0-80A2F577948C}"/>
    <cellStyle name="20% - Accent1 2 3 27" xfId="2201" xr:uid="{FA1DFD9A-44E2-42F6-8E0C-57D6518599FD}"/>
    <cellStyle name="20% - Accent1 2 3 27 2" xfId="2202" xr:uid="{D060849D-A57C-46BA-8E13-45ED03852C96}"/>
    <cellStyle name="20% - Accent1 2 3 27_CC1" xfId="53637" xr:uid="{9465E940-A2E7-4D3E-AAD6-6F4F1AA3D64E}"/>
    <cellStyle name="20% - Accent1 2 3 28" xfId="2203" xr:uid="{C9B90562-38F6-4B69-BE21-EB8D9FA36202}"/>
    <cellStyle name="20% - Accent1 2 3 28 2" xfId="2204" xr:uid="{EFC28D77-2D82-4CC4-A3EE-3DD31A963A91}"/>
    <cellStyle name="20% - Accent1 2 3 28_CC1" xfId="53638" xr:uid="{6329FE18-559F-43EB-8A11-1C9FDFF2450C}"/>
    <cellStyle name="20% - Accent1 2 3 29" xfId="2205" xr:uid="{F29D3DD6-CA91-4767-9AA1-4F28AA55B5D9}"/>
    <cellStyle name="20% - Accent1 2 3 29 2" xfId="2206" xr:uid="{B53141FF-4511-47B9-BF41-0C9514109041}"/>
    <cellStyle name="20% - Accent1 2 3 29_CC1" xfId="53639" xr:uid="{55F10106-922B-4664-9264-AA43F3E2028B}"/>
    <cellStyle name="20% - Accent1 2 3 3" xfId="2207" xr:uid="{8DE54BAB-622F-40E2-84A3-BA5254B1F4F5}"/>
    <cellStyle name="20% - Accent1 2 3 3 2" xfId="43194" xr:uid="{DFEAFD3E-8790-4A64-915C-3A75FE8ABAC5}"/>
    <cellStyle name="20% - Accent1 2 3 3_CC1" xfId="53640" xr:uid="{7ADA6C6D-83C7-4858-9424-7A8EF69140BD}"/>
    <cellStyle name="20% - Accent1 2 3 30" xfId="2208" xr:uid="{D966237E-557A-46B1-80C2-BF37534BFA12}"/>
    <cellStyle name="20% - Accent1 2 3 30 2" xfId="2209" xr:uid="{F71342A9-4011-41B8-8802-3911AC099D21}"/>
    <cellStyle name="20% - Accent1 2 3 30_CC1" xfId="53641" xr:uid="{5D6126B7-86EE-4419-8AFC-E1690572D20A}"/>
    <cellStyle name="20% - Accent1 2 3 31" xfId="2210" xr:uid="{92FC62C7-30DE-44F5-9DF3-6DC66D843490}"/>
    <cellStyle name="20% - Accent1 2 3 31 2" xfId="2211" xr:uid="{A833A9B0-4CD6-4B7E-AF3E-5A22656E0389}"/>
    <cellStyle name="20% - Accent1 2 3 31_CC1" xfId="53642" xr:uid="{D7F23ACD-D5B5-4C2C-B4AB-BFA228CAFACB}"/>
    <cellStyle name="20% - Accent1 2 3 32" xfId="2212" xr:uid="{A788A308-E5FC-4901-88B1-99721997339B}"/>
    <cellStyle name="20% - Accent1 2 3 32 2" xfId="2213" xr:uid="{7F075C56-BB32-4DF8-A611-008647FEEEEF}"/>
    <cellStyle name="20% - Accent1 2 3 32_CC1" xfId="53643" xr:uid="{B65EC67C-B52D-4D7D-BD7B-E2174200139B}"/>
    <cellStyle name="20% - Accent1 2 3 33" xfId="2214" xr:uid="{22760C14-09BD-443D-8F7F-F44DB2927943}"/>
    <cellStyle name="20% - Accent1 2 3 34" xfId="2215" xr:uid="{E7F6AC42-5079-48FB-93F0-AA416D63C5A2}"/>
    <cellStyle name="20% - Accent1 2 3 35" xfId="2216" xr:uid="{D0FE52CB-29A5-4FB0-A5B1-431489623567}"/>
    <cellStyle name="20% - Accent1 2 3 36" xfId="2217" xr:uid="{039FBEB9-2B6B-4EDD-AA39-28AAA1861072}"/>
    <cellStyle name="20% - Accent1 2 3 37" xfId="2218" xr:uid="{EB2773E3-7EBB-4EAF-A93D-41BAB990896D}"/>
    <cellStyle name="20% - Accent1 2 3 38" xfId="2219" xr:uid="{F44496BE-CAAF-406D-9440-406D40BA9C39}"/>
    <cellStyle name="20% - Accent1 2 3 39" xfId="2220" xr:uid="{38B2FE26-171E-4BA1-891F-E65AE9F359A3}"/>
    <cellStyle name="20% - Accent1 2 3 4" xfId="2221" xr:uid="{E8BDC8A5-0B0F-4C8B-A124-05BC80BC6C0C}"/>
    <cellStyle name="20% - Accent1 2 3 4 2" xfId="43195" xr:uid="{A6C754D3-9BBA-4BB5-BD5D-0D56FC95FC1D}"/>
    <cellStyle name="20% - Accent1 2 3 4_CC1" xfId="53644" xr:uid="{21A20472-2E94-4FE6-8067-877BB2E99F81}"/>
    <cellStyle name="20% - Accent1 2 3 40" xfId="12574" xr:uid="{78996E43-A03A-44B9-A677-B5AF9D1FE9DF}"/>
    <cellStyle name="20% - Accent1 2 3 41" xfId="12575" xr:uid="{968DD2E7-0A75-4E16-B33F-E7F0E9CCDC88}"/>
    <cellStyle name="20% - Accent1 2 3 42" xfId="43196" xr:uid="{F7E1455A-7C5B-4B42-BBBD-80B81EFC3468}"/>
    <cellStyle name="20% - Accent1 2 3 5" xfId="2222" xr:uid="{DEC733CA-AEA5-4A4F-B701-CC6CE1EC17FA}"/>
    <cellStyle name="20% - Accent1 2 3 5 2" xfId="43197" xr:uid="{081894EA-7D21-42AB-80A5-B2C892444E29}"/>
    <cellStyle name="20% - Accent1 2 3 5_CC1" xfId="53645" xr:uid="{FC5EB2ED-DE34-488F-8154-6200A3627351}"/>
    <cellStyle name="20% - Accent1 2 3 6" xfId="2223" xr:uid="{033705DC-CCDF-4C84-A850-975A29706C70}"/>
    <cellStyle name="20% - Accent1 2 3 7" xfId="2224" xr:uid="{6EE373F1-39EE-4E44-9D7C-8D2468BDBE8B}"/>
    <cellStyle name="20% - Accent1 2 3 8" xfId="2225" xr:uid="{0B1F2120-7EB9-4DC7-A605-C2FB10E37DB0}"/>
    <cellStyle name="20% - Accent1 2 3 9" xfId="2226" xr:uid="{98BA93F7-ADB7-473E-B26E-62A1F9A433FF}"/>
    <cellStyle name="20% - Accent1 2 3_A01" xfId="2227" xr:uid="{BDBE9583-7FE4-4CEE-8660-90BC9ED63CE6}"/>
    <cellStyle name="20% - Accent1 2 30" xfId="2228" xr:uid="{A0FFC719-5116-4424-B408-9C88294A1C97}"/>
    <cellStyle name="20% - Accent1 2 31" xfId="2229" xr:uid="{2608B0C9-6496-425D-9270-25D46B09E3E3}"/>
    <cellStyle name="20% - Accent1 2 32" xfId="2230" xr:uid="{9D84A753-52AC-4B6C-9A61-8640F47E689E}"/>
    <cellStyle name="20% - Accent1 2 33" xfId="2231" xr:uid="{EA6041A1-E27A-4281-BDF6-19F4D5CC3B93}"/>
    <cellStyle name="20% - Accent1 2 34" xfId="2232" xr:uid="{BA972F77-3CA0-4604-B13F-BBAB4553F416}"/>
    <cellStyle name="20% - Accent1 2 35" xfId="2233" xr:uid="{C2E927C3-4583-423B-A863-04F6D9BCBE1D}"/>
    <cellStyle name="20% - Accent1 2 36" xfId="2234" xr:uid="{AF4FFE4F-C633-4AC7-BF2C-4DA5A3E72484}"/>
    <cellStyle name="20% - Accent1 2 37" xfId="2235" xr:uid="{A4BAFAB8-FD01-4609-A2FF-1D86B95DFC4B}"/>
    <cellStyle name="20% - Accent1 2 38" xfId="2236" xr:uid="{2B6615F8-6FBE-4D27-894F-FFEC844815BD}"/>
    <cellStyle name="20% - Accent1 2 39" xfId="2237" xr:uid="{79E52201-9A15-4833-A574-5243AC9000BC}"/>
    <cellStyle name="20% - Accent1 2 4" xfId="2238" xr:uid="{771E2767-6D3E-4031-964F-11222A6548E5}"/>
    <cellStyle name="20% - Accent1 2 4 2" xfId="2239" xr:uid="{8B5A4F36-4DDD-4251-87F0-6F487A135D1B}"/>
    <cellStyle name="20% - Accent1 2 4 3" xfId="12576" xr:uid="{39DD2EBA-6442-4D4D-9884-800085F15B96}"/>
    <cellStyle name="20% - Accent1 2 4 4" xfId="43198" xr:uid="{2C2E5D34-32A8-4BC3-A420-A00C1FA4E897}"/>
    <cellStyle name="20% - Accent1 2 4_A01" xfId="2240" xr:uid="{7CFAB745-BC13-446F-9BDC-B00CF654600F}"/>
    <cellStyle name="20% - Accent1 2 40" xfId="2241" xr:uid="{240A693F-714F-4E2B-ACE4-2AA354D4781B}"/>
    <cellStyle name="20% - Accent1 2 41" xfId="2242" xr:uid="{E6AC7537-E422-40C4-B51E-F5EA14469D41}"/>
    <cellStyle name="20% - Accent1 2 41 2" xfId="2243" xr:uid="{CEF18A8A-8FA0-4363-9A48-9F90D396547B}"/>
    <cellStyle name="20% - Accent1 2 41 2 2" xfId="2244" xr:uid="{28C66EB8-3E09-4455-B244-E06756B68657}"/>
    <cellStyle name="20% - Accent1 2 41 2_CC1" xfId="53647" xr:uid="{B57C3BF1-3F91-434E-9369-F99CDC978C55}"/>
    <cellStyle name="20% - Accent1 2 41 3" xfId="2245" xr:uid="{B3A5996B-7B6B-4A2E-AF50-78631D67B794}"/>
    <cellStyle name="20% - Accent1 2 41 3 2" xfId="2246" xr:uid="{DC85D57E-4BF9-4DCF-8CAB-BBB38F42170E}"/>
    <cellStyle name="20% - Accent1 2 41 3_CC1" xfId="53648" xr:uid="{B3AA1A00-A820-46BC-8D4F-CEFC7F61239A}"/>
    <cellStyle name="20% - Accent1 2 41_CC1" xfId="53646" xr:uid="{F3ADD1B5-8E25-47B5-80CA-5544209E8888}"/>
    <cellStyle name="20% - Accent1 2 42" xfId="2247" xr:uid="{61A28B01-B9BD-43F4-A4A3-E92F6D9C2A0E}"/>
    <cellStyle name="20% - Accent1 2 42 2" xfId="2248" xr:uid="{9B4744FB-D159-4369-BFF4-9EE5F1062D3A}"/>
    <cellStyle name="20% - Accent1 2 42 2 2" xfId="2249" xr:uid="{D652A90D-DC7F-49C6-974F-4337EA33AB75}"/>
    <cellStyle name="20% - Accent1 2 42 2_CC1" xfId="53650" xr:uid="{391108D1-415F-47A0-87D8-66E0A3A31CE6}"/>
    <cellStyle name="20% - Accent1 2 42 3" xfId="2250" xr:uid="{E60459B3-D460-4E43-84BE-C7F44D842CA8}"/>
    <cellStyle name="20% - Accent1 2 42 3 2" xfId="2251" xr:uid="{1DBF45A5-D88D-415E-91CD-B091EA32FD0E}"/>
    <cellStyle name="20% - Accent1 2 42 3_CC1" xfId="53651" xr:uid="{4CBFD479-920C-41F7-9D4A-36A02AF154C8}"/>
    <cellStyle name="20% - Accent1 2 42_CC1" xfId="53649" xr:uid="{14D1CF36-7418-401D-ACEE-F11E72CDB5A2}"/>
    <cellStyle name="20% - Accent1 2 43" xfId="2252" xr:uid="{D96CFC39-5A7F-4831-97AB-C610DB249F62}"/>
    <cellStyle name="20% - Accent1 2 43 2" xfId="2253" xr:uid="{EFC7B112-2CE0-427D-951A-018562CD8621}"/>
    <cellStyle name="20% - Accent1 2 43_CC1" xfId="53652" xr:uid="{11769A3A-D164-48BD-AB76-0CC80EE028FB}"/>
    <cellStyle name="20% - Accent1 2 44" xfId="2254" xr:uid="{8185838E-7D11-4DAE-A1C8-D354D46BDCFF}"/>
    <cellStyle name="20% - Accent1 2 44 2" xfId="2255" xr:uid="{80830411-2FCB-4DCC-A673-9E1092AD04B2}"/>
    <cellStyle name="20% - Accent1 2 44_CC1" xfId="53653" xr:uid="{DBFD2F3C-C0B8-4CF9-ABBE-67375AEDA5D6}"/>
    <cellStyle name="20% - Accent1 2 45" xfId="2256" xr:uid="{E6DCA70A-4C96-40F0-88B5-F5BD25261BE9}"/>
    <cellStyle name="20% - Accent1 2 46" xfId="12577" xr:uid="{F98DA0BC-BED1-4D0C-B562-C7F2C31AD86F}"/>
    <cellStyle name="20% - Accent1 2 47" xfId="36820" xr:uid="{3F716B78-CA67-4412-B98D-DD903BB7FF9D}"/>
    <cellStyle name="20% - Accent1 2 5" xfId="2257" xr:uid="{98DA0387-ACBC-4295-9A29-D59166D2D45D}"/>
    <cellStyle name="20% - Accent1 2 5 10" xfId="2258" xr:uid="{9B2822E3-F06A-4148-8543-EFF3FB0AAE07}"/>
    <cellStyle name="20% - Accent1 2 5 11" xfId="2259" xr:uid="{410C88B7-C716-491D-9CEA-EC862A6BA04C}"/>
    <cellStyle name="20% - Accent1 2 5 12" xfId="2260" xr:uid="{FD592F50-EC65-43D1-9BDC-05269A3C1405}"/>
    <cellStyle name="20% - Accent1 2 5 13" xfId="2261" xr:uid="{8936342F-9E87-47C7-B87F-8782FE382658}"/>
    <cellStyle name="20% - Accent1 2 5 14" xfId="2262" xr:uid="{F432612D-D840-44F2-A136-646B8E20715B}"/>
    <cellStyle name="20% - Accent1 2 5 15" xfId="2263" xr:uid="{A3A58325-C139-4F2F-A8D3-3A07D4CC4D68}"/>
    <cellStyle name="20% - Accent1 2 5 16" xfId="2264" xr:uid="{7EC1386B-6D21-4641-A703-CC026DE310DB}"/>
    <cellStyle name="20% - Accent1 2 5 17" xfId="2265" xr:uid="{3318321E-E7AA-4FF7-B46E-C891FE492244}"/>
    <cellStyle name="20% - Accent1 2 5 18" xfId="2266" xr:uid="{E2630CFC-1FC1-480E-A1E7-6E1546303657}"/>
    <cellStyle name="20% - Accent1 2 5 19" xfId="2267" xr:uid="{E2C6E88E-3A54-4A05-89FB-D67F8A351308}"/>
    <cellStyle name="20% - Accent1 2 5 19 10" xfId="2268" xr:uid="{930ECB37-8073-4D1C-8F76-B325C53615DA}"/>
    <cellStyle name="20% - Accent1 2 5 19 10 2" xfId="2269" xr:uid="{9B1A6D2E-9D6B-43AC-A901-081FE1DB05AC}"/>
    <cellStyle name="20% - Accent1 2 5 19 10_CC1" xfId="53656" xr:uid="{5891AE1F-D7F7-40FB-89A4-83F265643EE2}"/>
    <cellStyle name="20% - Accent1 2 5 19 11" xfId="2270" xr:uid="{EFBC6203-55F1-4CCF-8B30-A1EC744E877C}"/>
    <cellStyle name="20% - Accent1 2 5 19 11 2" xfId="2271" xr:uid="{5A528DE8-80B4-4B0D-BEC5-E70ED94A0590}"/>
    <cellStyle name="20% - Accent1 2 5 19 11_CC1" xfId="53657" xr:uid="{73723103-966B-49A8-8484-11F15274F1CE}"/>
    <cellStyle name="20% - Accent1 2 5 19 12" xfId="2272" xr:uid="{7EAD0046-49F7-46D1-AAE4-EBC462843A37}"/>
    <cellStyle name="20% - Accent1 2 5 19 13" xfId="2273" xr:uid="{3E8317FC-C9A6-46FC-A843-5025EC548BE6}"/>
    <cellStyle name="20% - Accent1 2 5 19 14" xfId="2274" xr:uid="{61663B3A-4336-4238-A47C-011F33C201E6}"/>
    <cellStyle name="20% - Accent1 2 5 19 15" xfId="2275" xr:uid="{ECBE85CE-DFBC-4038-BF67-315D709B1871}"/>
    <cellStyle name="20% - Accent1 2 5 19 16" xfId="2276" xr:uid="{C281A9BB-1C3A-4E12-8DFD-CA9039F955D4}"/>
    <cellStyle name="20% - Accent1 2 5 19 17" xfId="2277" xr:uid="{A094D456-3241-4CEF-A9AE-AFFA86BB6719}"/>
    <cellStyle name="20% - Accent1 2 5 19 18" xfId="2278" xr:uid="{0F64C6F1-74A9-46DD-910C-CDE353066D5B}"/>
    <cellStyle name="20% - Accent1 2 5 19 2" xfId="2279" xr:uid="{BD78FDB9-B211-4DD5-A9E6-BCA5ED704062}"/>
    <cellStyle name="20% - Accent1 2 5 19 2 2" xfId="2280" xr:uid="{3A83D3F1-632F-4575-8CDD-D697D484D2B1}"/>
    <cellStyle name="20% - Accent1 2 5 19 2 3" xfId="2281" xr:uid="{0EB53A99-7615-4E38-8C38-C41A987F6ED2}"/>
    <cellStyle name="20% - Accent1 2 5 19 2 4" xfId="2282" xr:uid="{04421E57-8A39-4EC6-899A-B0DB8E6E8857}"/>
    <cellStyle name="20% - Accent1 2 5 19 2 5" xfId="2283" xr:uid="{77AF5C6D-B02A-4563-B8C5-9B69C8139494}"/>
    <cellStyle name="20% - Accent1 2 5 19 2 6" xfId="2284" xr:uid="{76791108-4F99-47FE-9EAB-9B24072146EE}"/>
    <cellStyle name="20% - Accent1 2 5 19 2 7" xfId="2285" xr:uid="{D74C7B69-6911-443B-8F7D-2F9E7B35CA0B}"/>
    <cellStyle name="20% - Accent1 2 5 19 2 8" xfId="2286" xr:uid="{20A8E622-28F3-430A-A41D-2F6BF1843666}"/>
    <cellStyle name="20% - Accent1 2 5 19 2_CC1" xfId="53658" xr:uid="{C1EB22AB-F5FA-4716-928E-943446BF0894}"/>
    <cellStyle name="20% - Accent1 2 5 19 3" xfId="2287" xr:uid="{0FB8F752-4D4E-4EF6-A434-CB1CE375CF14}"/>
    <cellStyle name="20% - Accent1 2 5 19 3 2" xfId="2288" xr:uid="{993DD822-8100-4602-8B8E-895456C21CCF}"/>
    <cellStyle name="20% - Accent1 2 5 19 3 3" xfId="2289" xr:uid="{5D326E77-CACE-4540-BF89-17AFCA2DAEE7}"/>
    <cellStyle name="20% - Accent1 2 5 19 3 4" xfId="2290" xr:uid="{DC5F8640-134A-4C1F-8335-6C8BA0011AF6}"/>
    <cellStyle name="20% - Accent1 2 5 19 3 5" xfId="2291" xr:uid="{F2E2C4EE-1477-4114-B0C8-D7F7DE1D4CA4}"/>
    <cellStyle name="20% - Accent1 2 5 19 3 6" xfId="2292" xr:uid="{45DF5592-64C9-4EEF-8329-4F4536E1A97E}"/>
    <cellStyle name="20% - Accent1 2 5 19 3 7" xfId="2293" xr:uid="{4FD31EE6-290F-4D47-B1E0-82F2095FD36A}"/>
    <cellStyle name="20% - Accent1 2 5 19 3 8" xfId="2294" xr:uid="{DDEEFE16-FF96-4CBD-93A1-AC658F198275}"/>
    <cellStyle name="20% - Accent1 2 5 19 3_CC1" xfId="53659" xr:uid="{16FF4176-B8B1-494A-A17A-94BD51352920}"/>
    <cellStyle name="20% - Accent1 2 5 19 4" xfId="2295" xr:uid="{EFBB405C-8CD2-43C4-8F7E-82BE5DD45043}"/>
    <cellStyle name="20% - Accent1 2 5 19 4 2" xfId="2296" xr:uid="{8E3DAFB8-9ADD-4CB9-8EE6-54B4B8D32718}"/>
    <cellStyle name="20% - Accent1 2 5 19 4_CC1" xfId="53660" xr:uid="{9DAA65E8-8D20-4A86-9419-09AF71C05649}"/>
    <cellStyle name="20% - Accent1 2 5 19 5" xfId="2297" xr:uid="{EA54BA21-3EF8-4210-982C-A12B51788BF3}"/>
    <cellStyle name="20% - Accent1 2 5 19 5 2" xfId="2298" xr:uid="{E4E405D7-249F-4796-A995-9045FBA281AB}"/>
    <cellStyle name="20% - Accent1 2 5 19 5_CC1" xfId="53661" xr:uid="{43F19748-DAC7-46D8-9C10-53ED4D9B7F99}"/>
    <cellStyle name="20% - Accent1 2 5 19 6" xfId="2299" xr:uid="{D170345D-AC55-4474-AEF1-1B286F53E38A}"/>
    <cellStyle name="20% - Accent1 2 5 19 6 2" xfId="2300" xr:uid="{78743964-CAB6-4F77-BBD0-32C7D3D6C956}"/>
    <cellStyle name="20% - Accent1 2 5 19 6_CC1" xfId="53662" xr:uid="{56201364-2ED7-472B-8B45-9D076D602B8B}"/>
    <cellStyle name="20% - Accent1 2 5 19 7" xfId="2301" xr:uid="{4266C311-6BA6-4AEB-985B-DC26FEB1CD40}"/>
    <cellStyle name="20% - Accent1 2 5 19 7 2" xfId="2302" xr:uid="{395416A4-3BA0-4D97-BFD9-9BAD37E44927}"/>
    <cellStyle name="20% - Accent1 2 5 19 7_CC1" xfId="53663" xr:uid="{A3404E26-2BA9-4D5B-AA24-6537F3D082D3}"/>
    <cellStyle name="20% - Accent1 2 5 19 8" xfId="2303" xr:uid="{80456999-2CE1-4C95-99F7-B9274E6D4DDF}"/>
    <cellStyle name="20% - Accent1 2 5 19 8 2" xfId="2304" xr:uid="{83C78D5F-A440-47D5-A65C-968F25127B03}"/>
    <cellStyle name="20% - Accent1 2 5 19 8_CC1" xfId="53664" xr:uid="{02FF78E8-1DE4-4EA8-BB70-E1FE474DCC1F}"/>
    <cellStyle name="20% - Accent1 2 5 19 9" xfId="2305" xr:uid="{ED7DF8A9-E97D-4A94-BC89-1BD43938276E}"/>
    <cellStyle name="20% - Accent1 2 5 19 9 2" xfId="2306" xr:uid="{04A95D24-0002-4AD5-B228-A111B14C5D82}"/>
    <cellStyle name="20% - Accent1 2 5 19 9_CC1" xfId="53665" xr:uid="{0D29166F-E49D-432F-BCC4-4F96881BF271}"/>
    <cellStyle name="20% - Accent1 2 5 19_CC1" xfId="53655" xr:uid="{587E3226-DD37-48D4-807C-871C478FD051}"/>
    <cellStyle name="20% - Accent1 2 5 2" xfId="2307" xr:uid="{B9F7C1DE-EF9F-4579-9677-F2FE7719C0CF}"/>
    <cellStyle name="20% - Accent1 2 5 2 10" xfId="2308" xr:uid="{9C137692-8E71-4000-8439-B2C447844271}"/>
    <cellStyle name="20% - Accent1 2 5 2 10 2" xfId="2309" xr:uid="{88AC57A3-E6F2-4A0E-BEBB-5A97BA81508D}"/>
    <cellStyle name="20% - Accent1 2 5 2 10_CC1" xfId="53667" xr:uid="{EFD56438-195E-4D42-8A71-28481137B1E1}"/>
    <cellStyle name="20% - Accent1 2 5 2 11" xfId="2310" xr:uid="{E414F05E-5CEA-40D0-AF12-687234028147}"/>
    <cellStyle name="20% - Accent1 2 5 2 11 2" xfId="2311" xr:uid="{44766EFA-D951-4080-B452-5B3A37E6C1AB}"/>
    <cellStyle name="20% - Accent1 2 5 2 11_CC1" xfId="53668" xr:uid="{923CFFB2-AD57-411A-81DC-B679B9077409}"/>
    <cellStyle name="20% - Accent1 2 5 2 12" xfId="2312" xr:uid="{20C4AAA7-DD72-451D-8061-FF05BB9BC8B5}"/>
    <cellStyle name="20% - Accent1 2 5 2 12 2" xfId="2313" xr:uid="{97DE33C0-4250-40DB-92EC-23DE0D628B70}"/>
    <cellStyle name="20% - Accent1 2 5 2 12_CC1" xfId="53669" xr:uid="{AEC39BE4-3FB5-48B3-86CD-4C324FE6D141}"/>
    <cellStyle name="20% - Accent1 2 5 2 13" xfId="2314" xr:uid="{7B1368D4-DDD2-40C2-8FA0-16915F6B964D}"/>
    <cellStyle name="20% - Accent1 2 5 2 13 2" xfId="2315" xr:uid="{B5006AA8-3AE3-429F-B7D3-C931CE5307B0}"/>
    <cellStyle name="20% - Accent1 2 5 2 13_CC1" xfId="53670" xr:uid="{30B3C2F7-B8B4-4AE8-9098-516CF5480A3F}"/>
    <cellStyle name="20% - Accent1 2 5 2 14" xfId="2316" xr:uid="{D77CF5E5-462F-409F-9F1E-E6E10E082E6D}"/>
    <cellStyle name="20% - Accent1 2 5 2 14 2" xfId="2317" xr:uid="{D57DA7E6-F37D-45EF-A8DA-F09F55E5FDDD}"/>
    <cellStyle name="20% - Accent1 2 5 2 14_CC1" xfId="53671" xr:uid="{C2F516A1-24C0-4F98-83EC-A612828762F2}"/>
    <cellStyle name="20% - Accent1 2 5 2 15" xfId="2318" xr:uid="{C1DFA655-C011-4CB3-AF6B-2E44E73EF3E7}"/>
    <cellStyle name="20% - Accent1 2 5 2 15 2" xfId="2319" xr:uid="{1F78C71D-878E-4D85-B001-89E77F9E2534}"/>
    <cellStyle name="20% - Accent1 2 5 2 15_CC1" xfId="53672" xr:uid="{5DE42BA4-3224-4966-A366-32B8B6F601E7}"/>
    <cellStyle name="20% - Accent1 2 5 2 16" xfId="2320" xr:uid="{0E394736-662A-4699-AA9D-4205245D24F7}"/>
    <cellStyle name="20% - Accent1 2 5 2 16 2" xfId="2321" xr:uid="{E3F61500-EC9D-41D7-B6CA-FD1E1DAFA902}"/>
    <cellStyle name="20% - Accent1 2 5 2 16_CC1" xfId="53673" xr:uid="{240EDED6-AFD4-4C6D-B317-169F9596B4B9}"/>
    <cellStyle name="20% - Accent1 2 5 2 17" xfId="2322" xr:uid="{0BB9B2CA-CD34-4DE1-9A9A-74020317F31A}"/>
    <cellStyle name="20% - Accent1 2 5 2 18" xfId="2323" xr:uid="{16019217-4272-4850-B769-255655F09C6B}"/>
    <cellStyle name="20% - Accent1 2 5 2 19" xfId="2324" xr:uid="{C979C4EC-81E9-4C6E-9A85-F00FACBE01AA}"/>
    <cellStyle name="20% - Accent1 2 5 2 2" xfId="2325" xr:uid="{6E86494C-90E8-423A-A6CB-2BA970C9F430}"/>
    <cellStyle name="20% - Accent1 2 5 2 20" xfId="2326" xr:uid="{D46ED25F-198E-4914-9670-2E7EE5BEA4D8}"/>
    <cellStyle name="20% - Accent1 2 5 2 21" xfId="2327" xr:uid="{66D4730E-0F8F-4622-9A9E-848BC97CF61E}"/>
    <cellStyle name="20% - Accent1 2 5 2 22" xfId="2328" xr:uid="{DC42A2A5-047A-4CCA-90DB-ED5390C9A384}"/>
    <cellStyle name="20% - Accent1 2 5 2 23" xfId="2329" xr:uid="{E0670F9D-CEE1-472C-B97D-61714145FB4B}"/>
    <cellStyle name="20% - Accent1 2 5 2 3" xfId="2330" xr:uid="{6DD9DFB3-19DC-4A6A-9C10-55466015A889}"/>
    <cellStyle name="20% - Accent1 2 5 2 4" xfId="2331" xr:uid="{81643A88-3727-4865-B461-DE8E3B4A48DE}"/>
    <cellStyle name="20% - Accent1 2 5 2 5" xfId="2332" xr:uid="{DC7E96BD-043B-431E-88F9-5DCF95206B1F}"/>
    <cellStyle name="20% - Accent1 2 5 2 6" xfId="2333" xr:uid="{8681E86A-0519-4F91-ACBA-36DB58A8129E}"/>
    <cellStyle name="20% - Accent1 2 5 2 7" xfId="2334" xr:uid="{332F7861-C999-45CE-9975-D057B9E8C905}"/>
    <cellStyle name="20% - Accent1 2 5 2 7 2" xfId="2335" xr:uid="{D142ECB3-89B0-4A57-8820-AE495BDB4696}"/>
    <cellStyle name="20% - Accent1 2 5 2 7 3" xfId="2336" xr:uid="{4C0C100F-A39F-4B8A-AE08-5D103EA74929}"/>
    <cellStyle name="20% - Accent1 2 5 2 7 4" xfId="2337" xr:uid="{5A242E7C-2372-416B-BDBC-35C7AF5EEB3A}"/>
    <cellStyle name="20% - Accent1 2 5 2 7 5" xfId="2338" xr:uid="{C9EEFF70-0FCA-4492-82BE-45C2DE903C46}"/>
    <cellStyle name="20% - Accent1 2 5 2 7 6" xfId="2339" xr:uid="{9ABB427F-F066-4D4C-BC4B-8E22830D478E}"/>
    <cellStyle name="20% - Accent1 2 5 2 7 7" xfId="2340" xr:uid="{9F11195E-E427-4629-854C-F2951B0F52A4}"/>
    <cellStyle name="20% - Accent1 2 5 2 7 8" xfId="2341" xr:uid="{975D8E81-3117-4C2D-8FC5-D8AE67B6E066}"/>
    <cellStyle name="20% - Accent1 2 5 2 7_CC1" xfId="53674" xr:uid="{18B8552B-6E63-40FF-8BD2-C8CC0852B5F7}"/>
    <cellStyle name="20% - Accent1 2 5 2 8" xfId="2342" xr:uid="{D020A26A-5933-4F9B-8043-7409FCF607CD}"/>
    <cellStyle name="20% - Accent1 2 5 2 8 2" xfId="2343" xr:uid="{B34D5C51-62B4-4C34-9A72-09B10D7AA82A}"/>
    <cellStyle name="20% - Accent1 2 5 2 8 3" xfId="2344" xr:uid="{A92C99DF-A939-4A99-AC82-7F34DC4E9025}"/>
    <cellStyle name="20% - Accent1 2 5 2 8 4" xfId="2345" xr:uid="{A2F8846D-D8D2-4125-A7AC-D79B039AF57D}"/>
    <cellStyle name="20% - Accent1 2 5 2 8 5" xfId="2346" xr:uid="{FE64B77E-6658-4DE3-AFFC-B83EE5604F00}"/>
    <cellStyle name="20% - Accent1 2 5 2 8 6" xfId="2347" xr:uid="{D7726A25-707E-402E-AC74-BEE0D386CE82}"/>
    <cellStyle name="20% - Accent1 2 5 2 8 7" xfId="2348" xr:uid="{6583E752-6D07-4FA4-B670-B13CB492E5F5}"/>
    <cellStyle name="20% - Accent1 2 5 2 8 8" xfId="2349" xr:uid="{47F6BFD4-3805-46AA-8873-2A85A8AE624A}"/>
    <cellStyle name="20% - Accent1 2 5 2 8_CC1" xfId="53675" xr:uid="{6AD8904A-1073-402F-848E-A144081CDFED}"/>
    <cellStyle name="20% - Accent1 2 5 2 9" xfId="2350" xr:uid="{22CB409D-7CB3-4CCF-94AA-2242C4ACEB24}"/>
    <cellStyle name="20% - Accent1 2 5 2 9 2" xfId="2351" xr:uid="{FD6ACF5F-E50A-4866-9BA5-4EDB6DCED078}"/>
    <cellStyle name="20% - Accent1 2 5 2 9_CC1" xfId="53676" xr:uid="{4E89389D-98E2-437C-9AE0-8BF1A8D7ACA4}"/>
    <cellStyle name="20% - Accent1 2 5 2_CC1" xfId="53666" xr:uid="{6A4FCCE6-652A-401C-803A-0FCBC92ECE3F}"/>
    <cellStyle name="20% - Accent1 2 5 20" xfId="2352" xr:uid="{B49F2CF7-52D8-4172-AB12-12A7148974B9}"/>
    <cellStyle name="20% - Accent1 2 5 20 10" xfId="2353" xr:uid="{946BCC87-2C5D-4811-96EE-E947CDD5FB8E}"/>
    <cellStyle name="20% - Accent1 2 5 20 10 2" xfId="2354" xr:uid="{112648D2-14E3-4C49-95D7-B23F038654D6}"/>
    <cellStyle name="20% - Accent1 2 5 20 10_CC1" xfId="53678" xr:uid="{5E62AC0E-7B83-41FC-B322-0E40923B160E}"/>
    <cellStyle name="20% - Accent1 2 5 20 11" xfId="2355" xr:uid="{487BFE21-BB84-4187-8608-2D65C0DCE7E3}"/>
    <cellStyle name="20% - Accent1 2 5 20 11 2" xfId="2356" xr:uid="{8D92C5ED-EF3C-4208-8BAC-6C8BB414CB4A}"/>
    <cellStyle name="20% - Accent1 2 5 20 11_CC1" xfId="53679" xr:uid="{33C74F0D-7C35-4A88-8962-A2F381A1A58A}"/>
    <cellStyle name="20% - Accent1 2 5 20 12" xfId="2357" xr:uid="{A9C98534-9514-4AC0-89AC-D8B8DD834C18}"/>
    <cellStyle name="20% - Accent1 2 5 20 13" xfId="2358" xr:uid="{9035DE54-5326-45FA-ACC2-31E19B5713CB}"/>
    <cellStyle name="20% - Accent1 2 5 20 14" xfId="2359" xr:uid="{7D7836B7-23B1-4108-B813-5757E77D9666}"/>
    <cellStyle name="20% - Accent1 2 5 20 15" xfId="2360" xr:uid="{B8DC84F2-BC74-409B-9B81-A1B714EF146C}"/>
    <cellStyle name="20% - Accent1 2 5 20 16" xfId="2361" xr:uid="{48C2F81E-7B31-4BF9-9952-05323ED9D681}"/>
    <cellStyle name="20% - Accent1 2 5 20 17" xfId="2362" xr:uid="{CDE67E96-D902-4620-96C5-9E93193D395B}"/>
    <cellStyle name="20% - Accent1 2 5 20 18" xfId="2363" xr:uid="{AB0E1B77-702F-4AEB-B0C4-81DF871EC017}"/>
    <cellStyle name="20% - Accent1 2 5 20 2" xfId="2364" xr:uid="{1DBAD75F-A68E-4BF8-8572-4978858458DE}"/>
    <cellStyle name="20% - Accent1 2 5 20 2 2" xfId="2365" xr:uid="{3F4ED6D3-537C-4196-BB3E-A7CD783917E8}"/>
    <cellStyle name="20% - Accent1 2 5 20 2 3" xfId="2366" xr:uid="{F2516DE9-BDE8-4B81-A19F-94C3205478E0}"/>
    <cellStyle name="20% - Accent1 2 5 20 2 4" xfId="2367" xr:uid="{2AB172F8-F50B-4B69-A354-0BC011908618}"/>
    <cellStyle name="20% - Accent1 2 5 20 2 5" xfId="2368" xr:uid="{00C76051-8B4B-41C7-AA8A-D7B9760E4873}"/>
    <cellStyle name="20% - Accent1 2 5 20 2 6" xfId="2369" xr:uid="{919505DB-FE0F-496F-8136-755927839D74}"/>
    <cellStyle name="20% - Accent1 2 5 20 2 7" xfId="2370" xr:uid="{96080431-7CEC-4B2B-819F-DD3F16B6D5A3}"/>
    <cellStyle name="20% - Accent1 2 5 20 2 8" xfId="2371" xr:uid="{B2F02FC7-645F-4FFF-A531-81CE64F2440B}"/>
    <cellStyle name="20% - Accent1 2 5 20 2_CC1" xfId="53680" xr:uid="{4CEFF738-C365-4E06-AE8C-16629C6AAFBC}"/>
    <cellStyle name="20% - Accent1 2 5 20 3" xfId="2372" xr:uid="{4E38FFF3-A291-494A-A916-2A7225334907}"/>
    <cellStyle name="20% - Accent1 2 5 20 3 2" xfId="2373" xr:uid="{8AEE8AD2-6D64-4DFD-9FFC-7BF95F0B6455}"/>
    <cellStyle name="20% - Accent1 2 5 20 3 3" xfId="2374" xr:uid="{8F69A4FF-8C2D-444F-8155-CFBCB8A74F79}"/>
    <cellStyle name="20% - Accent1 2 5 20 3 4" xfId="2375" xr:uid="{51054C09-07E9-4EFD-A883-21D5CE7E67FF}"/>
    <cellStyle name="20% - Accent1 2 5 20 3 5" xfId="2376" xr:uid="{7A58EC80-CDBF-4328-9DE3-FB7014C93038}"/>
    <cellStyle name="20% - Accent1 2 5 20 3 6" xfId="2377" xr:uid="{3A55269D-F2CA-4D8C-83D7-0C0299387F88}"/>
    <cellStyle name="20% - Accent1 2 5 20 3 7" xfId="2378" xr:uid="{F3E62FF8-5D2D-47AA-B332-281A30E104B2}"/>
    <cellStyle name="20% - Accent1 2 5 20 3 8" xfId="2379" xr:uid="{16ECD11C-E999-4C0E-B964-DCF272A49EA1}"/>
    <cellStyle name="20% - Accent1 2 5 20 3_CC1" xfId="53681" xr:uid="{90DD57E2-6C4F-4B49-AE75-58CAF0C8AF2C}"/>
    <cellStyle name="20% - Accent1 2 5 20 4" xfId="2380" xr:uid="{83619EA1-C2FE-4262-BC63-B575869C408B}"/>
    <cellStyle name="20% - Accent1 2 5 20 4 2" xfId="2381" xr:uid="{3B4C1AA5-65ED-4355-A2A0-E0E8DA535083}"/>
    <cellStyle name="20% - Accent1 2 5 20 4_CC1" xfId="53682" xr:uid="{35EC794B-DC43-413E-A048-77098A0DA4FC}"/>
    <cellStyle name="20% - Accent1 2 5 20 5" xfId="2382" xr:uid="{B8953AEC-5387-4F52-9496-9F3E8E86E69B}"/>
    <cellStyle name="20% - Accent1 2 5 20 5 2" xfId="2383" xr:uid="{17CB956E-2473-4E74-A1ED-B495BA91942A}"/>
    <cellStyle name="20% - Accent1 2 5 20 5_CC1" xfId="53683" xr:uid="{5D94BCEB-C945-49FA-BD4C-BA11298455C0}"/>
    <cellStyle name="20% - Accent1 2 5 20 6" xfId="2384" xr:uid="{1B984BE8-A044-4E7B-B4C8-AE80D3438837}"/>
    <cellStyle name="20% - Accent1 2 5 20 6 2" xfId="2385" xr:uid="{1589A9F0-F418-4814-BC2D-F2767123CABE}"/>
    <cellStyle name="20% - Accent1 2 5 20 6_CC1" xfId="53684" xr:uid="{5A919C4D-F148-44C1-A10B-5F01D68D6AA0}"/>
    <cellStyle name="20% - Accent1 2 5 20 7" xfId="2386" xr:uid="{E6DFD0C0-5AB6-4903-9202-47479C40083D}"/>
    <cellStyle name="20% - Accent1 2 5 20 7 2" xfId="2387" xr:uid="{18FDA390-4F7A-45FB-87C1-6F343C2D1BF9}"/>
    <cellStyle name="20% - Accent1 2 5 20 7_CC1" xfId="53685" xr:uid="{73E47D17-3E72-4238-8152-183C5AEB13F9}"/>
    <cellStyle name="20% - Accent1 2 5 20 8" xfId="2388" xr:uid="{DB875334-EF6E-45AF-8F4B-B7707421B1E8}"/>
    <cellStyle name="20% - Accent1 2 5 20 8 2" xfId="2389" xr:uid="{0AB7F126-140A-4315-A600-B8D455A8AD9D}"/>
    <cellStyle name="20% - Accent1 2 5 20 8_CC1" xfId="53686" xr:uid="{EE51A7F9-9E3C-4172-B687-64852B588622}"/>
    <cellStyle name="20% - Accent1 2 5 20 9" xfId="2390" xr:uid="{62E1C557-A4A2-47E6-BAA2-9ED8059DFAED}"/>
    <cellStyle name="20% - Accent1 2 5 20 9 2" xfId="2391" xr:uid="{B0215BEE-B50C-40AE-8BE1-C37A1071FCBF}"/>
    <cellStyle name="20% - Accent1 2 5 20 9_CC1" xfId="53687" xr:uid="{19322EC1-8D20-4909-9270-1BDE11AC2837}"/>
    <cellStyle name="20% - Accent1 2 5 20_CC1" xfId="53677" xr:uid="{F0D19ED0-04DC-42C3-A6E3-05C1E799A5BE}"/>
    <cellStyle name="20% - Accent1 2 5 21" xfId="2392" xr:uid="{8DC2B49E-E67A-44E0-A2C5-A7046C368167}"/>
    <cellStyle name="20% - Accent1 2 5 21 10" xfId="2393" xr:uid="{14F5C06E-CC7D-4B9A-9DC1-387F5963F73E}"/>
    <cellStyle name="20% - Accent1 2 5 21 10 2" xfId="2394" xr:uid="{C45C7EE0-3076-41F8-9A30-7CCE3DD139F7}"/>
    <cellStyle name="20% - Accent1 2 5 21 10_CC1" xfId="53689" xr:uid="{A8CB0FEE-A98B-436D-817D-F17C40B686D4}"/>
    <cellStyle name="20% - Accent1 2 5 21 11" xfId="2395" xr:uid="{F862FA80-D859-40C8-8B81-CA1C914F7BC4}"/>
    <cellStyle name="20% - Accent1 2 5 21 11 2" xfId="2396" xr:uid="{A5A4EB10-7279-42F9-997B-E0E80FB9C281}"/>
    <cellStyle name="20% - Accent1 2 5 21 11_CC1" xfId="53690" xr:uid="{EC4E9D22-9F85-406E-905D-A033D1196CF0}"/>
    <cellStyle name="20% - Accent1 2 5 21 12" xfId="2397" xr:uid="{F557F613-F647-49E4-84F3-E9E5FB5393B5}"/>
    <cellStyle name="20% - Accent1 2 5 21 13" xfId="2398" xr:uid="{E38FFACA-C8EF-444D-A76B-28563D0D9280}"/>
    <cellStyle name="20% - Accent1 2 5 21 14" xfId="2399" xr:uid="{F4765304-52C2-480F-9BC7-B0229E72FF0D}"/>
    <cellStyle name="20% - Accent1 2 5 21 15" xfId="2400" xr:uid="{1590CF57-EC5B-435D-8173-52BC8095AAD3}"/>
    <cellStyle name="20% - Accent1 2 5 21 16" xfId="2401" xr:uid="{599D8C5F-3675-4D54-85DE-1DB9228BBA9A}"/>
    <cellStyle name="20% - Accent1 2 5 21 17" xfId="2402" xr:uid="{4AEA5ED1-52F8-4AA7-86CC-5B43F05BFA1A}"/>
    <cellStyle name="20% - Accent1 2 5 21 18" xfId="2403" xr:uid="{D22CCC4A-D91E-4A68-921B-29C0ADF937B7}"/>
    <cellStyle name="20% - Accent1 2 5 21 2" xfId="2404" xr:uid="{B71BA04F-33E3-4308-A90F-172254486EE9}"/>
    <cellStyle name="20% - Accent1 2 5 21 2 2" xfId="2405" xr:uid="{D11EA6A1-D155-4724-A7EE-22A7993E2108}"/>
    <cellStyle name="20% - Accent1 2 5 21 2 3" xfId="2406" xr:uid="{F8A142E4-CF4C-44D9-B6D7-A32D93E9B61A}"/>
    <cellStyle name="20% - Accent1 2 5 21 2 4" xfId="2407" xr:uid="{4C4A5895-02CB-4D1B-9907-9A320594D950}"/>
    <cellStyle name="20% - Accent1 2 5 21 2 5" xfId="2408" xr:uid="{1C7F032C-BDD1-4A54-A5AD-E3CB5021504C}"/>
    <cellStyle name="20% - Accent1 2 5 21 2 6" xfId="2409" xr:uid="{BE2AADA5-5185-4C0D-90A8-06DA77331AFC}"/>
    <cellStyle name="20% - Accent1 2 5 21 2 7" xfId="2410" xr:uid="{F874D77C-088D-408C-86EE-C3F0E85B8E5D}"/>
    <cellStyle name="20% - Accent1 2 5 21 2 8" xfId="2411" xr:uid="{43926743-8AB0-4BA1-9378-610C2EAF4BD1}"/>
    <cellStyle name="20% - Accent1 2 5 21 2_CC1" xfId="53691" xr:uid="{42F902AF-700B-48AF-AAB4-F8E15C75ABC2}"/>
    <cellStyle name="20% - Accent1 2 5 21 3" xfId="2412" xr:uid="{E5C6D1C3-4E59-499D-9A54-F308A68454EA}"/>
    <cellStyle name="20% - Accent1 2 5 21 3 2" xfId="2413" xr:uid="{41BEDD91-C938-411D-A19A-0151300C0F47}"/>
    <cellStyle name="20% - Accent1 2 5 21 3 3" xfId="2414" xr:uid="{26A2014D-9CB3-43D9-93C5-15C5DEECE8B9}"/>
    <cellStyle name="20% - Accent1 2 5 21 3 4" xfId="2415" xr:uid="{00DB7518-7209-4119-AE3B-821489B743FD}"/>
    <cellStyle name="20% - Accent1 2 5 21 3 5" xfId="2416" xr:uid="{DE302C6B-F75A-4010-BF6B-F381666738C6}"/>
    <cellStyle name="20% - Accent1 2 5 21 3 6" xfId="2417" xr:uid="{372EB709-C1B3-4725-8E54-1837315B2A7B}"/>
    <cellStyle name="20% - Accent1 2 5 21 3 7" xfId="2418" xr:uid="{B98BEB55-5D72-4E2D-ACC7-227C5B8D8424}"/>
    <cellStyle name="20% - Accent1 2 5 21 3 8" xfId="2419" xr:uid="{6DDD7201-CD76-48E7-8FC2-B417F9A174CC}"/>
    <cellStyle name="20% - Accent1 2 5 21 3_CC1" xfId="53692" xr:uid="{05702118-F66D-4367-BC32-34D3CF1B62DB}"/>
    <cellStyle name="20% - Accent1 2 5 21 4" xfId="2420" xr:uid="{8DFAE585-5457-49DF-99CC-50091F3E39D2}"/>
    <cellStyle name="20% - Accent1 2 5 21 4 2" xfId="2421" xr:uid="{3B73CCB0-4CE9-49B4-88DE-DFF54153B4DD}"/>
    <cellStyle name="20% - Accent1 2 5 21 4_CC1" xfId="53693" xr:uid="{91D9DF88-A9EE-4470-9C20-6CE4DC30E97A}"/>
    <cellStyle name="20% - Accent1 2 5 21 5" xfId="2422" xr:uid="{78DA09F6-CA4E-4664-9470-DD63D5A171BD}"/>
    <cellStyle name="20% - Accent1 2 5 21 5 2" xfId="2423" xr:uid="{034E4804-164D-4BFB-8950-7960B3C2D278}"/>
    <cellStyle name="20% - Accent1 2 5 21 5_CC1" xfId="53694" xr:uid="{E4F47BE1-B31A-4439-BFC2-C9535A2C1454}"/>
    <cellStyle name="20% - Accent1 2 5 21 6" xfId="2424" xr:uid="{A27B88E4-3D74-4429-9DEA-682E6DC17714}"/>
    <cellStyle name="20% - Accent1 2 5 21 6 2" xfId="2425" xr:uid="{995AB88B-798D-4D22-8802-83A649FA9131}"/>
    <cellStyle name="20% - Accent1 2 5 21 6_CC1" xfId="53695" xr:uid="{CF37EDD7-22D8-4147-82A8-3E1125F4393D}"/>
    <cellStyle name="20% - Accent1 2 5 21 7" xfId="2426" xr:uid="{272083E0-AF3E-4CA4-AEF9-86FF2CFEAD34}"/>
    <cellStyle name="20% - Accent1 2 5 21 7 2" xfId="2427" xr:uid="{A7102B2A-DFCD-4AE7-B2DA-9458DE1705C5}"/>
    <cellStyle name="20% - Accent1 2 5 21 7_CC1" xfId="53696" xr:uid="{BD936652-AD01-4351-9AC9-90D2119EE47D}"/>
    <cellStyle name="20% - Accent1 2 5 21 8" xfId="2428" xr:uid="{01DAD8DF-A3C6-468B-A364-3B971F1247E1}"/>
    <cellStyle name="20% - Accent1 2 5 21 8 2" xfId="2429" xr:uid="{FDA8900F-D693-46B9-ADAE-40D4CC2B6E8F}"/>
    <cellStyle name="20% - Accent1 2 5 21 8_CC1" xfId="53697" xr:uid="{DB2F662C-82E7-46F3-A6DA-8BD067345149}"/>
    <cellStyle name="20% - Accent1 2 5 21 9" xfId="2430" xr:uid="{93644450-26DC-4FB7-BE92-FFADFC01D1E9}"/>
    <cellStyle name="20% - Accent1 2 5 21 9 2" xfId="2431" xr:uid="{2FDCB1DF-D1C5-417F-9B78-D6802FC6290D}"/>
    <cellStyle name="20% - Accent1 2 5 21 9_CC1" xfId="53698" xr:uid="{9D82A1FF-4866-446D-9088-3E6572645738}"/>
    <cellStyle name="20% - Accent1 2 5 21_CC1" xfId="53688" xr:uid="{55CBB8C1-4A3B-4B00-931D-32E330B4DEFA}"/>
    <cellStyle name="20% - Accent1 2 5 22" xfId="2432" xr:uid="{34AF8DF5-276D-49C7-A377-BCA91DE116D1}"/>
    <cellStyle name="20% - Accent1 2 5 22 10" xfId="2433" xr:uid="{A0668F87-1907-4498-8293-070F038791F2}"/>
    <cellStyle name="20% - Accent1 2 5 22 10 2" xfId="2434" xr:uid="{5EFA7063-FB6F-46F4-AAE6-6D4E4B8439B2}"/>
    <cellStyle name="20% - Accent1 2 5 22 10_CC1" xfId="53700" xr:uid="{A428DE1F-AA98-43A9-A131-A42B9159334C}"/>
    <cellStyle name="20% - Accent1 2 5 22 11" xfId="2435" xr:uid="{F9386DF7-7228-4873-AC8A-AEC57E0CBCD8}"/>
    <cellStyle name="20% - Accent1 2 5 22 11 2" xfId="2436" xr:uid="{80B69085-D8F5-4DBD-8DFE-66B6A36A70E5}"/>
    <cellStyle name="20% - Accent1 2 5 22 11_CC1" xfId="53701" xr:uid="{393B3799-F901-49E3-AA4A-27BABEB2F348}"/>
    <cellStyle name="20% - Accent1 2 5 22 12" xfId="2437" xr:uid="{530D359F-2E00-4F97-BFD0-FE9FA8A83D01}"/>
    <cellStyle name="20% - Accent1 2 5 22 13" xfId="2438" xr:uid="{25D53734-DB9E-4B8D-9BD0-3C3F5BE393F9}"/>
    <cellStyle name="20% - Accent1 2 5 22 14" xfId="2439" xr:uid="{6151437B-D34A-4F84-94BE-042E50612AE4}"/>
    <cellStyle name="20% - Accent1 2 5 22 15" xfId="2440" xr:uid="{923DD0CE-7ABA-4A11-968C-AA614EE4A97C}"/>
    <cellStyle name="20% - Accent1 2 5 22 16" xfId="2441" xr:uid="{7130A981-D6A7-40A1-9658-77F474869F9D}"/>
    <cellStyle name="20% - Accent1 2 5 22 17" xfId="2442" xr:uid="{75C892C0-AC15-4B19-8FC2-21BF37347C78}"/>
    <cellStyle name="20% - Accent1 2 5 22 18" xfId="2443" xr:uid="{9C52E395-3D8D-4151-8038-4C5BE40FC52F}"/>
    <cellStyle name="20% - Accent1 2 5 22 2" xfId="2444" xr:uid="{7455892A-DB6F-46CA-A025-26DC6DEF36C0}"/>
    <cellStyle name="20% - Accent1 2 5 22 2 2" xfId="2445" xr:uid="{C508592A-494D-4423-B494-6C48F3EADEE5}"/>
    <cellStyle name="20% - Accent1 2 5 22 2 3" xfId="2446" xr:uid="{54AA5B64-877A-4C44-8214-8B381439014D}"/>
    <cellStyle name="20% - Accent1 2 5 22 2 4" xfId="2447" xr:uid="{A01E657F-AAD2-4D0F-96ED-C10BD8561ECB}"/>
    <cellStyle name="20% - Accent1 2 5 22 2 5" xfId="2448" xr:uid="{048CE0DB-B72F-400B-99E9-D9098B1601A6}"/>
    <cellStyle name="20% - Accent1 2 5 22 2 6" xfId="2449" xr:uid="{CF2451B4-CCCE-4BCA-A09E-434CFD7443DD}"/>
    <cellStyle name="20% - Accent1 2 5 22 2 7" xfId="2450" xr:uid="{96DDAE64-DFAE-4F4F-B50A-57746B376F99}"/>
    <cellStyle name="20% - Accent1 2 5 22 2 8" xfId="2451" xr:uid="{EADA5E8D-0571-4CFE-AC27-3DF6C8AFF587}"/>
    <cellStyle name="20% - Accent1 2 5 22 2_CC1" xfId="53702" xr:uid="{11CF7065-3295-4026-A047-73806AB90A08}"/>
    <cellStyle name="20% - Accent1 2 5 22 3" xfId="12578" xr:uid="{163AA8A1-7814-4FAA-A073-F66999184887}"/>
    <cellStyle name="20% - Accent1 2 5 22 3 2" xfId="12579" xr:uid="{B5A3CF85-B2F9-4C07-BF0E-E466DFA368E8}"/>
    <cellStyle name="20% - Accent1 2 5 22 3 3" xfId="12580" xr:uid="{1AC4A170-272D-4D2A-B3A5-1F35AE83FACF}"/>
    <cellStyle name="20% - Accent1 2 5 22 3 4" xfId="12581" xr:uid="{4F8D7F05-297D-4989-97EE-8DE22AECAFE1}"/>
    <cellStyle name="20% - Accent1 2 5 22 3 5" xfId="12582" xr:uid="{B0A5635C-533C-4426-B8CE-26F3DADD34A0}"/>
    <cellStyle name="20% - Accent1 2 5 22 3 6" xfId="12583" xr:uid="{5DA3E371-D26A-45A5-B93B-D2DB7B3BB985}"/>
    <cellStyle name="20% - Accent1 2 5 22 3 7" xfId="12584" xr:uid="{F81F439C-3F1F-4A85-A7AA-73ADEE1088E9}"/>
    <cellStyle name="20% - Accent1 2 5 22 3 8" xfId="12585" xr:uid="{CAFE3909-5066-4EBE-BBB5-0011BDE49A9B}"/>
    <cellStyle name="20% - Accent1 2 5 22 4" xfId="12586" xr:uid="{E57870E1-EF65-4D56-81E2-275FF1EF1FCA}"/>
    <cellStyle name="20% - Accent1 2 5 22 4 2" xfId="12587" xr:uid="{49876108-39F7-43C6-AAB4-3912B51E1B36}"/>
    <cellStyle name="20% - Accent1 2 5 22 5" xfId="12588" xr:uid="{C4957F8D-88CE-495E-8052-13CA4572D58F}"/>
    <cellStyle name="20% - Accent1 2 5 22 5 2" xfId="12589" xr:uid="{C28F0D10-8DCF-46E0-8ADF-BE86FED7B085}"/>
    <cellStyle name="20% - Accent1 2 5 22 6" xfId="12590" xr:uid="{AFBB9087-2E41-4AA1-8067-CBB84E856C20}"/>
    <cellStyle name="20% - Accent1 2 5 22 6 2" xfId="12591" xr:uid="{E5B9595D-4989-47AC-9055-B87CEA5E7B4D}"/>
    <cellStyle name="20% - Accent1 2 5 22 7" xfId="12592" xr:uid="{7192D625-37D4-4351-8EA2-301085A11154}"/>
    <cellStyle name="20% - Accent1 2 5 22 7 2" xfId="12593" xr:uid="{761FDCC4-FBA8-4650-B811-B54EBCFDE492}"/>
    <cellStyle name="20% - Accent1 2 5 22 8" xfId="12594" xr:uid="{1436571D-C487-4E82-B69B-FDCC9A4E26CE}"/>
    <cellStyle name="20% - Accent1 2 5 22 8 2" xfId="12595" xr:uid="{0DA9FFAA-49C9-4B2C-A49B-AC5DD2923043}"/>
    <cellStyle name="20% - Accent1 2 5 22 9" xfId="12596" xr:uid="{9AD0B4C2-C035-4C35-BAF6-BC2CBE46ABB2}"/>
    <cellStyle name="20% - Accent1 2 5 22 9 2" xfId="12597" xr:uid="{C8BB9842-C85F-411A-8846-CF2DF0528B14}"/>
    <cellStyle name="20% - Accent1 2 5 22_CC1" xfId="53699" xr:uid="{6B8754C7-9ABF-40FF-AEDE-61FA855C353D}"/>
    <cellStyle name="20% - Accent1 2 5 23" xfId="12598" xr:uid="{7908E9D6-8435-48AF-A532-D63577A9F1B1}"/>
    <cellStyle name="20% - Accent1 2 5 23 2" xfId="12599" xr:uid="{62F34F4F-C7FE-4BF9-B61C-11F60A8A9B65}"/>
    <cellStyle name="20% - Accent1 2 5 23 3" xfId="12600" xr:uid="{A0159030-58B1-4232-B567-610C84824DE5}"/>
    <cellStyle name="20% - Accent1 2 5 23 4" xfId="12601" xr:uid="{71951C01-CDF1-4D08-BACA-32F854303EF2}"/>
    <cellStyle name="20% - Accent1 2 5 23 5" xfId="12602" xr:uid="{0551D416-DD8A-4818-995F-A6B39E0D2832}"/>
    <cellStyle name="20% - Accent1 2 5 23 6" xfId="12603" xr:uid="{056844B1-9CA8-413B-A3F5-9442A234A22B}"/>
    <cellStyle name="20% - Accent1 2 5 23 7" xfId="12604" xr:uid="{0BADC892-62EC-4AE0-AAE0-6D0F586FF815}"/>
    <cellStyle name="20% - Accent1 2 5 23 8" xfId="12605" xr:uid="{D72F9647-00EE-486F-9CAC-821707FE79F9}"/>
    <cellStyle name="20% - Accent1 2 5 24" xfId="12606" xr:uid="{7934C0F7-38CB-4FD8-B19F-83807D0DA862}"/>
    <cellStyle name="20% - Accent1 2 5 24 2" xfId="12607" xr:uid="{5985C995-95AE-4764-A0FE-16D340DED8C3}"/>
    <cellStyle name="20% - Accent1 2 5 24 3" xfId="12608" xr:uid="{24ED72FA-6556-4722-B406-6E6AC2968E43}"/>
    <cellStyle name="20% - Accent1 2 5 24 4" xfId="12609" xr:uid="{B2F8D786-A521-483E-AE0B-C5F8FC8478B6}"/>
    <cellStyle name="20% - Accent1 2 5 24 5" xfId="12610" xr:uid="{6501EE99-C119-4339-95AC-464BF207F002}"/>
    <cellStyle name="20% - Accent1 2 5 24 6" xfId="12611" xr:uid="{55735DCA-34EF-47CE-B3D5-099F6B240598}"/>
    <cellStyle name="20% - Accent1 2 5 24 7" xfId="12612" xr:uid="{8A7CD188-334A-41F5-A22B-744EAE1C0A3A}"/>
    <cellStyle name="20% - Accent1 2 5 24 8" xfId="12613" xr:uid="{A7A125FA-1599-4EE2-BD96-1522E413C562}"/>
    <cellStyle name="20% - Accent1 2 5 25" xfId="12614" xr:uid="{45B0559A-24EB-4BDE-BC17-22454698AE1C}"/>
    <cellStyle name="20% - Accent1 2 5 25 2" xfId="12615" xr:uid="{E4644B01-A553-472C-8223-B82D44722020}"/>
    <cellStyle name="20% - Accent1 2 5 26" xfId="12616" xr:uid="{10D3825B-AF17-492F-9276-A0011E4E2979}"/>
    <cellStyle name="20% - Accent1 2 5 26 2" xfId="12617" xr:uid="{28F7B9C8-AB58-4F2F-8919-5B19B7B29BB9}"/>
    <cellStyle name="20% - Accent1 2 5 27" xfId="12618" xr:uid="{8386CFE4-43EB-410C-923D-32B263957010}"/>
    <cellStyle name="20% - Accent1 2 5 27 2" xfId="12619" xr:uid="{5EBCAB40-ECB7-4743-B46E-60C3D46EE8D3}"/>
    <cellStyle name="20% - Accent1 2 5 28" xfId="12620" xr:uid="{9F1BD655-04BC-4443-8CF5-8C4014BD70BC}"/>
    <cellStyle name="20% - Accent1 2 5 28 2" xfId="12621" xr:uid="{7F67F63D-1FD4-4605-80B7-8E417537FF0A}"/>
    <cellStyle name="20% - Accent1 2 5 29" xfId="12622" xr:uid="{74A037E9-0202-4D37-A515-E0501C4BB3A8}"/>
    <cellStyle name="20% - Accent1 2 5 29 2" xfId="12623" xr:uid="{629D658C-4D53-4AB4-BB32-DC37C2F2AF98}"/>
    <cellStyle name="20% - Accent1 2 5 3" xfId="12624" xr:uid="{936AFCA1-7982-4397-A5D4-74F03251D546}"/>
    <cellStyle name="20% - Accent1 2 5 30" xfId="12625" xr:uid="{EB2F5A76-6C0E-46BB-A38E-011B099389CB}"/>
    <cellStyle name="20% - Accent1 2 5 30 2" xfId="12626" xr:uid="{A5FCE8AF-FEB0-4D04-A455-BF44C69964FF}"/>
    <cellStyle name="20% - Accent1 2 5 31" xfId="12627" xr:uid="{7DA8E0C9-32BB-4911-9738-8B10CE731E58}"/>
    <cellStyle name="20% - Accent1 2 5 31 2" xfId="12628" xr:uid="{65A7DA05-D4FE-428B-9711-5591D7F5FC18}"/>
    <cellStyle name="20% - Accent1 2 5 32" xfId="12629" xr:uid="{53ECCFAA-4857-4A48-ABE3-FFE4A3E5A88F}"/>
    <cellStyle name="20% - Accent1 2 5 32 2" xfId="12630" xr:uid="{5F708D60-55CE-48DB-A882-1E70F5612CE8}"/>
    <cellStyle name="20% - Accent1 2 5 33" xfId="12631" xr:uid="{54EB6350-B3DF-4A33-8356-4156A6BBAD6B}"/>
    <cellStyle name="20% - Accent1 2 5 34" xfId="12632" xr:uid="{848122E1-3C58-4737-AF16-375A74680AA7}"/>
    <cellStyle name="20% - Accent1 2 5 35" xfId="12633" xr:uid="{4FBD1655-C38E-41E4-885B-368D66DA147C}"/>
    <cellStyle name="20% - Accent1 2 5 36" xfId="12634" xr:uid="{58B1B2D9-2DFD-4C18-9549-852F9177032B}"/>
    <cellStyle name="20% - Accent1 2 5 37" xfId="12635" xr:uid="{B2ACDEC7-6458-47B6-9775-9C52E26B9829}"/>
    <cellStyle name="20% - Accent1 2 5 38" xfId="12636" xr:uid="{FC415DFE-6DE2-44B2-BB03-E5B6C6D2BF21}"/>
    <cellStyle name="20% - Accent1 2 5 39" xfId="12637" xr:uid="{F86D5CA6-C556-45D5-A2F1-271D4FFCB451}"/>
    <cellStyle name="20% - Accent1 2 5 4" xfId="12638" xr:uid="{D3606681-DF36-4444-A49E-D29C0FCA71BE}"/>
    <cellStyle name="20% - Accent1 2 5 5" xfId="12639" xr:uid="{219AE200-7552-4B90-972D-26EE46F5BF34}"/>
    <cellStyle name="20% - Accent1 2 5 6" xfId="12640" xr:uid="{CFC54DEF-B8D8-4D23-A64D-D5A94A863105}"/>
    <cellStyle name="20% - Accent1 2 5 7" xfId="12641" xr:uid="{AD6CB164-A2F2-4804-A6A1-587CF08D6030}"/>
    <cellStyle name="20% - Accent1 2 5 8" xfId="12642" xr:uid="{B3100B6B-F34C-499C-A961-B25FF0F735AF}"/>
    <cellStyle name="20% - Accent1 2 5 9" xfId="12643" xr:uid="{E6696574-71B2-4230-9707-B76C52F0B9DF}"/>
    <cellStyle name="20% - Accent1 2 5_CC1" xfId="53654" xr:uid="{526B2C6A-5760-4696-AED4-666C8B43565E}"/>
    <cellStyle name="20% - Accent1 2 6" xfId="12644" xr:uid="{5FC569CF-8FF0-494D-9471-C95E7739CED5}"/>
    <cellStyle name="20% - Accent1 2 6 10" xfId="12645" xr:uid="{BF8705D5-BE60-4995-98EF-032B7C07AA19}"/>
    <cellStyle name="20% - Accent1 2 6 10 2" xfId="12646" xr:uid="{C2AF947C-C093-49C9-8BB9-A434DE7F9E9B}"/>
    <cellStyle name="20% - Accent1 2 6 11" xfId="12647" xr:uid="{B87EE809-D959-4A20-88B3-C3762EEF55E7}"/>
    <cellStyle name="20% - Accent1 2 6 11 2" xfId="12648" xr:uid="{013DB266-E197-47E9-AC84-E81461F5A139}"/>
    <cellStyle name="20% - Accent1 2 6 12" xfId="12649" xr:uid="{E3EF025F-472E-4607-B538-9C699504BE1D}"/>
    <cellStyle name="20% - Accent1 2 6 12 2" xfId="12650" xr:uid="{9E08211B-8108-4BE7-9419-E3DDE90FAFCF}"/>
    <cellStyle name="20% - Accent1 2 6 13" xfId="12651" xr:uid="{AE57ABCD-A5AC-4E8E-A708-968CB62F8D28}"/>
    <cellStyle name="20% - Accent1 2 6 13 2" xfId="12652" xr:uid="{7AEB6993-BC43-43BB-BCA4-C57C7232F87B}"/>
    <cellStyle name="20% - Accent1 2 6 14" xfId="12653" xr:uid="{EABF5C74-606F-4D9D-B642-7E60BD82E46B}"/>
    <cellStyle name="20% - Accent1 2 6 14 2" xfId="12654" xr:uid="{6695AA4C-9DF3-4E55-AD3C-4C5B6021DD5E}"/>
    <cellStyle name="20% - Accent1 2 6 15" xfId="12655" xr:uid="{F82F266D-DD81-4ED1-ACF1-770E7587F20B}"/>
    <cellStyle name="20% - Accent1 2 6 15 2" xfId="12656" xr:uid="{3C8E0D7E-7237-4DF4-9970-D5FB94DB34C2}"/>
    <cellStyle name="20% - Accent1 2 6 16" xfId="12657" xr:uid="{634485B0-B0AF-41C9-ACB7-C5EBF782EF32}"/>
    <cellStyle name="20% - Accent1 2 6 16 2" xfId="12658" xr:uid="{0B461678-1F9E-4CB4-9208-24089080A685}"/>
    <cellStyle name="20% - Accent1 2 6 17" xfId="12659" xr:uid="{F13C8EF9-DC43-4BF4-920F-1F993F2776F5}"/>
    <cellStyle name="20% - Accent1 2 6 18" xfId="12660" xr:uid="{62674612-A6CB-4769-A0AD-6F76A2EAF17A}"/>
    <cellStyle name="20% - Accent1 2 6 19" xfId="12661" xr:uid="{0803FDD2-6BB1-4362-895C-EF12B36679B8}"/>
    <cellStyle name="20% - Accent1 2 6 2" xfId="12662" xr:uid="{1BF6EB10-BBD8-470E-A361-5B7DFBC705AA}"/>
    <cellStyle name="20% - Accent1 2 6 2 10" xfId="12663" xr:uid="{C402C22D-2C12-43CA-BD35-1301951A824B}"/>
    <cellStyle name="20% - Accent1 2 6 2 10 2" xfId="12664" xr:uid="{6C662209-9091-4177-ACF1-6E31A1E3F132}"/>
    <cellStyle name="20% - Accent1 2 6 2 11" xfId="12665" xr:uid="{ED9A7CD7-F189-433F-8871-43E6C7E50DBF}"/>
    <cellStyle name="20% - Accent1 2 6 2 11 2" xfId="12666" xr:uid="{D8A1F341-70EA-42AA-B242-644FEFDFDC4E}"/>
    <cellStyle name="20% - Accent1 2 6 2 12" xfId="12667" xr:uid="{928411E7-71F9-40B5-9EAD-DD7C968551E1}"/>
    <cellStyle name="20% - Accent1 2 6 2 13" xfId="12668" xr:uid="{0078067D-5ACF-4CE9-AF0A-D2F734B028EA}"/>
    <cellStyle name="20% - Accent1 2 6 2 14" xfId="12669" xr:uid="{33ECE3FA-663C-4F1F-A5E1-D71DCE347553}"/>
    <cellStyle name="20% - Accent1 2 6 2 15" xfId="12670" xr:uid="{06A723F4-D594-4CE8-A364-BE6EC1726668}"/>
    <cellStyle name="20% - Accent1 2 6 2 16" xfId="12671" xr:uid="{21FF6496-689C-42A7-8D55-E9BB4821D4EC}"/>
    <cellStyle name="20% - Accent1 2 6 2 17" xfId="12672" xr:uid="{188146B9-2E88-4EFB-9BF4-5E0648D68B39}"/>
    <cellStyle name="20% - Accent1 2 6 2 18" xfId="12673" xr:uid="{53F3C961-4124-48FF-9595-790636A50095}"/>
    <cellStyle name="20% - Accent1 2 6 2 2" xfId="12674" xr:uid="{2AEB9CF9-6545-42B7-879E-F95EBFEEFDC5}"/>
    <cellStyle name="20% - Accent1 2 6 2 2 2" xfId="12675" xr:uid="{A47AA631-DC5F-4542-B388-8C7111DE5224}"/>
    <cellStyle name="20% - Accent1 2 6 2 2 3" xfId="12676" xr:uid="{6300F238-E022-4B3A-B837-3B38ACBC412D}"/>
    <cellStyle name="20% - Accent1 2 6 2 2 4" xfId="12677" xr:uid="{8C2A9FC3-BC80-4701-BC64-6FDD8F9EDF28}"/>
    <cellStyle name="20% - Accent1 2 6 2 2 5" xfId="12678" xr:uid="{DE2850F9-720A-4D8A-A35C-301C791699B2}"/>
    <cellStyle name="20% - Accent1 2 6 2 2 6" xfId="12679" xr:uid="{B2A75C45-0D8B-4042-BA5D-6FAE37C8EA4F}"/>
    <cellStyle name="20% - Accent1 2 6 2 2 7" xfId="12680" xr:uid="{E0A497FC-C18A-469A-91C4-B5FA5A84AAF9}"/>
    <cellStyle name="20% - Accent1 2 6 2 2 8" xfId="12681" xr:uid="{E57C16DA-AF28-4317-BD38-1641B6BE14D8}"/>
    <cellStyle name="20% - Accent1 2 6 2 3" xfId="12682" xr:uid="{D60602A2-A9F9-457F-A3DA-31D7746CC82C}"/>
    <cellStyle name="20% - Accent1 2 6 2 3 2" xfId="12683" xr:uid="{1265F399-ED7C-4844-B91F-1AE2A377428F}"/>
    <cellStyle name="20% - Accent1 2 6 2 3 3" xfId="12684" xr:uid="{AE0A564C-4DF1-4231-B6C5-628D4A5DCEE0}"/>
    <cellStyle name="20% - Accent1 2 6 2 3 4" xfId="12685" xr:uid="{B3EB9931-2C41-4A6F-AE08-1D402EC09192}"/>
    <cellStyle name="20% - Accent1 2 6 2 3 5" xfId="12686" xr:uid="{5B9574EF-AF36-46F3-9A5E-13D46CDCE112}"/>
    <cellStyle name="20% - Accent1 2 6 2 3 6" xfId="12687" xr:uid="{D873B9BD-B2C2-4FAE-8951-486FBCDE8087}"/>
    <cellStyle name="20% - Accent1 2 6 2 3 7" xfId="12688" xr:uid="{A683B69A-BC70-4722-9609-9F148585BF2B}"/>
    <cellStyle name="20% - Accent1 2 6 2 3 8" xfId="12689" xr:uid="{3D7AD777-4810-4546-8403-3F12C173818B}"/>
    <cellStyle name="20% - Accent1 2 6 2 4" xfId="12690" xr:uid="{93947784-4BB3-45CC-A1D8-89DE5517FEF8}"/>
    <cellStyle name="20% - Accent1 2 6 2 4 2" xfId="12691" xr:uid="{C419D1B7-0C19-40D3-881C-0D65CDF53CC0}"/>
    <cellStyle name="20% - Accent1 2 6 2 5" xfId="12692" xr:uid="{E4885FB0-8C84-4D66-8C84-D46CD65EE40C}"/>
    <cellStyle name="20% - Accent1 2 6 2 5 2" xfId="12693" xr:uid="{40A249B3-691A-434B-AB22-A1DDB3932684}"/>
    <cellStyle name="20% - Accent1 2 6 2 6" xfId="12694" xr:uid="{AF36E61A-5A32-4DB6-ABDE-05F6DF5ABFC4}"/>
    <cellStyle name="20% - Accent1 2 6 2 6 2" xfId="12695" xr:uid="{DCD755DE-0EFD-4317-BFE3-823169D874A1}"/>
    <cellStyle name="20% - Accent1 2 6 2 7" xfId="12696" xr:uid="{C9DE2822-12A4-4ACA-8CF1-70953AE64478}"/>
    <cellStyle name="20% - Accent1 2 6 2 7 2" xfId="12697" xr:uid="{1FBC1291-A4CA-4DA6-9DB7-A500F7F6999B}"/>
    <cellStyle name="20% - Accent1 2 6 2 8" xfId="12698" xr:uid="{36A80D74-5DC4-4ADE-8A48-F437980CBA95}"/>
    <cellStyle name="20% - Accent1 2 6 2 8 2" xfId="12699" xr:uid="{8048ABA2-1CE7-49EA-B37B-C8DD4884A6CB}"/>
    <cellStyle name="20% - Accent1 2 6 2 9" xfId="12700" xr:uid="{CB6E3545-773C-4958-9B98-6C711B07056F}"/>
    <cellStyle name="20% - Accent1 2 6 2 9 2" xfId="12701" xr:uid="{1DCF56D8-0AF1-4C31-B2D7-A22A62D3DE68}"/>
    <cellStyle name="20% - Accent1 2 6 20" xfId="12702" xr:uid="{FB271C7D-81EF-41B7-8A68-529F58943F0A}"/>
    <cellStyle name="20% - Accent1 2 6 21" xfId="12703" xr:uid="{0E5257C1-7C22-4991-8C30-FF757FEACB09}"/>
    <cellStyle name="20% - Accent1 2 6 22" xfId="12704" xr:uid="{85E5D765-37DD-4A53-8F90-228F32F8506B}"/>
    <cellStyle name="20% - Accent1 2 6 23" xfId="12705" xr:uid="{3DD3A5DB-3456-4DCD-832C-3141BC5673CC}"/>
    <cellStyle name="20% - Accent1 2 6 3" xfId="12706" xr:uid="{4B0B3388-05E4-4A9C-AC97-8D53EDCB2497}"/>
    <cellStyle name="20% - Accent1 2 6 3 10" xfId="12707" xr:uid="{217DF7C7-2BFC-4021-BA04-72C4614DC00C}"/>
    <cellStyle name="20% - Accent1 2 6 3 10 2" xfId="12708" xr:uid="{57853F20-8920-4E34-B069-6CC656AA9C34}"/>
    <cellStyle name="20% - Accent1 2 6 3 11" xfId="12709" xr:uid="{388C3053-B96E-4FFC-8D74-C9ABB1EBEBFC}"/>
    <cellStyle name="20% - Accent1 2 6 3 11 2" xfId="12710" xr:uid="{6634CD15-1037-4451-8885-27A501D0F63B}"/>
    <cellStyle name="20% - Accent1 2 6 3 12" xfId="12711" xr:uid="{6F2771B0-0E1A-4A94-B14F-079F8472DAF6}"/>
    <cellStyle name="20% - Accent1 2 6 3 13" xfId="12712" xr:uid="{8ADF81E0-0D3A-4FCA-925E-65BE0211D885}"/>
    <cellStyle name="20% - Accent1 2 6 3 14" xfId="12713" xr:uid="{0AD37FF4-BFAA-4DBB-B750-A42586DB9A11}"/>
    <cellStyle name="20% - Accent1 2 6 3 15" xfId="12714" xr:uid="{17874A27-094C-45E3-AAFC-6B55BBE39453}"/>
    <cellStyle name="20% - Accent1 2 6 3 16" xfId="12715" xr:uid="{E5C656BE-DCDB-42C4-95F9-627601432310}"/>
    <cellStyle name="20% - Accent1 2 6 3 17" xfId="12716" xr:uid="{DCFE0989-C965-4A4D-8F96-874169409FEB}"/>
    <cellStyle name="20% - Accent1 2 6 3 18" xfId="12717" xr:uid="{742DE0EC-FC2C-45B3-A6E0-F435B5B73282}"/>
    <cellStyle name="20% - Accent1 2 6 3 2" xfId="12718" xr:uid="{C4437F64-F45F-461C-B141-729CBA714353}"/>
    <cellStyle name="20% - Accent1 2 6 3 2 2" xfId="12719" xr:uid="{27A0E736-C13F-4134-AD04-276F60481DF5}"/>
    <cellStyle name="20% - Accent1 2 6 3 2 3" xfId="12720" xr:uid="{46A5CD7A-7AE9-40F1-AC91-D7ACF9BC87BC}"/>
    <cellStyle name="20% - Accent1 2 6 3 2 4" xfId="12721" xr:uid="{8C972BA1-39E0-467C-8250-246308661909}"/>
    <cellStyle name="20% - Accent1 2 6 3 2 5" xfId="12722" xr:uid="{896AD95B-6F2C-4632-A062-133D20F35409}"/>
    <cellStyle name="20% - Accent1 2 6 3 2 6" xfId="12723" xr:uid="{261E7881-093D-438C-AD5D-50FFECDEE9D5}"/>
    <cellStyle name="20% - Accent1 2 6 3 2 7" xfId="12724" xr:uid="{73438388-1C61-4398-9279-4351676916E7}"/>
    <cellStyle name="20% - Accent1 2 6 3 2 8" xfId="12725" xr:uid="{780E4A08-AE38-45C6-9F73-CCB85B545904}"/>
    <cellStyle name="20% - Accent1 2 6 3 3" xfId="12726" xr:uid="{CD41B0E5-9703-47D2-9237-A58E724BADA1}"/>
    <cellStyle name="20% - Accent1 2 6 3 3 2" xfId="12727" xr:uid="{18D6D02C-4CE4-4B90-A195-6B254672D789}"/>
    <cellStyle name="20% - Accent1 2 6 3 3 3" xfId="12728" xr:uid="{057BD34A-5FB7-4E12-B774-3C6B2F6F943C}"/>
    <cellStyle name="20% - Accent1 2 6 3 3 4" xfId="12729" xr:uid="{541D5931-DBD1-4C58-8A53-8BCB439A7AEE}"/>
    <cellStyle name="20% - Accent1 2 6 3 3 5" xfId="12730" xr:uid="{DA84A3FB-4F1F-468A-81D9-08399922DC78}"/>
    <cellStyle name="20% - Accent1 2 6 3 3 6" xfId="12731" xr:uid="{B64ED038-3CD0-4096-A027-E76E1D5C5B14}"/>
    <cellStyle name="20% - Accent1 2 6 3 3 7" xfId="12732" xr:uid="{182A1BEB-3E62-43F8-841A-3D6ECD42A9FE}"/>
    <cellStyle name="20% - Accent1 2 6 3 3 8" xfId="12733" xr:uid="{6E788876-6D63-4600-A6D6-76774FFBCBC0}"/>
    <cellStyle name="20% - Accent1 2 6 3 4" xfId="12734" xr:uid="{0D358A52-D5F8-4710-A51E-800CE932AEA9}"/>
    <cellStyle name="20% - Accent1 2 6 3 4 2" xfId="12735" xr:uid="{2ECE584A-90E5-4D89-BB5F-2B222EE341D0}"/>
    <cellStyle name="20% - Accent1 2 6 3 5" xfId="12736" xr:uid="{9BB9C8B7-C311-4E32-AEA6-8ADB7B9501F3}"/>
    <cellStyle name="20% - Accent1 2 6 3 5 2" xfId="12737" xr:uid="{1A05BEB1-97B7-4DA9-86FB-5CD53C4C7207}"/>
    <cellStyle name="20% - Accent1 2 6 3 6" xfId="12738" xr:uid="{D0F2D894-1477-4643-AC66-6162A7D69BE2}"/>
    <cellStyle name="20% - Accent1 2 6 3 6 2" xfId="12739" xr:uid="{2FC6348B-D9CB-45CB-A141-634077E9CB5F}"/>
    <cellStyle name="20% - Accent1 2 6 3 7" xfId="12740" xr:uid="{91F2F908-819E-4886-901A-459F774D117D}"/>
    <cellStyle name="20% - Accent1 2 6 3 7 2" xfId="12741" xr:uid="{0A956BD0-24C8-421F-8CC6-19410F140D26}"/>
    <cellStyle name="20% - Accent1 2 6 3 8" xfId="12742" xr:uid="{7874C254-D5E9-46B8-9990-8D0CEE45623D}"/>
    <cellStyle name="20% - Accent1 2 6 3 8 2" xfId="12743" xr:uid="{CE2917A6-48F0-44C3-832A-C0CC45FEA07E}"/>
    <cellStyle name="20% - Accent1 2 6 3 9" xfId="12744" xr:uid="{955050B1-CC5E-4151-A79B-0A6BA7711853}"/>
    <cellStyle name="20% - Accent1 2 6 3 9 2" xfId="12745" xr:uid="{1EB7E37E-8641-49F8-BC08-F16660A61802}"/>
    <cellStyle name="20% - Accent1 2 6 4" xfId="12746" xr:uid="{11F5EEDB-B2FF-46A4-80A8-7097099DCE98}"/>
    <cellStyle name="20% - Accent1 2 6 4 10" xfId="12747" xr:uid="{8465996F-39D1-4498-9E36-B53E976FA81F}"/>
    <cellStyle name="20% - Accent1 2 6 4 10 2" xfId="12748" xr:uid="{61AE8A3E-D4E8-490F-AE65-8BFDEBFDD1CB}"/>
    <cellStyle name="20% - Accent1 2 6 4 11" xfId="12749" xr:uid="{22F9624D-423B-436B-8BBF-CAA7DA6D39E9}"/>
    <cellStyle name="20% - Accent1 2 6 4 11 2" xfId="12750" xr:uid="{403508FD-81C5-4C64-B455-5A406AABC09D}"/>
    <cellStyle name="20% - Accent1 2 6 4 12" xfId="12751" xr:uid="{706EDE82-5E06-4704-B467-1983CD3FD074}"/>
    <cellStyle name="20% - Accent1 2 6 4 13" xfId="12752" xr:uid="{46DBCB6F-B996-4AD2-A73F-97549201A355}"/>
    <cellStyle name="20% - Accent1 2 6 4 14" xfId="12753" xr:uid="{06532606-E756-4C37-B90C-C84BA68D191C}"/>
    <cellStyle name="20% - Accent1 2 6 4 15" xfId="12754" xr:uid="{D7756EAE-F069-4204-8CC3-6B225582719E}"/>
    <cellStyle name="20% - Accent1 2 6 4 16" xfId="12755" xr:uid="{DE631FD1-7937-44A9-88A2-C1E10D66C6BA}"/>
    <cellStyle name="20% - Accent1 2 6 4 17" xfId="12756" xr:uid="{BC9230A5-2302-4112-9025-EDFC2E291AD6}"/>
    <cellStyle name="20% - Accent1 2 6 4 18" xfId="12757" xr:uid="{31AA4177-8D7A-4956-90BA-49CF964CC899}"/>
    <cellStyle name="20% - Accent1 2 6 4 2" xfId="12758" xr:uid="{4722B676-03F3-40FC-B7AB-C5922C4E85F3}"/>
    <cellStyle name="20% - Accent1 2 6 4 2 2" xfId="12759" xr:uid="{E5DE7FC9-F5CC-491C-B2FF-E7792E09A17A}"/>
    <cellStyle name="20% - Accent1 2 6 4 2 3" xfId="12760" xr:uid="{F5ECA6C9-D926-4CB3-B043-6EFCE9B55BD3}"/>
    <cellStyle name="20% - Accent1 2 6 4 2 4" xfId="12761" xr:uid="{FACC647F-B789-484F-AEDD-0E513EC240FA}"/>
    <cellStyle name="20% - Accent1 2 6 4 2 5" xfId="12762" xr:uid="{1CA9D163-75CB-4CB9-BCDC-6E5EF47A283C}"/>
    <cellStyle name="20% - Accent1 2 6 4 2 6" xfId="12763" xr:uid="{1C9CDFA0-9459-482E-9127-632934D336A0}"/>
    <cellStyle name="20% - Accent1 2 6 4 2 7" xfId="12764" xr:uid="{4E073521-E511-4800-AA21-7D2242570A80}"/>
    <cellStyle name="20% - Accent1 2 6 4 2 8" xfId="12765" xr:uid="{91423A5C-C575-445C-8907-2BC287A1627C}"/>
    <cellStyle name="20% - Accent1 2 6 4 3" xfId="12766" xr:uid="{039E3DAD-C267-4CCF-9F4A-E79F23168CE3}"/>
    <cellStyle name="20% - Accent1 2 6 4 3 2" xfId="12767" xr:uid="{C8371F4F-D4C0-4E90-AE86-3507906D6162}"/>
    <cellStyle name="20% - Accent1 2 6 4 3 3" xfId="12768" xr:uid="{4B2EB1F9-D0E2-457E-BF48-81942CA9489C}"/>
    <cellStyle name="20% - Accent1 2 6 4 3 4" xfId="12769" xr:uid="{8A674089-07E0-43A3-A744-AFBE1F579B22}"/>
    <cellStyle name="20% - Accent1 2 6 4 3 5" xfId="12770" xr:uid="{584DBBD5-5BBE-4E23-B601-904E42E32ADF}"/>
    <cellStyle name="20% - Accent1 2 6 4 3 6" xfId="12771" xr:uid="{7C50D8BD-CC2D-47AC-986C-0DDBF18C3D53}"/>
    <cellStyle name="20% - Accent1 2 6 4 3 7" xfId="12772" xr:uid="{1AE6108F-8E81-42BB-B1FF-1B753346EF58}"/>
    <cellStyle name="20% - Accent1 2 6 4 3 8" xfId="12773" xr:uid="{8A6A8072-7462-4F46-A717-EC0DDCAF59D2}"/>
    <cellStyle name="20% - Accent1 2 6 4 4" xfId="12774" xr:uid="{6FC7824B-C11C-4352-B02B-AA35F9578311}"/>
    <cellStyle name="20% - Accent1 2 6 4 4 2" xfId="12775" xr:uid="{8E448902-D6BB-454E-A81E-61E8883868FB}"/>
    <cellStyle name="20% - Accent1 2 6 4 5" xfId="12776" xr:uid="{3E44C744-724D-4601-ABC1-956E53D8DB13}"/>
    <cellStyle name="20% - Accent1 2 6 4 5 2" xfId="12777" xr:uid="{27DA3420-1B32-43E7-B248-00FB86EB5425}"/>
    <cellStyle name="20% - Accent1 2 6 4 6" xfId="12778" xr:uid="{B5F2174D-4C3E-426F-B0BC-B6905CA9138F}"/>
    <cellStyle name="20% - Accent1 2 6 4 6 2" xfId="12779" xr:uid="{F822522E-0FB8-4FF6-9020-A4B03D3007F7}"/>
    <cellStyle name="20% - Accent1 2 6 4 7" xfId="12780" xr:uid="{1E091B66-1636-47F8-B327-212E22E1BAA7}"/>
    <cellStyle name="20% - Accent1 2 6 4 7 2" xfId="12781" xr:uid="{C921E754-98D8-44DE-96CD-B8568EA93ADA}"/>
    <cellStyle name="20% - Accent1 2 6 4 8" xfId="12782" xr:uid="{EF5A0A41-F49D-4AFF-9E3F-6B6898EBC137}"/>
    <cellStyle name="20% - Accent1 2 6 4 8 2" xfId="12783" xr:uid="{3E4EB217-F98E-4870-B56F-34E4C1E490D0}"/>
    <cellStyle name="20% - Accent1 2 6 4 9" xfId="12784" xr:uid="{132D4230-0C98-41F1-8171-6309B2218AE3}"/>
    <cellStyle name="20% - Accent1 2 6 4 9 2" xfId="12785" xr:uid="{BE1ECD38-111B-4399-B439-7C0240F12C7A}"/>
    <cellStyle name="20% - Accent1 2 6 5" xfId="12786" xr:uid="{BC44E676-E181-407A-B59E-B3A32376C3A5}"/>
    <cellStyle name="20% - Accent1 2 6 5 10" xfId="12787" xr:uid="{D8EE4209-CC51-468F-8D6F-A75F9689B291}"/>
    <cellStyle name="20% - Accent1 2 6 5 10 2" xfId="12788" xr:uid="{6B907B13-9285-4D46-9056-D870E4794D29}"/>
    <cellStyle name="20% - Accent1 2 6 5 11" xfId="12789" xr:uid="{D65ECC37-7348-4BD4-895E-0DD67D866CD2}"/>
    <cellStyle name="20% - Accent1 2 6 5 11 2" xfId="12790" xr:uid="{ACB88773-EEEF-4C12-BE78-AE4B2975644C}"/>
    <cellStyle name="20% - Accent1 2 6 5 12" xfId="12791" xr:uid="{ED176777-9A0F-4AB3-A0E0-CA3984E9C14F}"/>
    <cellStyle name="20% - Accent1 2 6 5 13" xfId="12792" xr:uid="{FD274DEF-F11C-48FC-B374-6FB9AC758335}"/>
    <cellStyle name="20% - Accent1 2 6 5 14" xfId="12793" xr:uid="{D8A61163-73A0-42F8-B0C8-95BB5EA92F68}"/>
    <cellStyle name="20% - Accent1 2 6 5 15" xfId="12794" xr:uid="{59AEA190-2C06-4E4A-B47F-2E3FF250EE7F}"/>
    <cellStyle name="20% - Accent1 2 6 5 16" xfId="12795" xr:uid="{B4582E3E-90C5-478D-B771-3F5D3A56A8B8}"/>
    <cellStyle name="20% - Accent1 2 6 5 17" xfId="12796" xr:uid="{63399F92-11FA-4F60-9F90-F4851D2FC7C1}"/>
    <cellStyle name="20% - Accent1 2 6 5 18" xfId="12797" xr:uid="{CE558C66-BB6D-4B36-B2D3-20F43E0719F7}"/>
    <cellStyle name="20% - Accent1 2 6 5 2" xfId="12798" xr:uid="{F89F3600-217C-4666-BB1C-E98252282721}"/>
    <cellStyle name="20% - Accent1 2 6 5 2 2" xfId="12799" xr:uid="{E3C893AA-79DC-46E1-8BAB-06ADDCAE7C73}"/>
    <cellStyle name="20% - Accent1 2 6 5 2 3" xfId="12800" xr:uid="{E1BEB48F-365F-4134-AEA6-1EE8C0A59A49}"/>
    <cellStyle name="20% - Accent1 2 6 5 2 4" xfId="12801" xr:uid="{D95560A7-B2EA-4BF1-9171-FD3A35D52366}"/>
    <cellStyle name="20% - Accent1 2 6 5 2 5" xfId="12802" xr:uid="{F7EBC38F-918F-42AD-9E21-7C1B9CBB7E8F}"/>
    <cellStyle name="20% - Accent1 2 6 5 2 6" xfId="12803" xr:uid="{118B0446-4420-402D-8FA6-AD5FF3B7FE01}"/>
    <cellStyle name="20% - Accent1 2 6 5 2 7" xfId="12804" xr:uid="{C5DCC6CF-680F-4F74-B349-60A74D4AFC59}"/>
    <cellStyle name="20% - Accent1 2 6 5 2 8" xfId="12805" xr:uid="{A9128569-9105-48A9-95E1-6CEBDAAD59A7}"/>
    <cellStyle name="20% - Accent1 2 6 5 3" xfId="12806" xr:uid="{C4B45751-1544-48B9-81AE-F3441320785D}"/>
    <cellStyle name="20% - Accent1 2 6 5 3 2" xfId="12807" xr:uid="{B5CBBFA0-5683-40A0-917C-D9BE4A77D998}"/>
    <cellStyle name="20% - Accent1 2 6 5 3 3" xfId="12808" xr:uid="{65687CF5-A303-4D8A-96C7-75A68A2BA43E}"/>
    <cellStyle name="20% - Accent1 2 6 5 3 4" xfId="12809" xr:uid="{5E482CFA-4271-46E8-80A2-E429CF86F6F2}"/>
    <cellStyle name="20% - Accent1 2 6 5 3 5" xfId="12810" xr:uid="{A69DB11D-ADDB-4234-A979-9C715E7A40C8}"/>
    <cellStyle name="20% - Accent1 2 6 5 3 6" xfId="12811" xr:uid="{C9ADBDC8-1876-401B-8749-5CDB6E66F918}"/>
    <cellStyle name="20% - Accent1 2 6 5 3 7" xfId="12812" xr:uid="{13AF6AAC-5DE5-464E-AC67-A79F2701E4B1}"/>
    <cellStyle name="20% - Accent1 2 6 5 3 8" xfId="12813" xr:uid="{717B09F5-EA47-46A4-82A7-E306ED10A418}"/>
    <cellStyle name="20% - Accent1 2 6 5 4" xfId="12814" xr:uid="{AC4E39F3-B02E-428F-808E-B377DC009AC3}"/>
    <cellStyle name="20% - Accent1 2 6 5 4 2" xfId="12815" xr:uid="{FB3108E1-4AEE-4553-9F95-0813354099D9}"/>
    <cellStyle name="20% - Accent1 2 6 5 5" xfId="12816" xr:uid="{F7C1E0BC-4513-475B-A3F0-234C9498D88D}"/>
    <cellStyle name="20% - Accent1 2 6 5 5 2" xfId="12817" xr:uid="{DEEC5E2D-A4FE-4C9C-BBB1-F72CB8D8086C}"/>
    <cellStyle name="20% - Accent1 2 6 5 6" xfId="12818" xr:uid="{095BCC3C-FF77-4353-A09D-046CA46535C6}"/>
    <cellStyle name="20% - Accent1 2 6 5 6 2" xfId="12819" xr:uid="{648A8890-0D7F-448C-B621-5353D62CD13B}"/>
    <cellStyle name="20% - Accent1 2 6 5 7" xfId="12820" xr:uid="{0B2EB0B3-5BB7-4031-B8EA-B1885D512BEB}"/>
    <cellStyle name="20% - Accent1 2 6 5 7 2" xfId="12821" xr:uid="{6F8C6716-3901-4E39-B00A-A106029706F5}"/>
    <cellStyle name="20% - Accent1 2 6 5 8" xfId="12822" xr:uid="{D8392E81-BDF8-44FA-8F67-EF31096762C3}"/>
    <cellStyle name="20% - Accent1 2 6 5 8 2" xfId="12823" xr:uid="{BA79DB4E-0FC2-4820-AB67-DECCA5F46A19}"/>
    <cellStyle name="20% - Accent1 2 6 5 9" xfId="12824" xr:uid="{6B5D6F1A-0F34-4A23-9198-83C953FAD731}"/>
    <cellStyle name="20% - Accent1 2 6 5 9 2" xfId="12825" xr:uid="{5F116CE7-28B5-48A5-A7C2-034A5EE00733}"/>
    <cellStyle name="20% - Accent1 2 6 6" xfId="12826" xr:uid="{99AB4FC2-162C-4A75-B0B6-096EBB1B74C3}"/>
    <cellStyle name="20% - Accent1 2 6 6 10" xfId="12827" xr:uid="{099E2A04-AB19-42CE-A3D1-53A6960C2B68}"/>
    <cellStyle name="20% - Accent1 2 6 6 10 2" xfId="12828" xr:uid="{AA3A9858-64F7-432C-902E-6BA113418B88}"/>
    <cellStyle name="20% - Accent1 2 6 6 11" xfId="12829" xr:uid="{F68BD797-30EC-4588-8E9D-F9AEF2BEC07B}"/>
    <cellStyle name="20% - Accent1 2 6 6 11 2" xfId="12830" xr:uid="{58382E2A-4C8E-4DDF-AB86-FD06A5A5A939}"/>
    <cellStyle name="20% - Accent1 2 6 6 12" xfId="12831" xr:uid="{A58675CF-E06B-4670-A359-AFAA9AC9C451}"/>
    <cellStyle name="20% - Accent1 2 6 6 13" xfId="12832" xr:uid="{6686BF8D-23EB-4CCC-924A-049ADD833DED}"/>
    <cellStyle name="20% - Accent1 2 6 6 14" xfId="12833" xr:uid="{67982E8E-C3AA-4534-844D-40DD61C675CE}"/>
    <cellStyle name="20% - Accent1 2 6 6 15" xfId="12834" xr:uid="{44A1E340-2409-43A2-AF4F-C498652F6699}"/>
    <cellStyle name="20% - Accent1 2 6 6 16" xfId="12835" xr:uid="{7715313C-1D65-405B-9072-54E5F7788C65}"/>
    <cellStyle name="20% - Accent1 2 6 6 17" xfId="12836" xr:uid="{357E461B-5B32-4764-969F-F29DA7CFE0DC}"/>
    <cellStyle name="20% - Accent1 2 6 6 18" xfId="12837" xr:uid="{B747FEF3-A0E5-449C-9B8F-2EF8CA027636}"/>
    <cellStyle name="20% - Accent1 2 6 6 2" xfId="12838" xr:uid="{EFD1D36E-580D-436C-9C92-2293D898FA79}"/>
    <cellStyle name="20% - Accent1 2 6 6 2 2" xfId="12839" xr:uid="{D2FAA445-5914-4711-A1FD-2B6A9081828C}"/>
    <cellStyle name="20% - Accent1 2 6 6 2 3" xfId="12840" xr:uid="{369FD820-C710-4070-83C3-DD069D9B72CC}"/>
    <cellStyle name="20% - Accent1 2 6 6 2 4" xfId="12841" xr:uid="{D78D9B63-B089-4A93-8F22-EBF51AAE7005}"/>
    <cellStyle name="20% - Accent1 2 6 6 2 5" xfId="12842" xr:uid="{9345CC3A-61D9-4E41-A554-30CC8A36FB5B}"/>
    <cellStyle name="20% - Accent1 2 6 6 2 6" xfId="12843" xr:uid="{26A717ED-9FEB-4088-8B63-FC38365F74EA}"/>
    <cellStyle name="20% - Accent1 2 6 6 2 7" xfId="12844" xr:uid="{048319B8-1AFB-42EA-8FA7-1780C5B613A1}"/>
    <cellStyle name="20% - Accent1 2 6 6 2 8" xfId="12845" xr:uid="{A433624A-BD1C-4C14-9AA9-3055B67F139C}"/>
    <cellStyle name="20% - Accent1 2 6 6 3" xfId="12846" xr:uid="{CECCCCAB-2490-4E2B-98D8-E4FF9076B830}"/>
    <cellStyle name="20% - Accent1 2 6 6 3 2" xfId="12847" xr:uid="{D17B3DDE-F89A-4B53-8791-B0E5B2839D28}"/>
    <cellStyle name="20% - Accent1 2 6 6 3 3" xfId="12848" xr:uid="{8BE95C9C-C344-444B-B220-E3C340B68366}"/>
    <cellStyle name="20% - Accent1 2 6 6 3 4" xfId="12849" xr:uid="{1C462E8E-AADA-4729-B33D-5C051D7022C4}"/>
    <cellStyle name="20% - Accent1 2 6 6 3 5" xfId="12850" xr:uid="{2C4A6CF8-11CE-456E-B5A7-28B3B3253A11}"/>
    <cellStyle name="20% - Accent1 2 6 6 3 6" xfId="12851" xr:uid="{8129A9EE-4EFC-4070-9FA2-41C0ECBD8F7B}"/>
    <cellStyle name="20% - Accent1 2 6 6 3 7" xfId="12852" xr:uid="{8FC11315-CEFA-444B-BD61-4789937E566E}"/>
    <cellStyle name="20% - Accent1 2 6 6 3 8" xfId="12853" xr:uid="{8D6170FA-E5F4-40CC-B5AC-81B86AF432BE}"/>
    <cellStyle name="20% - Accent1 2 6 6 4" xfId="12854" xr:uid="{4576E879-ED43-44BE-AE1C-AA5C6223BDBB}"/>
    <cellStyle name="20% - Accent1 2 6 6 4 2" xfId="12855" xr:uid="{D74D9BDB-2585-454F-ABB5-5C90802DFB90}"/>
    <cellStyle name="20% - Accent1 2 6 6 5" xfId="12856" xr:uid="{821E6B9F-9CD3-403D-A90B-0D727ABEA992}"/>
    <cellStyle name="20% - Accent1 2 6 6 5 2" xfId="12857" xr:uid="{E0CE9431-3B89-4149-A990-903485700810}"/>
    <cellStyle name="20% - Accent1 2 6 6 6" xfId="12858" xr:uid="{B5D27D6E-9425-4768-8F2A-06FA5F7785CA}"/>
    <cellStyle name="20% - Accent1 2 6 6 6 2" xfId="12859" xr:uid="{AF5067F2-0789-4E9C-A560-A9A05103F752}"/>
    <cellStyle name="20% - Accent1 2 6 6 7" xfId="12860" xr:uid="{E60E881B-399D-47C8-9F81-CD605E375115}"/>
    <cellStyle name="20% - Accent1 2 6 6 7 2" xfId="12861" xr:uid="{EDDB4767-8AED-4589-A338-DDBD9C669B26}"/>
    <cellStyle name="20% - Accent1 2 6 6 8" xfId="12862" xr:uid="{B5FEF441-29B3-46D7-9EFF-D473D73E3723}"/>
    <cellStyle name="20% - Accent1 2 6 6 8 2" xfId="12863" xr:uid="{266B3326-30B8-481A-9502-383279D7FEAF}"/>
    <cellStyle name="20% - Accent1 2 6 6 9" xfId="12864" xr:uid="{55428A5A-F57B-4AFA-8C64-69CF347D9D69}"/>
    <cellStyle name="20% - Accent1 2 6 6 9 2" xfId="12865" xr:uid="{F2C45D48-4401-480A-9A8B-D66AB65DA6A3}"/>
    <cellStyle name="20% - Accent1 2 6 7" xfId="12866" xr:uid="{97178D38-5C69-4F2F-A5A8-46DCFBA4F979}"/>
    <cellStyle name="20% - Accent1 2 6 7 2" xfId="12867" xr:uid="{7604DA5E-8880-4943-85E0-03EF8A1685AD}"/>
    <cellStyle name="20% - Accent1 2 6 7 3" xfId="12868" xr:uid="{40326079-ED4F-4107-B177-77E776901DAB}"/>
    <cellStyle name="20% - Accent1 2 6 7 4" xfId="12869" xr:uid="{512FF24D-878A-4C54-8BE9-1431B68FDDF3}"/>
    <cellStyle name="20% - Accent1 2 6 7 5" xfId="12870" xr:uid="{B3F8C8AA-931E-4037-AA0B-9CF593CC5197}"/>
    <cellStyle name="20% - Accent1 2 6 7 6" xfId="12871" xr:uid="{3A701913-EDB0-4B23-88F3-D8D9F3D45084}"/>
    <cellStyle name="20% - Accent1 2 6 7 7" xfId="12872" xr:uid="{04C65214-0E11-4F3B-819C-26EF775197C3}"/>
    <cellStyle name="20% - Accent1 2 6 7 8" xfId="12873" xr:uid="{63E87450-D172-4A86-BCEB-0CBFF0C5925B}"/>
    <cellStyle name="20% - Accent1 2 6 8" xfId="12874" xr:uid="{B0F9CF16-BBE3-49AB-907C-441F05A8C001}"/>
    <cellStyle name="20% - Accent1 2 6 8 2" xfId="12875" xr:uid="{B705AE53-DD43-4E83-B29E-1795255C53A1}"/>
    <cellStyle name="20% - Accent1 2 6 8 3" xfId="12876" xr:uid="{F970BD88-4961-44A2-B0B0-C8D05AB09308}"/>
    <cellStyle name="20% - Accent1 2 6 8 4" xfId="12877" xr:uid="{D7D94B1F-C8FA-4F65-BF64-E4F0289887A6}"/>
    <cellStyle name="20% - Accent1 2 6 8 5" xfId="12878" xr:uid="{955319FA-D75A-4352-9150-AF1B51F43E08}"/>
    <cellStyle name="20% - Accent1 2 6 8 6" xfId="12879" xr:uid="{533745C0-D76D-4581-90AF-A26800CADE19}"/>
    <cellStyle name="20% - Accent1 2 6 8 7" xfId="12880" xr:uid="{31621CFB-8A5A-4381-A5DC-71FFD0BF5982}"/>
    <cellStyle name="20% - Accent1 2 6 8 8" xfId="12881" xr:uid="{ED0F50C4-9DD7-4E11-992E-5FFF499A5C50}"/>
    <cellStyle name="20% - Accent1 2 6 9" xfId="12882" xr:uid="{1AB14B1C-8E85-438E-9B0F-75CB1BFC13CF}"/>
    <cellStyle name="20% - Accent1 2 6 9 2" xfId="12883" xr:uid="{618F5C55-99FC-49EA-8A65-CA782CF03D22}"/>
    <cellStyle name="20% - Accent1 2 7" xfId="12884" xr:uid="{E67294A5-AEC1-4653-BDD0-06FE34EAA42D}"/>
    <cellStyle name="20% - Accent1 2 7 10" xfId="12885" xr:uid="{6AB77AAB-B98D-49EE-AE1A-E9561939E430}"/>
    <cellStyle name="20% - Accent1 2 7 10 2" xfId="12886" xr:uid="{E89B9CD9-149A-40A9-8D70-CE8F13C22A5E}"/>
    <cellStyle name="20% - Accent1 2 7 11" xfId="12887" xr:uid="{9116F000-2468-462E-A615-FAB26F04D489}"/>
    <cellStyle name="20% - Accent1 2 7 11 2" xfId="12888" xr:uid="{A27656EF-9949-435A-88DB-23DEE26FE4AF}"/>
    <cellStyle name="20% - Accent1 2 7 12" xfId="12889" xr:uid="{955264DC-2156-4B79-B1D9-9C1E73BF95B9}"/>
    <cellStyle name="20% - Accent1 2 7 13" xfId="12890" xr:uid="{1C178F9D-C76D-45D5-9561-E9A7D5EA6CBE}"/>
    <cellStyle name="20% - Accent1 2 7 14" xfId="12891" xr:uid="{EDCCC6C8-6F66-445F-8598-E5F753D25E48}"/>
    <cellStyle name="20% - Accent1 2 7 15" xfId="12892" xr:uid="{66413A67-45F2-4186-B4CD-A44F70547460}"/>
    <cellStyle name="20% - Accent1 2 7 16" xfId="12893" xr:uid="{DCE61D32-4734-4C0D-8182-BD3890805A92}"/>
    <cellStyle name="20% - Accent1 2 7 17" xfId="12894" xr:uid="{4FADA055-6C91-40F7-BEF9-5BE9D928945F}"/>
    <cellStyle name="20% - Accent1 2 7 18" xfId="12895" xr:uid="{C3F1F510-553A-448B-82BE-44D9B226A8A1}"/>
    <cellStyle name="20% - Accent1 2 7 2" xfId="12896" xr:uid="{06295C8B-0180-4EB9-98ED-208F36A6164C}"/>
    <cellStyle name="20% - Accent1 2 7 2 2" xfId="12897" xr:uid="{10BE4918-BAB3-46C4-9BD8-0732AFEFA49F}"/>
    <cellStyle name="20% - Accent1 2 7 2 3" xfId="12898" xr:uid="{34431A6E-FF2E-4D36-BEB7-EBFE8E86940C}"/>
    <cellStyle name="20% - Accent1 2 7 2 4" xfId="12899" xr:uid="{67B95213-2B81-4777-934C-25DB54AA7B46}"/>
    <cellStyle name="20% - Accent1 2 7 2 5" xfId="12900" xr:uid="{904A258C-CE93-46B1-B1CB-335F16BCFD93}"/>
    <cellStyle name="20% - Accent1 2 7 2 6" xfId="12901" xr:uid="{74DA002A-2B34-4605-9028-5337E230A4F0}"/>
    <cellStyle name="20% - Accent1 2 7 2 7" xfId="12902" xr:uid="{A89F2B24-98D1-4702-B959-02DEB5F68A79}"/>
    <cellStyle name="20% - Accent1 2 7 2 8" xfId="12903" xr:uid="{BF0E68D7-FA09-46CF-A6C4-578CD3A2445F}"/>
    <cellStyle name="20% - Accent1 2 7 3" xfId="12904" xr:uid="{15BA9A65-2090-4C7E-98AE-F854E4025C4D}"/>
    <cellStyle name="20% - Accent1 2 7 3 2" xfId="12905" xr:uid="{705C64BB-8A69-44FE-B980-72742068059E}"/>
    <cellStyle name="20% - Accent1 2 7 3 3" xfId="12906" xr:uid="{D77551E9-A345-4F9B-99AC-C029B5C09FE5}"/>
    <cellStyle name="20% - Accent1 2 7 3 4" xfId="12907" xr:uid="{381A0E0D-2FF2-47F0-B635-12F256D29581}"/>
    <cellStyle name="20% - Accent1 2 7 3 5" xfId="12908" xr:uid="{74852FB3-6ACB-4366-8E91-6DBDE1157C40}"/>
    <cellStyle name="20% - Accent1 2 7 3 6" xfId="12909" xr:uid="{70E7A168-AAD1-42CF-9CB9-4B03DB64D72B}"/>
    <cellStyle name="20% - Accent1 2 7 3 7" xfId="12910" xr:uid="{96ABAEE9-6676-49BA-B406-426EAB5337DF}"/>
    <cellStyle name="20% - Accent1 2 7 3 8" xfId="12911" xr:uid="{770D7019-A642-467E-81E7-1A8A87A00F39}"/>
    <cellStyle name="20% - Accent1 2 7 4" xfId="12912" xr:uid="{6E55A6C3-C6C4-4D19-B1EC-C3EB107437E9}"/>
    <cellStyle name="20% - Accent1 2 7 4 2" xfId="12913" xr:uid="{835EA00F-A262-4AD6-A16C-38CC8DAC14E5}"/>
    <cellStyle name="20% - Accent1 2 7 5" xfId="12914" xr:uid="{1DC8A808-7838-4AC5-A2F5-D2CEE6E473B8}"/>
    <cellStyle name="20% - Accent1 2 7 5 2" xfId="12915" xr:uid="{E32715B8-6BED-48B9-99F1-256F10FB25AF}"/>
    <cellStyle name="20% - Accent1 2 7 6" xfId="12916" xr:uid="{0E129E45-523D-457D-86DC-D5281C608098}"/>
    <cellStyle name="20% - Accent1 2 7 6 2" xfId="12917" xr:uid="{7589632E-8457-4ED9-82E8-3022786DB438}"/>
    <cellStyle name="20% - Accent1 2 7 7" xfId="12918" xr:uid="{1E4AC7B3-DF2E-4C15-8BDA-6876092C8302}"/>
    <cellStyle name="20% - Accent1 2 7 7 2" xfId="12919" xr:uid="{2F0285C4-13FE-4FF8-A003-95590FA5505E}"/>
    <cellStyle name="20% - Accent1 2 7 8" xfId="12920" xr:uid="{083B1EB4-73EC-4F83-86E3-688DD226FA17}"/>
    <cellStyle name="20% - Accent1 2 7 8 2" xfId="12921" xr:uid="{23CE603B-CA5B-4E6E-85AB-28909AAD6B71}"/>
    <cellStyle name="20% - Accent1 2 7 9" xfId="12922" xr:uid="{F47E4974-EFB4-44AF-857B-3F7180B510C7}"/>
    <cellStyle name="20% - Accent1 2 7 9 2" xfId="12923" xr:uid="{8D8EB6C7-9E32-41E0-9A23-7A000B9A3827}"/>
    <cellStyle name="20% - Accent1 2 8" xfId="12924" xr:uid="{B0B56651-19D6-45B0-BD40-C12FE0734F54}"/>
    <cellStyle name="20% - Accent1 2 8 10" xfId="12925" xr:uid="{852547C7-D76A-4034-BDF9-D39CB9414846}"/>
    <cellStyle name="20% - Accent1 2 8 10 2" xfId="12926" xr:uid="{00569022-C641-4A31-8F7F-86930396B819}"/>
    <cellStyle name="20% - Accent1 2 8 11" xfId="12927" xr:uid="{CB153EA1-49B2-467D-BD51-4BC00F71A00D}"/>
    <cellStyle name="20% - Accent1 2 8 11 2" xfId="12928" xr:uid="{5595CC62-3ACD-44C0-9924-725B9A5BC3EB}"/>
    <cellStyle name="20% - Accent1 2 8 12" xfId="12929" xr:uid="{D8BF2867-A14B-4706-AA6E-4A1E503D939C}"/>
    <cellStyle name="20% - Accent1 2 8 13" xfId="12930" xr:uid="{E4868527-6BF5-4119-A277-BEDBD25CBE4E}"/>
    <cellStyle name="20% - Accent1 2 8 14" xfId="12931" xr:uid="{8BF74D6D-9D0B-4DA3-8922-0EE72206BCEF}"/>
    <cellStyle name="20% - Accent1 2 8 15" xfId="12932" xr:uid="{786E0755-2E49-4D13-A786-32B172ABD338}"/>
    <cellStyle name="20% - Accent1 2 8 16" xfId="12933" xr:uid="{9034B119-DF93-4CBE-827E-004AD416C5E1}"/>
    <cellStyle name="20% - Accent1 2 8 17" xfId="12934" xr:uid="{09A47F7B-0358-4F33-BF04-B93A62500449}"/>
    <cellStyle name="20% - Accent1 2 8 18" xfId="12935" xr:uid="{B78F3E15-7C42-4BBB-B121-DD0CF3E8AB05}"/>
    <cellStyle name="20% - Accent1 2 8 2" xfId="12936" xr:uid="{CC9D1930-FA86-4717-B583-25F93A3FB6B0}"/>
    <cellStyle name="20% - Accent1 2 8 2 2" xfId="12937" xr:uid="{87F9E20B-3A7C-485B-9F2F-8F4FFA701324}"/>
    <cellStyle name="20% - Accent1 2 8 2 3" xfId="12938" xr:uid="{5042C390-119D-4DE4-924B-0294149DD96F}"/>
    <cellStyle name="20% - Accent1 2 8 2 4" xfId="12939" xr:uid="{0F18737A-C87A-422A-B102-2AEC602261A4}"/>
    <cellStyle name="20% - Accent1 2 8 2 5" xfId="12940" xr:uid="{974F98FE-F40A-4D87-A9AF-0F14FC4D4428}"/>
    <cellStyle name="20% - Accent1 2 8 2 6" xfId="12941" xr:uid="{AFC184C5-B0BC-467D-A6B0-DEA5F1137FA3}"/>
    <cellStyle name="20% - Accent1 2 8 2 7" xfId="12942" xr:uid="{065D4174-92FE-412A-BF28-4E7F291B61F4}"/>
    <cellStyle name="20% - Accent1 2 8 2 8" xfId="12943" xr:uid="{2C4F9D22-7AEE-4C7D-A214-03905466813B}"/>
    <cellStyle name="20% - Accent1 2 8 3" xfId="12944" xr:uid="{98B6C847-0644-4214-BB63-4FFA5675A99E}"/>
    <cellStyle name="20% - Accent1 2 8 3 2" xfId="12945" xr:uid="{BB91756C-9E7C-496F-A364-B79F9172384C}"/>
    <cellStyle name="20% - Accent1 2 8 3 3" xfId="12946" xr:uid="{B5C8A902-EFAF-4C64-B1CD-A8571139CD68}"/>
    <cellStyle name="20% - Accent1 2 8 3 4" xfId="12947" xr:uid="{DD3B6D02-C1BC-435F-8942-E90E0E8971B6}"/>
    <cellStyle name="20% - Accent1 2 8 3 5" xfId="12948" xr:uid="{88D13EF3-5DE5-47E0-BEF5-2C37015E6807}"/>
    <cellStyle name="20% - Accent1 2 8 3 6" xfId="12949" xr:uid="{738677A2-711B-461A-997B-26815533DA89}"/>
    <cellStyle name="20% - Accent1 2 8 3 7" xfId="12950" xr:uid="{46ECCC54-5636-45BD-BED2-154BE6491208}"/>
    <cellStyle name="20% - Accent1 2 8 3 8" xfId="12951" xr:uid="{041A8F83-7AA4-4E78-9AAA-83D3120D10A7}"/>
    <cellStyle name="20% - Accent1 2 8 4" xfId="12952" xr:uid="{9F85BBB9-BB8E-401D-8C26-528BF4446E4C}"/>
    <cellStyle name="20% - Accent1 2 8 4 2" xfId="12953" xr:uid="{11B3E200-03D5-4C88-96E5-3D7D4EC7046E}"/>
    <cellStyle name="20% - Accent1 2 8 5" xfId="12954" xr:uid="{67F1F1CE-CECB-44E0-954A-E8649445623F}"/>
    <cellStyle name="20% - Accent1 2 8 5 2" xfId="12955" xr:uid="{CB48FF39-D3F3-43BB-8E2E-381206161C23}"/>
    <cellStyle name="20% - Accent1 2 8 6" xfId="12956" xr:uid="{98D9960A-A0E5-4B73-8DA5-F1B064B8FD87}"/>
    <cellStyle name="20% - Accent1 2 8 6 2" xfId="12957" xr:uid="{24D69341-6386-4562-BCC8-5D5A27F36564}"/>
    <cellStyle name="20% - Accent1 2 8 7" xfId="12958" xr:uid="{50BD36D1-78FA-484F-B8A7-0786BCF6690A}"/>
    <cellStyle name="20% - Accent1 2 8 7 2" xfId="12959" xr:uid="{6906175E-E61F-4A8C-B687-704AEC22E227}"/>
    <cellStyle name="20% - Accent1 2 8 8" xfId="12960" xr:uid="{DF898BC0-B112-4589-86AF-A2A9E96B942B}"/>
    <cellStyle name="20% - Accent1 2 8 8 2" xfId="12961" xr:uid="{368DB0FA-AB51-4C43-99E1-B116E294FDCB}"/>
    <cellStyle name="20% - Accent1 2 8 9" xfId="12962" xr:uid="{65A3131F-7051-47FD-BB6B-F7CEC9EC1B80}"/>
    <cellStyle name="20% - Accent1 2 8 9 2" xfId="12963" xr:uid="{1C7F8B22-EEA8-42EC-9B08-CEB4388AB6BC}"/>
    <cellStyle name="20% - Accent1 2 9" xfId="12964" xr:uid="{F949CC3E-A6DF-48B9-A691-447A4D9D6EC5}"/>
    <cellStyle name="20% - Accent1 2 9 10" xfId="12965" xr:uid="{C05E0F8E-ECA0-4B61-A326-C475FA52EDDA}"/>
    <cellStyle name="20% - Accent1 2 9 10 2" xfId="12966" xr:uid="{438FAF11-2749-4441-8EC1-E674D2B74FA9}"/>
    <cellStyle name="20% - Accent1 2 9 11" xfId="12967" xr:uid="{3B7418A2-6F4C-4876-94D7-F0385DEDCA52}"/>
    <cellStyle name="20% - Accent1 2 9 11 2" xfId="12968" xr:uid="{2FFB8880-5592-4323-AC2C-E0608E25CBB8}"/>
    <cellStyle name="20% - Accent1 2 9 12" xfId="12969" xr:uid="{1DCE4454-01B3-4895-86C5-7BD4ABB8ED7E}"/>
    <cellStyle name="20% - Accent1 2 9 13" xfId="12970" xr:uid="{4F4FD827-256C-4EFA-B121-638FC77DE0C3}"/>
    <cellStyle name="20% - Accent1 2 9 14" xfId="12971" xr:uid="{507C6F2B-1DAA-467F-BDD8-5B7DD6E9969F}"/>
    <cellStyle name="20% - Accent1 2 9 15" xfId="12972" xr:uid="{162FE1D4-0179-4DF7-8A73-28CCB5C36315}"/>
    <cellStyle name="20% - Accent1 2 9 16" xfId="12973" xr:uid="{08AF7C84-5812-4FB8-9729-5E2730A9026B}"/>
    <cellStyle name="20% - Accent1 2 9 17" xfId="12974" xr:uid="{898306B3-1738-4BA5-BC3A-8D89DC4582C4}"/>
    <cellStyle name="20% - Accent1 2 9 18" xfId="12975" xr:uid="{1F7908B7-89D6-48D6-951D-DF7B9BE8334B}"/>
    <cellStyle name="20% - Accent1 2 9 2" xfId="12976" xr:uid="{CE6D68EB-2B76-4EB3-951B-48C08251729F}"/>
    <cellStyle name="20% - Accent1 2 9 2 2" xfId="12977" xr:uid="{7CA67CA2-6875-4C24-B752-69D17BD88652}"/>
    <cellStyle name="20% - Accent1 2 9 2 3" xfId="12978" xr:uid="{9E4632FC-2A91-49E6-A01B-C44739B53211}"/>
    <cellStyle name="20% - Accent1 2 9 2 4" xfId="12979" xr:uid="{E7DE0CB8-FB5C-471F-9B10-C5797A5870B7}"/>
    <cellStyle name="20% - Accent1 2 9 2 5" xfId="12980" xr:uid="{7B442262-6453-4BC9-95B2-4D8AA819006E}"/>
    <cellStyle name="20% - Accent1 2 9 2 6" xfId="12981" xr:uid="{CAE45134-4352-4DFB-A438-70A1176574D6}"/>
    <cellStyle name="20% - Accent1 2 9 2 7" xfId="12982" xr:uid="{D30C8BC9-B2A9-4AE2-AEBE-1AF51157EFBA}"/>
    <cellStyle name="20% - Accent1 2 9 2 8" xfId="12983" xr:uid="{67FC087B-2FE8-45D7-8F25-837EE1936F46}"/>
    <cellStyle name="20% - Accent1 2 9 3" xfId="12984" xr:uid="{DCE4A133-A970-4011-BD5B-DCC3C5F6FA7C}"/>
    <cellStyle name="20% - Accent1 2 9 3 2" xfId="12985" xr:uid="{B13C5270-B067-4015-A6B8-86BBA9FB2932}"/>
    <cellStyle name="20% - Accent1 2 9 3 3" xfId="12986" xr:uid="{2CB810AD-D926-4D06-AE84-0C1E91EDD5A1}"/>
    <cellStyle name="20% - Accent1 2 9 3 4" xfId="12987" xr:uid="{F58CED13-10EA-4E44-93DB-5D11E4FE9C83}"/>
    <cellStyle name="20% - Accent1 2 9 3 5" xfId="12988" xr:uid="{D74B5F6D-539A-415D-9BA7-D977910962EE}"/>
    <cellStyle name="20% - Accent1 2 9 3 6" xfId="12989" xr:uid="{186CB457-7118-4D3F-99C2-2321B24C6E5D}"/>
    <cellStyle name="20% - Accent1 2 9 3 7" xfId="12990" xr:uid="{3280D0EE-EF58-4417-852B-A60EC64CE299}"/>
    <cellStyle name="20% - Accent1 2 9 3 8" xfId="12991" xr:uid="{B8F16852-7EB9-486D-BDC3-8710429C725A}"/>
    <cellStyle name="20% - Accent1 2 9 4" xfId="12992" xr:uid="{A7E4DA55-A8E5-4090-8139-A653B1EE217B}"/>
    <cellStyle name="20% - Accent1 2 9 4 2" xfId="12993" xr:uid="{0D29089C-4F48-49F9-A265-34F4B7A0F642}"/>
    <cellStyle name="20% - Accent1 2 9 5" xfId="12994" xr:uid="{6CAAB48E-158C-433B-BA18-076A10529ED7}"/>
    <cellStyle name="20% - Accent1 2 9 5 2" xfId="12995" xr:uid="{0F4E2CAA-5C18-4285-B9FB-28F8F7E68D06}"/>
    <cellStyle name="20% - Accent1 2 9 6" xfId="12996" xr:uid="{D761289A-488D-4AE1-8B4D-D07FF3F77AA7}"/>
    <cellStyle name="20% - Accent1 2 9 6 2" xfId="12997" xr:uid="{095D0865-0A1F-4044-B99C-17156BAE6136}"/>
    <cellStyle name="20% - Accent1 2 9 7" xfId="12998" xr:uid="{5E5114FE-6797-44FB-8BF8-FEF4C1B3CF0C}"/>
    <cellStyle name="20% - Accent1 2 9 7 2" xfId="12999" xr:uid="{3BB787B3-3EF9-4342-B73E-053404FA3029}"/>
    <cellStyle name="20% - Accent1 2 9 8" xfId="13000" xr:uid="{A98AB8A6-667A-4547-ABEA-3859EED563C0}"/>
    <cellStyle name="20% - Accent1 2 9 8 2" xfId="13001" xr:uid="{58B1A964-81C7-475B-B64E-CD6DB7BDD416}"/>
    <cellStyle name="20% - Accent1 2 9 9" xfId="13002" xr:uid="{E08245D3-01B2-4A7F-A27B-7E65F6950FCB}"/>
    <cellStyle name="20% - Accent1 2 9 9 2" xfId="13003" xr:uid="{D39CE662-A295-4E3A-BF3B-2FE6C6C372E3}"/>
    <cellStyle name="20% - Accent1 2_4 manuell" xfId="53703" xr:uid="{1280B23B-373C-4364-A73B-8F6989EAE264}"/>
    <cellStyle name="20% - Accent1 20" xfId="13004" xr:uid="{72230049-8A7C-41BB-BC72-7E8BC5B1C7CC}"/>
    <cellStyle name="20% - Accent1 20 2" xfId="13005" xr:uid="{C5B78F2D-6A32-4DA9-9524-9B88AD5DD052}"/>
    <cellStyle name="20% - Accent1 21" xfId="13006" xr:uid="{ECB2641A-CEED-4B42-9A6C-2EAC1850357E}"/>
    <cellStyle name="20% - Accent1 22" xfId="13007" xr:uid="{703CDE33-7E8A-474E-BB6F-1F994D58E84C}"/>
    <cellStyle name="20% - Accent1 23" xfId="13008" xr:uid="{81DADF7B-9745-424E-BB81-ABD16C9D5540}"/>
    <cellStyle name="20% - Accent1 24" xfId="13009" xr:uid="{E1656801-48B7-4C09-92D1-8975F0CA8493}"/>
    <cellStyle name="20% - Accent1 25" xfId="13010" xr:uid="{5DF79A49-6C8E-4333-9EA6-8A7843443EF9}"/>
    <cellStyle name="20% - Accent1 26" xfId="13011" xr:uid="{6677DE06-D0BD-4B03-9024-DE830A661513}"/>
    <cellStyle name="20% - Accent1 27" xfId="13012" xr:uid="{93E56E25-F39F-4782-B3CE-8A5F53EF3313}"/>
    <cellStyle name="20% - Accent1 27 2" xfId="13013" xr:uid="{B896279A-55C1-4EED-BAAD-5A0E31B693CB}"/>
    <cellStyle name="20% - Accent1 27 3" xfId="13014" xr:uid="{7DE1C976-4A83-4B08-B38C-DBBB04DED93A}"/>
    <cellStyle name="20% - Accent1 27_AVA DVA EL" xfId="13015" xr:uid="{99AE1628-CE86-4057-BE3E-254387C6BC72}"/>
    <cellStyle name="20% - Accent1 28" xfId="13016" xr:uid="{BE36BCB7-2EE8-4EBF-8681-E921808B5F33}"/>
    <cellStyle name="20% - Accent1 28 2" xfId="13017" xr:uid="{A6C2454A-5F65-4C75-87B6-2EE58138F178}"/>
    <cellStyle name="20% - Accent1 28 3" xfId="13018" xr:uid="{057395F1-79D6-4564-AC00-051370EA0A62}"/>
    <cellStyle name="20% - Accent1 28_AVA DVA EL" xfId="13019" xr:uid="{7140BA62-B7B6-49C8-9ECE-A567A83AE901}"/>
    <cellStyle name="20% - Accent1 29" xfId="13020" xr:uid="{7375AAC8-AA55-4828-8327-EE39175D8558}"/>
    <cellStyle name="20% - Accent1 29 2" xfId="13021" xr:uid="{F7020DFB-D97E-44F1-A18A-D3EC689A8241}"/>
    <cellStyle name="20% - Accent1 29 3" xfId="13022" xr:uid="{3B923757-02CA-4F98-AF93-24A08585EEC7}"/>
    <cellStyle name="20% - Accent1 29_AVA DVA EL" xfId="13023" xr:uid="{094AF055-3D69-454C-B87B-BFDA360C81A5}"/>
    <cellStyle name="20% - Accent1 3" xfId="2452" xr:uid="{F67D86A7-B2EE-47A2-AD6E-1F36CB61CF19}"/>
    <cellStyle name="20% - Accent1 3 10" xfId="13024" xr:uid="{45876DD6-A806-49CF-9FD6-76D639EC278F}"/>
    <cellStyle name="20% - Accent1 3 10 10" xfId="13025" xr:uid="{B6E02B08-BC92-40C1-A09E-8066D8E42427}"/>
    <cellStyle name="20% - Accent1 3 10 10 2" xfId="13026" xr:uid="{1F7103ED-93C0-4006-9F12-FDA697FF7AD8}"/>
    <cellStyle name="20% - Accent1 3 10 11" xfId="13027" xr:uid="{4EDD2C40-B58A-4228-B864-0A1A6616FAA4}"/>
    <cellStyle name="20% - Accent1 3 10 11 2" xfId="13028" xr:uid="{C49EEB35-54F7-4B5A-AE9C-AD049F269220}"/>
    <cellStyle name="20% - Accent1 3 10 12" xfId="13029" xr:uid="{5703850D-5E42-4156-9DC3-73BBD002E53B}"/>
    <cellStyle name="20% - Accent1 3 10 13" xfId="13030" xr:uid="{39C482A3-40C0-4063-A96C-13EB7E19A40D}"/>
    <cellStyle name="20% - Accent1 3 10 14" xfId="13031" xr:uid="{D156E531-EEA3-4B5E-BCE3-2D158E9FB7FD}"/>
    <cellStyle name="20% - Accent1 3 10 15" xfId="13032" xr:uid="{ACF18ADC-84DB-4F29-9D92-9B9420646AEA}"/>
    <cellStyle name="20% - Accent1 3 10 16" xfId="13033" xr:uid="{DD82B407-C2B2-4FA5-8D6A-AA8198350143}"/>
    <cellStyle name="20% - Accent1 3 10 17" xfId="13034" xr:uid="{503692A0-4C5E-4E90-8AFA-19E96547D0B1}"/>
    <cellStyle name="20% - Accent1 3 10 18" xfId="13035" xr:uid="{2DA74407-1749-4BCE-A63A-0A82898F7EC1}"/>
    <cellStyle name="20% - Accent1 3 10 2" xfId="13036" xr:uid="{DF70F326-4DD0-49E5-A7FD-EDD681F59FE1}"/>
    <cellStyle name="20% - Accent1 3 10 2 2" xfId="13037" xr:uid="{B7E687DF-06B1-48A5-A53E-72AEFCF98203}"/>
    <cellStyle name="20% - Accent1 3 10 2 3" xfId="13038" xr:uid="{E5661D7F-1780-4C94-87ED-635C51F22487}"/>
    <cellStyle name="20% - Accent1 3 10 2 4" xfId="13039" xr:uid="{DB1C8637-C86E-45A8-9CAE-3330B6EC8D4D}"/>
    <cellStyle name="20% - Accent1 3 10 2 5" xfId="13040" xr:uid="{945033A8-55EA-4726-9C70-54BDA494882B}"/>
    <cellStyle name="20% - Accent1 3 10 2 6" xfId="13041" xr:uid="{A79440B6-27A2-46D3-8EA1-AAA7292418D5}"/>
    <cellStyle name="20% - Accent1 3 10 2 7" xfId="13042" xr:uid="{9C14E10B-A535-4B52-8AF5-EAFECB71F87C}"/>
    <cellStyle name="20% - Accent1 3 10 2 8" xfId="13043" xr:uid="{50AC075A-3985-4089-8E64-4565F1127241}"/>
    <cellStyle name="20% - Accent1 3 10 3" xfId="13044" xr:uid="{35839D30-D4D8-4741-A2C6-E1E7B5CE7810}"/>
    <cellStyle name="20% - Accent1 3 10 3 2" xfId="13045" xr:uid="{AC18F41A-BB62-4500-BFE6-091D6B55E040}"/>
    <cellStyle name="20% - Accent1 3 10 3 3" xfId="13046" xr:uid="{8F7F103D-265D-4CB2-9E3F-C25B16E7B326}"/>
    <cellStyle name="20% - Accent1 3 10 3 4" xfId="13047" xr:uid="{03F48394-6E99-451F-A87B-648F6EEE5B59}"/>
    <cellStyle name="20% - Accent1 3 10 3 5" xfId="13048" xr:uid="{BFD96445-842A-4D7A-8311-5C5EDA94570B}"/>
    <cellStyle name="20% - Accent1 3 10 3 6" xfId="13049" xr:uid="{6D95CA3B-73AE-4031-9C56-767E40ADA33B}"/>
    <cellStyle name="20% - Accent1 3 10 3 7" xfId="13050" xr:uid="{8116B202-37F4-48EE-9839-76284E205D95}"/>
    <cellStyle name="20% - Accent1 3 10 3 8" xfId="13051" xr:uid="{81D414F5-B730-41BC-BB2B-E8DCE4784FD5}"/>
    <cellStyle name="20% - Accent1 3 10 4" xfId="13052" xr:uid="{D6B0D8E7-10A9-486E-BDA1-185C99811FBF}"/>
    <cellStyle name="20% - Accent1 3 10 4 2" xfId="13053" xr:uid="{8783C29C-9143-442D-A598-E66E6ABA7A38}"/>
    <cellStyle name="20% - Accent1 3 10 5" xfId="13054" xr:uid="{82028B6D-50E0-4118-9861-4E8DA85F418C}"/>
    <cellStyle name="20% - Accent1 3 10 5 2" xfId="13055" xr:uid="{4580F5EE-B43F-420E-BC2A-0D964017623E}"/>
    <cellStyle name="20% - Accent1 3 10 6" xfId="13056" xr:uid="{C7907700-7358-48D3-906A-32A9894D348F}"/>
    <cellStyle name="20% - Accent1 3 10 6 2" xfId="13057" xr:uid="{5F1CBFDA-15FF-446E-BD15-77D8527AC98A}"/>
    <cellStyle name="20% - Accent1 3 10 7" xfId="13058" xr:uid="{BC25B594-D7EF-4EEA-BB80-525F59F52D48}"/>
    <cellStyle name="20% - Accent1 3 10 7 2" xfId="13059" xr:uid="{C57541A9-2A2B-4237-98CB-A8C25746B89F}"/>
    <cellStyle name="20% - Accent1 3 10 8" xfId="13060" xr:uid="{0E8D6660-45ED-495E-AA6F-7451636B2903}"/>
    <cellStyle name="20% - Accent1 3 10 8 2" xfId="13061" xr:uid="{D639B7D4-7080-4917-9583-27EE68979D55}"/>
    <cellStyle name="20% - Accent1 3 10 9" xfId="13062" xr:uid="{4803EEF4-D38C-4363-AF19-7BBC10980144}"/>
    <cellStyle name="20% - Accent1 3 10 9 2" xfId="13063" xr:uid="{D5553B45-17CD-4161-B5A1-BB8C3AA365CA}"/>
    <cellStyle name="20% - Accent1 3 11" xfId="13064" xr:uid="{1FD01BF8-A8BB-484C-BA49-F895DC4F48D3}"/>
    <cellStyle name="20% - Accent1 3 11 10" xfId="13065" xr:uid="{662E2C95-5C63-4DBB-93D6-B9DA313BFF0B}"/>
    <cellStyle name="20% - Accent1 3 11 10 2" xfId="13066" xr:uid="{3200B378-3467-4C9C-A577-4DF9913F119B}"/>
    <cellStyle name="20% - Accent1 3 11 11" xfId="13067" xr:uid="{E745ABA0-263F-4070-9033-6BE783D88458}"/>
    <cellStyle name="20% - Accent1 3 11 11 2" xfId="13068" xr:uid="{94CBE756-04F6-4657-A7D4-FD77B3EDD521}"/>
    <cellStyle name="20% - Accent1 3 11 12" xfId="13069" xr:uid="{ED8524A5-FED5-43BA-8CE3-DE3EA3F1C00D}"/>
    <cellStyle name="20% - Accent1 3 11 13" xfId="13070" xr:uid="{EBF267F1-5640-4ABF-B8ED-2A13F4D00CA3}"/>
    <cellStyle name="20% - Accent1 3 11 14" xfId="13071" xr:uid="{895C7E41-5F6D-4461-8838-7890A6ECC5BB}"/>
    <cellStyle name="20% - Accent1 3 11 15" xfId="13072" xr:uid="{A8E261D2-6896-4B11-9A04-C8F038506274}"/>
    <cellStyle name="20% - Accent1 3 11 16" xfId="13073" xr:uid="{9FEC22C9-44E4-472C-9F5B-92C4BC636804}"/>
    <cellStyle name="20% - Accent1 3 11 17" xfId="13074" xr:uid="{929CA44D-EC6F-43F6-A974-08AD86BA9DCF}"/>
    <cellStyle name="20% - Accent1 3 11 18" xfId="13075" xr:uid="{41F59DF1-4363-4D98-85DD-088169D3C642}"/>
    <cellStyle name="20% - Accent1 3 11 2" xfId="13076" xr:uid="{63A34C50-8A53-44C5-AFC6-CFD2A2BD985B}"/>
    <cellStyle name="20% - Accent1 3 11 2 2" xfId="13077" xr:uid="{EC485A78-FDF6-4B38-A8D2-07DDA583B9C0}"/>
    <cellStyle name="20% - Accent1 3 11 2 3" xfId="13078" xr:uid="{150ED104-8FF9-43BC-BBE6-E86F185FA034}"/>
    <cellStyle name="20% - Accent1 3 11 2 4" xfId="13079" xr:uid="{E8C21552-4AA7-4BFC-A389-8DB7E3231706}"/>
    <cellStyle name="20% - Accent1 3 11 2 5" xfId="13080" xr:uid="{54CC7C81-5388-47EA-807E-F9CAC4AEF06D}"/>
    <cellStyle name="20% - Accent1 3 11 2 6" xfId="13081" xr:uid="{44624F1F-6990-425A-8D2D-55E7D2CA0AAA}"/>
    <cellStyle name="20% - Accent1 3 11 2 7" xfId="13082" xr:uid="{B57D1AF3-4772-4379-8086-C2911EF9A3B7}"/>
    <cellStyle name="20% - Accent1 3 11 2 8" xfId="13083" xr:uid="{9545AE62-0DBB-4C54-B1FA-CA21729D2407}"/>
    <cellStyle name="20% - Accent1 3 11 3" xfId="13084" xr:uid="{CB12596C-7223-407F-A353-66AE9E3AACBB}"/>
    <cellStyle name="20% - Accent1 3 11 3 2" xfId="13085" xr:uid="{8406C38B-CBF6-446E-9B9B-1CFE166337DA}"/>
    <cellStyle name="20% - Accent1 3 11 3 3" xfId="13086" xr:uid="{ABDEB4AE-2EF0-4BA9-9012-295E99F301A3}"/>
    <cellStyle name="20% - Accent1 3 11 3 4" xfId="13087" xr:uid="{85B8EB86-5BC4-42B6-8FA6-F8C4360E6794}"/>
    <cellStyle name="20% - Accent1 3 11 3 5" xfId="13088" xr:uid="{0DE7C21E-EC8E-45A0-B657-2AA120BE68E1}"/>
    <cellStyle name="20% - Accent1 3 11 3 6" xfId="13089" xr:uid="{5806D410-544A-46FB-97C1-7E5AC98BACCE}"/>
    <cellStyle name="20% - Accent1 3 11 3 7" xfId="13090" xr:uid="{7673B93D-EC3E-46BB-AC06-0AF415ECE6CD}"/>
    <cellStyle name="20% - Accent1 3 11 3 8" xfId="13091" xr:uid="{4746AEAC-3205-4C4A-B4EA-6D749A7064B9}"/>
    <cellStyle name="20% - Accent1 3 11 4" xfId="13092" xr:uid="{2DDB3A52-E548-4E53-8FEA-4FAD039D0BF6}"/>
    <cellStyle name="20% - Accent1 3 11 4 2" xfId="13093" xr:uid="{67FCD807-9CFB-4112-A3C4-F5D576DD739F}"/>
    <cellStyle name="20% - Accent1 3 11 5" xfId="13094" xr:uid="{2774A0B8-98C0-497B-9211-C3213FC9EEE5}"/>
    <cellStyle name="20% - Accent1 3 11 5 2" xfId="13095" xr:uid="{5DBEEE3A-4682-4D38-8682-B8181DE37D08}"/>
    <cellStyle name="20% - Accent1 3 11 6" xfId="13096" xr:uid="{14448436-36C3-4C1D-80CC-F9AA214B7448}"/>
    <cellStyle name="20% - Accent1 3 11 6 2" xfId="13097" xr:uid="{9C8573F6-B5F1-4F58-9ED2-4194B3FCBD27}"/>
    <cellStyle name="20% - Accent1 3 11 7" xfId="13098" xr:uid="{579F99ED-E442-40F3-BC19-5338F8BC8CA9}"/>
    <cellStyle name="20% - Accent1 3 11 7 2" xfId="13099" xr:uid="{4C69BE6B-5EC9-4CE0-8EFF-09745DD039A0}"/>
    <cellStyle name="20% - Accent1 3 11 8" xfId="13100" xr:uid="{51A692E9-B6E0-47D6-B691-257297EA2BD3}"/>
    <cellStyle name="20% - Accent1 3 11 8 2" xfId="13101" xr:uid="{6054ABDC-9369-4222-8016-7FF56E847280}"/>
    <cellStyle name="20% - Accent1 3 11 9" xfId="13102" xr:uid="{47C4B01D-018D-412B-BE79-97FC29C4613C}"/>
    <cellStyle name="20% - Accent1 3 11 9 2" xfId="13103" xr:uid="{5897659B-34B2-4725-9C7B-3C871047B423}"/>
    <cellStyle name="20% - Accent1 3 12" xfId="13104" xr:uid="{BB680336-D1AB-4CEE-BE1A-C0780FFBD9A6}"/>
    <cellStyle name="20% - Accent1 3 12 10" xfId="13105" xr:uid="{0EB1D8B2-7657-4556-A789-566A6459B52A}"/>
    <cellStyle name="20% - Accent1 3 12 10 2" xfId="13106" xr:uid="{427EDED9-F6B2-4EEA-A91A-549126037297}"/>
    <cellStyle name="20% - Accent1 3 12 11" xfId="13107" xr:uid="{6B60CE8B-2A7D-43D7-BD50-074CE9E0C3F3}"/>
    <cellStyle name="20% - Accent1 3 12 11 2" xfId="13108" xr:uid="{7ED2D595-54BD-481F-B570-F4FE03AE6E30}"/>
    <cellStyle name="20% - Accent1 3 12 12" xfId="13109" xr:uid="{E3FFB926-E564-49D8-A624-F850C63BFC52}"/>
    <cellStyle name="20% - Accent1 3 12 13" xfId="13110" xr:uid="{3E152BC0-3197-4725-B041-76F7DDE2AB5A}"/>
    <cellStyle name="20% - Accent1 3 12 14" xfId="13111" xr:uid="{691F059D-F387-445B-B0EA-A94B398FC718}"/>
    <cellStyle name="20% - Accent1 3 12 15" xfId="13112" xr:uid="{BF9CECE6-8B80-4981-9781-8D6F938D31AD}"/>
    <cellStyle name="20% - Accent1 3 12 16" xfId="13113" xr:uid="{B83AB28C-3892-43FF-84BE-46A749B310F2}"/>
    <cellStyle name="20% - Accent1 3 12 17" xfId="13114" xr:uid="{8A033632-8123-4F0F-998B-E8028F24B7C1}"/>
    <cellStyle name="20% - Accent1 3 12 18" xfId="13115" xr:uid="{F75E5497-8746-40F8-A86A-D9BE65D1EEB7}"/>
    <cellStyle name="20% - Accent1 3 12 2" xfId="13116" xr:uid="{71E9925F-A2D5-4C90-A7E6-1172AF4EFAA2}"/>
    <cellStyle name="20% - Accent1 3 12 2 2" xfId="13117" xr:uid="{EF8CD5A0-83E0-4872-ACDB-76FA5F0C3C5C}"/>
    <cellStyle name="20% - Accent1 3 12 2 3" xfId="13118" xr:uid="{4B4DAC07-DE7A-4D29-95DB-591058DAB496}"/>
    <cellStyle name="20% - Accent1 3 12 2 4" xfId="13119" xr:uid="{B0A52421-3290-4954-B76E-6ACCC8B5164D}"/>
    <cellStyle name="20% - Accent1 3 12 2 5" xfId="13120" xr:uid="{91D8DC79-814D-4708-BF1E-985A17629DA9}"/>
    <cellStyle name="20% - Accent1 3 12 2 6" xfId="13121" xr:uid="{0EBC8A94-683B-4587-BE44-2D6F00398135}"/>
    <cellStyle name="20% - Accent1 3 12 2 7" xfId="13122" xr:uid="{701D250F-A970-4702-B005-D511E3607848}"/>
    <cellStyle name="20% - Accent1 3 12 2 8" xfId="13123" xr:uid="{71FAF5D7-3931-4DD2-8715-A8BEBFB5B49A}"/>
    <cellStyle name="20% - Accent1 3 12 3" xfId="13124" xr:uid="{ED5B66B0-3225-4B04-9989-8C109095250A}"/>
    <cellStyle name="20% - Accent1 3 12 3 2" xfId="13125" xr:uid="{93DFB908-C68B-45B1-AE2A-53F34318BD91}"/>
    <cellStyle name="20% - Accent1 3 12 3 3" xfId="13126" xr:uid="{2CBBC1D3-CC21-4EE5-87F9-7B2C4EB4D1AD}"/>
    <cellStyle name="20% - Accent1 3 12 3 4" xfId="13127" xr:uid="{A7ACA6AD-08CF-4F6A-98B2-8C113EC9C2D7}"/>
    <cellStyle name="20% - Accent1 3 12 3 5" xfId="13128" xr:uid="{6098FDB9-811C-4E61-8296-05ADC2E7F04D}"/>
    <cellStyle name="20% - Accent1 3 12 3 6" xfId="13129" xr:uid="{5BAF0CC9-8966-4DC6-83D7-A02DADF407C9}"/>
    <cellStyle name="20% - Accent1 3 12 3 7" xfId="13130" xr:uid="{E047E89A-2423-4E10-ACFC-D23BEF981B24}"/>
    <cellStyle name="20% - Accent1 3 12 3 8" xfId="13131" xr:uid="{F84384C3-19F9-4046-BFB8-E4C5B1E5FE3C}"/>
    <cellStyle name="20% - Accent1 3 12 4" xfId="13132" xr:uid="{5C3D2954-8F4D-4CE2-AF5C-EB5E0FDDCFD4}"/>
    <cellStyle name="20% - Accent1 3 12 4 2" xfId="13133" xr:uid="{9ECBDAA6-3319-4BD5-BA83-07D4BDC9DFF8}"/>
    <cellStyle name="20% - Accent1 3 12 5" xfId="13134" xr:uid="{128A0F2F-82F3-4A27-9AA1-DB5CCC573C22}"/>
    <cellStyle name="20% - Accent1 3 12 5 2" xfId="13135" xr:uid="{198CEBD5-447B-4C04-B97E-AB9E663034D0}"/>
    <cellStyle name="20% - Accent1 3 12 6" xfId="13136" xr:uid="{1D26D4FE-D7D4-4B51-9996-D043213E88B9}"/>
    <cellStyle name="20% - Accent1 3 12 6 2" xfId="13137" xr:uid="{CC2DEA4A-31A4-4470-BC4A-72FE2FC32936}"/>
    <cellStyle name="20% - Accent1 3 12 7" xfId="13138" xr:uid="{0F19F6C0-44C3-498C-AF2E-92503F9448A6}"/>
    <cellStyle name="20% - Accent1 3 12 7 2" xfId="13139" xr:uid="{57EE2884-AEC3-40FA-94CE-579F254E4964}"/>
    <cellStyle name="20% - Accent1 3 12 8" xfId="13140" xr:uid="{5BD970FB-46A6-4624-9210-D064BA3192FB}"/>
    <cellStyle name="20% - Accent1 3 12 8 2" xfId="13141" xr:uid="{73E87C7F-597E-423D-AE5B-FAC25917623A}"/>
    <cellStyle name="20% - Accent1 3 12 9" xfId="13142" xr:uid="{C2329071-C322-43B8-8765-3AC6715A834A}"/>
    <cellStyle name="20% - Accent1 3 12 9 2" xfId="13143" xr:uid="{1BA66B04-CBCB-4854-8D5D-E77FED092AF5}"/>
    <cellStyle name="20% - Accent1 3 13" xfId="13144" xr:uid="{4DE8C970-9063-41AB-AFBE-B3C8885EC637}"/>
    <cellStyle name="20% - Accent1 3 13 10" xfId="13145" xr:uid="{2355B117-86F1-4EBF-AAC4-58B20507468D}"/>
    <cellStyle name="20% - Accent1 3 13 10 2" xfId="13146" xr:uid="{A8616030-D64A-4D42-A3E3-6C200A98197E}"/>
    <cellStyle name="20% - Accent1 3 13 11" xfId="13147" xr:uid="{2BB7436B-6817-404B-B3E7-3F43A20C74C8}"/>
    <cellStyle name="20% - Accent1 3 13 11 2" xfId="13148" xr:uid="{829AFDBE-CBAF-4B74-87B5-B261B67409F3}"/>
    <cellStyle name="20% - Accent1 3 13 12" xfId="13149" xr:uid="{A7149B35-452E-497D-9143-B9157D22F0D4}"/>
    <cellStyle name="20% - Accent1 3 13 13" xfId="13150" xr:uid="{A2522E02-DAB8-4122-A7F2-540FB2DE5B54}"/>
    <cellStyle name="20% - Accent1 3 13 14" xfId="13151" xr:uid="{A5D26173-8A59-4DDD-9301-E9CC7416F979}"/>
    <cellStyle name="20% - Accent1 3 13 15" xfId="13152" xr:uid="{C3D43773-E46D-4197-BC52-C22BEE8627D0}"/>
    <cellStyle name="20% - Accent1 3 13 16" xfId="13153" xr:uid="{5FC7A320-D142-471A-ADD5-CFEAF67300D7}"/>
    <cellStyle name="20% - Accent1 3 13 17" xfId="13154" xr:uid="{CFF48A65-0589-4405-961C-5ED0A437345B}"/>
    <cellStyle name="20% - Accent1 3 13 18" xfId="13155" xr:uid="{B0B21C96-7F27-4675-867B-005D4553CCAC}"/>
    <cellStyle name="20% - Accent1 3 13 2" xfId="13156" xr:uid="{B16324CE-D4FA-4350-92B6-49FDAD8E7EF5}"/>
    <cellStyle name="20% - Accent1 3 13 2 2" xfId="13157" xr:uid="{A3E886C3-C4D2-49C6-BF5E-90BFCAB24D53}"/>
    <cellStyle name="20% - Accent1 3 13 2 3" xfId="13158" xr:uid="{763A0D3F-F08B-4639-9F0C-517245DDFCD3}"/>
    <cellStyle name="20% - Accent1 3 13 2 4" xfId="13159" xr:uid="{CCAAE2F4-9528-4872-84F8-B7CED4A061F1}"/>
    <cellStyle name="20% - Accent1 3 13 2 5" xfId="13160" xr:uid="{23448016-57FF-4D8A-9C29-3BAF9ADEE978}"/>
    <cellStyle name="20% - Accent1 3 13 2 6" xfId="13161" xr:uid="{CEA3EF86-A63E-49FC-A492-B33FE1D62D37}"/>
    <cellStyle name="20% - Accent1 3 13 2 7" xfId="13162" xr:uid="{13573EEA-120E-4E8D-B95C-3338511FC57C}"/>
    <cellStyle name="20% - Accent1 3 13 2 8" xfId="13163" xr:uid="{5FB79203-575B-4D89-908E-21F472099704}"/>
    <cellStyle name="20% - Accent1 3 13 3" xfId="13164" xr:uid="{B8750E5E-D8D2-4671-87B0-574E1F7D0749}"/>
    <cellStyle name="20% - Accent1 3 13 3 2" xfId="13165" xr:uid="{398A6EF0-8FC8-48B8-B0B1-D1FA90E1A8C9}"/>
    <cellStyle name="20% - Accent1 3 13 3 3" xfId="13166" xr:uid="{C326312B-20AB-445D-9BF4-6EEEF3852F20}"/>
    <cellStyle name="20% - Accent1 3 13 3 4" xfId="13167" xr:uid="{8B17225E-770D-4F92-B88B-5949C946C8C2}"/>
    <cellStyle name="20% - Accent1 3 13 3 5" xfId="13168" xr:uid="{04FE1A1F-9B3C-48A1-9160-ABBCEB4FEFF7}"/>
    <cellStyle name="20% - Accent1 3 13 3 6" xfId="13169" xr:uid="{67A9A1CD-E49D-4F71-B33B-C36176D34976}"/>
    <cellStyle name="20% - Accent1 3 13 3 7" xfId="13170" xr:uid="{93125980-0657-41F9-A5B0-A54EDD4C222D}"/>
    <cellStyle name="20% - Accent1 3 13 3 8" xfId="13171" xr:uid="{F2AAF03A-2C82-49FC-8704-34911EC8E165}"/>
    <cellStyle name="20% - Accent1 3 13 4" xfId="13172" xr:uid="{AD80612F-7D4C-4363-9019-8EA44670940F}"/>
    <cellStyle name="20% - Accent1 3 13 4 2" xfId="13173" xr:uid="{905A1ED3-6F6A-4203-A62C-C03F5F3E6FFB}"/>
    <cellStyle name="20% - Accent1 3 13 5" xfId="13174" xr:uid="{17DE08B4-C9E0-4BFB-A287-294F57C883C0}"/>
    <cellStyle name="20% - Accent1 3 13 5 2" xfId="13175" xr:uid="{DC330FA5-4FB9-49F4-B73A-77FBF3C647E7}"/>
    <cellStyle name="20% - Accent1 3 13 6" xfId="13176" xr:uid="{0FF356A0-B7E5-4F3A-82FC-B8219CA939F9}"/>
    <cellStyle name="20% - Accent1 3 13 6 2" xfId="13177" xr:uid="{D84BA675-9D1F-4300-AC11-54BC7ECE70EC}"/>
    <cellStyle name="20% - Accent1 3 13 7" xfId="13178" xr:uid="{F67CE385-AB06-4993-8B28-0EC155692DB3}"/>
    <cellStyle name="20% - Accent1 3 13 7 2" xfId="13179" xr:uid="{894A7DD1-5AB9-4B59-873F-5947D4679A9E}"/>
    <cellStyle name="20% - Accent1 3 13 8" xfId="13180" xr:uid="{D82A47D3-D145-4DB0-905C-0B13E9A73E7F}"/>
    <cellStyle name="20% - Accent1 3 13 8 2" xfId="13181" xr:uid="{348F1A6A-6F9A-4604-8707-397EB2F12147}"/>
    <cellStyle name="20% - Accent1 3 13 9" xfId="13182" xr:uid="{C5E2E052-1787-4A3B-BAEB-731CB7B024EC}"/>
    <cellStyle name="20% - Accent1 3 13 9 2" xfId="13183" xr:uid="{8695D370-5671-4B1F-8C40-21CA06EB3E2B}"/>
    <cellStyle name="20% - Accent1 3 14" xfId="13184" xr:uid="{C2C61674-0E3F-4FDF-B2E3-8E15E3C531A6}"/>
    <cellStyle name="20% - Accent1 3 14 10" xfId="13185" xr:uid="{84B675EB-9285-4E56-81A7-CE1C52E00458}"/>
    <cellStyle name="20% - Accent1 3 14 10 2" xfId="13186" xr:uid="{6FC79226-4480-49DA-BACE-0359CB3578D3}"/>
    <cellStyle name="20% - Accent1 3 14 11" xfId="13187" xr:uid="{69B2093F-DF78-4959-BF5A-32F8E57FECA4}"/>
    <cellStyle name="20% - Accent1 3 14 11 2" xfId="13188" xr:uid="{73CC3E9E-3159-4941-B480-DF9520422797}"/>
    <cellStyle name="20% - Accent1 3 14 12" xfId="13189" xr:uid="{5CEE7EFD-3570-4854-AEA8-21FCA781B8A3}"/>
    <cellStyle name="20% - Accent1 3 14 13" xfId="13190" xr:uid="{0B1F5B6C-EB60-4C31-B7FF-8BBF12791008}"/>
    <cellStyle name="20% - Accent1 3 14 14" xfId="13191" xr:uid="{B328D8AC-FDD9-4B7D-8D85-8A7BA5B23A33}"/>
    <cellStyle name="20% - Accent1 3 14 15" xfId="13192" xr:uid="{8D1CFA65-9DEA-4A48-89FE-C85A904EF764}"/>
    <cellStyle name="20% - Accent1 3 14 16" xfId="13193" xr:uid="{CD72EAB5-D5A3-4D71-A926-F32499305CCE}"/>
    <cellStyle name="20% - Accent1 3 14 17" xfId="13194" xr:uid="{A68561A2-D3D8-45D3-B159-2F5BE3A58FE6}"/>
    <cellStyle name="20% - Accent1 3 14 18" xfId="13195" xr:uid="{AA59B6D9-970E-4337-BBF9-7842DDFC426B}"/>
    <cellStyle name="20% - Accent1 3 14 2" xfId="13196" xr:uid="{AF329AF5-7848-43EC-8283-448043A31A8A}"/>
    <cellStyle name="20% - Accent1 3 14 2 2" xfId="13197" xr:uid="{5EC9E2EB-520C-43C1-9E81-691B735200F0}"/>
    <cellStyle name="20% - Accent1 3 14 2 3" xfId="13198" xr:uid="{2EAF16CB-9BF0-4F20-9CD5-A7F609E25106}"/>
    <cellStyle name="20% - Accent1 3 14 2 4" xfId="13199" xr:uid="{68A8F496-2F58-42BC-AD62-9A524BFFA20D}"/>
    <cellStyle name="20% - Accent1 3 14 2 5" xfId="13200" xr:uid="{52F5F543-6BDF-428F-B7ED-53F087D4E7F9}"/>
    <cellStyle name="20% - Accent1 3 14 2 6" xfId="13201" xr:uid="{E8ECB421-24A1-4DFF-AB34-1B28E07527B4}"/>
    <cellStyle name="20% - Accent1 3 14 2 7" xfId="13202" xr:uid="{80DBDD1B-15B1-4484-BE93-4F87307B0833}"/>
    <cellStyle name="20% - Accent1 3 14 2 8" xfId="13203" xr:uid="{80ADA63E-E1C4-4561-84AD-AF6B6F97EE86}"/>
    <cellStyle name="20% - Accent1 3 14 3" xfId="13204" xr:uid="{158D3B33-33E6-494C-B4F4-E38E99F08628}"/>
    <cellStyle name="20% - Accent1 3 14 3 2" xfId="13205" xr:uid="{B94CCD9A-266D-4F4F-B878-70B0C1BD5E3C}"/>
    <cellStyle name="20% - Accent1 3 14 3 3" xfId="13206" xr:uid="{89244CAB-9949-4203-888A-50C1509B9F43}"/>
    <cellStyle name="20% - Accent1 3 14 3 4" xfId="13207" xr:uid="{C6B331EE-A8EA-4BA0-9442-908D12491CF7}"/>
    <cellStyle name="20% - Accent1 3 14 3 5" xfId="13208" xr:uid="{1D0BC269-A05D-4501-A04A-21E6AB608B0A}"/>
    <cellStyle name="20% - Accent1 3 14 3 6" xfId="13209" xr:uid="{CDBCD1D2-2B5F-45A8-B8E2-AE078905C410}"/>
    <cellStyle name="20% - Accent1 3 14 3 7" xfId="13210" xr:uid="{73BD3EAF-FF78-41C1-9CF0-6235DB91E780}"/>
    <cellStyle name="20% - Accent1 3 14 3 8" xfId="13211" xr:uid="{8F4F7FEB-F184-46D9-AB7F-197D5CE13C1F}"/>
    <cellStyle name="20% - Accent1 3 14 4" xfId="13212" xr:uid="{FCDC0AD0-E92F-4E9D-AA36-67D563A0DCEB}"/>
    <cellStyle name="20% - Accent1 3 14 4 2" xfId="13213" xr:uid="{5589E94D-13C7-479C-A203-3084D9885ADC}"/>
    <cellStyle name="20% - Accent1 3 14 5" xfId="13214" xr:uid="{FD9A7895-9A35-4B3E-B778-D2687D41148B}"/>
    <cellStyle name="20% - Accent1 3 14 5 2" xfId="13215" xr:uid="{55E83C1D-E316-4267-A1D4-29BBCD4E46F0}"/>
    <cellStyle name="20% - Accent1 3 14 6" xfId="13216" xr:uid="{23932099-2469-4AFB-865F-26FF9F4E83CE}"/>
    <cellStyle name="20% - Accent1 3 14 6 2" xfId="13217" xr:uid="{379E0DC2-4643-48AD-B58F-B3384FE6DA29}"/>
    <cellStyle name="20% - Accent1 3 14 7" xfId="13218" xr:uid="{DCCC6E27-6F92-47C4-AE90-0DF89DD40089}"/>
    <cellStyle name="20% - Accent1 3 14 7 2" xfId="13219" xr:uid="{C5E46DE6-61A9-4960-A9A7-5ACCA00135F9}"/>
    <cellStyle name="20% - Accent1 3 14 8" xfId="13220" xr:uid="{9B26B13D-B5A8-4798-A262-2682884E67BD}"/>
    <cellStyle name="20% - Accent1 3 14 8 2" xfId="13221" xr:uid="{73FB6CEF-B2D5-443A-8E75-0705572794B9}"/>
    <cellStyle name="20% - Accent1 3 14 9" xfId="13222" xr:uid="{8507B1A2-2C61-4D5F-88C4-DC87031844F7}"/>
    <cellStyle name="20% - Accent1 3 14 9 2" xfId="13223" xr:uid="{0684F57E-5AA6-40E9-A1EF-3CE99ECE1018}"/>
    <cellStyle name="20% - Accent1 3 15" xfId="13224" xr:uid="{18A8B450-BE13-448A-91B4-9338EB002916}"/>
    <cellStyle name="20% - Accent1 3 15 10" xfId="13225" xr:uid="{16F2A669-1C15-4953-B923-1AB0241AC9E9}"/>
    <cellStyle name="20% - Accent1 3 15 10 2" xfId="13226" xr:uid="{43A7CFC7-AB8C-4111-A4A3-16451258BB35}"/>
    <cellStyle name="20% - Accent1 3 15 11" xfId="13227" xr:uid="{D36DD3DF-6454-4409-B121-5AE6531B7B8C}"/>
    <cellStyle name="20% - Accent1 3 15 11 2" xfId="13228" xr:uid="{A27C41DD-7C83-43B4-BD6F-636AA13F44BA}"/>
    <cellStyle name="20% - Accent1 3 15 12" xfId="13229" xr:uid="{142E7D93-D29C-4917-A3B9-DD472E902726}"/>
    <cellStyle name="20% - Accent1 3 15 13" xfId="13230" xr:uid="{B0844731-6452-453F-A7BE-758F82DD3A67}"/>
    <cellStyle name="20% - Accent1 3 15 14" xfId="13231" xr:uid="{6D01E8E7-99E5-4ADF-BFD8-651187A95910}"/>
    <cellStyle name="20% - Accent1 3 15 15" xfId="13232" xr:uid="{3B9A8D47-B998-408B-B2D7-A9848B279E14}"/>
    <cellStyle name="20% - Accent1 3 15 16" xfId="13233" xr:uid="{BAE2ED89-95FD-4DCA-8EF9-48D476388690}"/>
    <cellStyle name="20% - Accent1 3 15 17" xfId="13234" xr:uid="{65F7BE29-8AB8-4F10-83A0-EA932AADD9A2}"/>
    <cellStyle name="20% - Accent1 3 15 18" xfId="13235" xr:uid="{A5D29A79-F0EC-4203-811B-2D944BDA5E17}"/>
    <cellStyle name="20% - Accent1 3 15 2" xfId="13236" xr:uid="{23E20F8F-5CD7-4F31-931D-D9D54E554BAC}"/>
    <cellStyle name="20% - Accent1 3 15 2 2" xfId="13237" xr:uid="{1A95C151-8B93-4FFF-8549-2F79FC476F78}"/>
    <cellStyle name="20% - Accent1 3 15 2 3" xfId="13238" xr:uid="{1DF2F6FA-6F98-4518-9127-FC01C3E8E413}"/>
    <cellStyle name="20% - Accent1 3 15 2 4" xfId="13239" xr:uid="{00543323-4E96-4C8D-A030-7C5307BD5E05}"/>
    <cellStyle name="20% - Accent1 3 15 2 5" xfId="13240" xr:uid="{61663C43-CFB7-4F1A-9CF5-3872D1E6D834}"/>
    <cellStyle name="20% - Accent1 3 15 2 6" xfId="13241" xr:uid="{67655F34-328B-41D5-86CC-6C922BD25B49}"/>
    <cellStyle name="20% - Accent1 3 15 2 7" xfId="13242" xr:uid="{E60931C3-B204-4429-A061-8DAA927B8E5C}"/>
    <cellStyle name="20% - Accent1 3 15 2 8" xfId="13243" xr:uid="{BACE7043-ADB5-4CCF-A518-57B6DF9586F6}"/>
    <cellStyle name="20% - Accent1 3 15 3" xfId="13244" xr:uid="{C5DFE704-CEB1-46AA-AA85-F193F974C516}"/>
    <cellStyle name="20% - Accent1 3 15 3 2" xfId="13245" xr:uid="{B7339B87-F9E9-49A8-A2F5-2CA484520DC1}"/>
    <cellStyle name="20% - Accent1 3 15 3 3" xfId="13246" xr:uid="{E240AC95-C726-4B1A-A5AD-6222F0617F68}"/>
    <cellStyle name="20% - Accent1 3 15 3 4" xfId="13247" xr:uid="{0965E828-AA25-4D28-86F3-871127736BB1}"/>
    <cellStyle name="20% - Accent1 3 15 3 5" xfId="13248" xr:uid="{D8B06F12-3D03-4C1B-8567-0CBE6DA566F4}"/>
    <cellStyle name="20% - Accent1 3 15 3 6" xfId="13249" xr:uid="{7D5BE14F-61CF-4C76-BE89-358414238562}"/>
    <cellStyle name="20% - Accent1 3 15 3 7" xfId="13250" xr:uid="{E22BD461-B3D3-48B5-8AF2-385D37FB0CDD}"/>
    <cellStyle name="20% - Accent1 3 15 3 8" xfId="13251" xr:uid="{702BBA9E-2D54-4D03-B634-D7B3A8A24F29}"/>
    <cellStyle name="20% - Accent1 3 15 4" xfId="13252" xr:uid="{25D151F5-89C5-4729-BB11-9072D3C3DE84}"/>
    <cellStyle name="20% - Accent1 3 15 4 2" xfId="13253" xr:uid="{4AEADA96-9DAD-4ECE-B7E7-1932E7BDC354}"/>
    <cellStyle name="20% - Accent1 3 15 5" xfId="13254" xr:uid="{5FE0AED4-82D4-458B-8493-0F60B1FF71E4}"/>
    <cellStyle name="20% - Accent1 3 15 5 2" xfId="13255" xr:uid="{9BDD5295-82F1-4C00-9F48-04489621AE55}"/>
    <cellStyle name="20% - Accent1 3 15 6" xfId="13256" xr:uid="{40C034B1-A67D-47B3-9DB1-EA5290393E96}"/>
    <cellStyle name="20% - Accent1 3 15 6 2" xfId="13257" xr:uid="{AD36AE31-D30A-4943-BC7A-76323EB38782}"/>
    <cellStyle name="20% - Accent1 3 15 7" xfId="13258" xr:uid="{2D3DE0E9-0A4A-42A5-925D-F5447E8A8EEF}"/>
    <cellStyle name="20% - Accent1 3 15 7 2" xfId="13259" xr:uid="{3F122B5E-47E6-46BC-814D-9DB5A75EA157}"/>
    <cellStyle name="20% - Accent1 3 15 8" xfId="13260" xr:uid="{B8B521F0-A047-457D-A2CA-A2A0F61C3297}"/>
    <cellStyle name="20% - Accent1 3 15 8 2" xfId="13261" xr:uid="{28906700-AD9C-4D09-9095-EAE80CE8FCB3}"/>
    <cellStyle name="20% - Accent1 3 15 9" xfId="13262" xr:uid="{D0F4726D-EAE2-481D-B3F3-40A6A831507B}"/>
    <cellStyle name="20% - Accent1 3 15 9 2" xfId="13263" xr:uid="{73DD4A3D-D39E-451A-8C04-DC3955D4D421}"/>
    <cellStyle name="20% - Accent1 3 16" xfId="13264" xr:uid="{B15719F0-C1FA-4C8F-8BEC-68E0AE1E9FE2}"/>
    <cellStyle name="20% - Accent1 3 16 10" xfId="13265" xr:uid="{569F9F75-1A7B-4EB4-9F2B-EAEE9409B3DE}"/>
    <cellStyle name="20% - Accent1 3 16 10 2" xfId="13266" xr:uid="{AB228E8B-AD75-422F-B28B-59DB1B2115C9}"/>
    <cellStyle name="20% - Accent1 3 16 11" xfId="13267" xr:uid="{5CC1D96D-4985-43B9-A58E-E9D2DF936BBF}"/>
    <cellStyle name="20% - Accent1 3 16 11 2" xfId="13268" xr:uid="{27E95DE1-8D48-4959-826E-366E22095F9E}"/>
    <cellStyle name="20% - Accent1 3 16 12" xfId="13269" xr:uid="{98B9747F-75C6-4A07-842A-D0B5A0DBEFA5}"/>
    <cellStyle name="20% - Accent1 3 16 13" xfId="13270" xr:uid="{D560CB18-9A53-4FE3-AE32-1F9DDBC3E059}"/>
    <cellStyle name="20% - Accent1 3 16 14" xfId="13271" xr:uid="{F7093B43-B75C-4719-B334-4C20F664BF90}"/>
    <cellStyle name="20% - Accent1 3 16 15" xfId="13272" xr:uid="{E4742BD9-491B-41A8-935D-FC610BC58E8D}"/>
    <cellStyle name="20% - Accent1 3 16 16" xfId="13273" xr:uid="{BB7FB14C-2580-41A2-8D23-B7A90E30893F}"/>
    <cellStyle name="20% - Accent1 3 16 17" xfId="13274" xr:uid="{3AA0F45F-4CF2-4DA6-A692-439A1434A63B}"/>
    <cellStyle name="20% - Accent1 3 16 18" xfId="13275" xr:uid="{7840FB8A-04AA-489A-B14D-468F9D62D464}"/>
    <cellStyle name="20% - Accent1 3 16 2" xfId="13276" xr:uid="{47CF9933-7168-4874-A9F0-3F47CE674010}"/>
    <cellStyle name="20% - Accent1 3 16 2 2" xfId="13277" xr:uid="{D93B0087-D072-4708-99CD-A61A29D70F4D}"/>
    <cellStyle name="20% - Accent1 3 16 2 3" xfId="13278" xr:uid="{C7BF9122-D838-413A-AA16-29AFAF9DAACD}"/>
    <cellStyle name="20% - Accent1 3 16 2 4" xfId="13279" xr:uid="{7502E436-C015-4BCF-8D7D-4C9D71A8F9C3}"/>
    <cellStyle name="20% - Accent1 3 16 2 5" xfId="13280" xr:uid="{309B4AEF-0B57-4578-AF07-8F70A2FD250F}"/>
    <cellStyle name="20% - Accent1 3 16 2 6" xfId="13281" xr:uid="{A509E210-E42F-4EBA-94AC-86962EB9C56E}"/>
    <cellStyle name="20% - Accent1 3 16 2 7" xfId="13282" xr:uid="{1296F3A9-FA2E-4497-8E7E-8B0119219443}"/>
    <cellStyle name="20% - Accent1 3 16 2 8" xfId="13283" xr:uid="{89F770DE-6FFA-4472-B339-58B2499E338B}"/>
    <cellStyle name="20% - Accent1 3 16 3" xfId="13284" xr:uid="{B37FDA6C-D505-4CAE-B5A8-1F78768C83B0}"/>
    <cellStyle name="20% - Accent1 3 16 3 2" xfId="13285" xr:uid="{F121D78F-B977-4D6C-8B84-6801A1472188}"/>
    <cellStyle name="20% - Accent1 3 16 3 3" xfId="13286" xr:uid="{76DBC27E-6EAC-47D5-AF76-3AB9787F2F43}"/>
    <cellStyle name="20% - Accent1 3 16 3 4" xfId="13287" xr:uid="{112281DC-5C5E-4C1F-A0DF-0560F0C12A48}"/>
    <cellStyle name="20% - Accent1 3 16 3 5" xfId="13288" xr:uid="{22AC3077-7359-4A13-9487-353D1A7839D0}"/>
    <cellStyle name="20% - Accent1 3 16 3 6" xfId="13289" xr:uid="{4653AB9F-023B-4D72-8C0D-79960DD57CC0}"/>
    <cellStyle name="20% - Accent1 3 16 3 7" xfId="13290" xr:uid="{FEF05389-23DE-4D46-8A33-799F5B73DD41}"/>
    <cellStyle name="20% - Accent1 3 16 3 8" xfId="13291" xr:uid="{1FE6BD12-0945-485C-B949-9E50CF92020A}"/>
    <cellStyle name="20% - Accent1 3 16 4" xfId="13292" xr:uid="{B9654CC4-BCAB-4E13-AED0-A39CC58C8DD5}"/>
    <cellStyle name="20% - Accent1 3 16 4 2" xfId="13293" xr:uid="{D182A547-3225-4329-898A-35D72DB9BCD2}"/>
    <cellStyle name="20% - Accent1 3 16 5" xfId="13294" xr:uid="{4DC5EB2B-409A-49B2-B84E-2521352305B8}"/>
    <cellStyle name="20% - Accent1 3 16 5 2" xfId="13295" xr:uid="{4DC11C85-3CDE-430A-89C0-0A6ED7826BE0}"/>
    <cellStyle name="20% - Accent1 3 16 6" xfId="13296" xr:uid="{9DDE8A92-0A70-4330-912F-FDA7C99E2676}"/>
    <cellStyle name="20% - Accent1 3 16 6 2" xfId="13297" xr:uid="{01CE302E-51BA-482C-BF7C-75F9831CF643}"/>
    <cellStyle name="20% - Accent1 3 16 7" xfId="13298" xr:uid="{09EBE7B1-844A-47F5-B0A5-62B1D9592F3A}"/>
    <cellStyle name="20% - Accent1 3 16 7 2" xfId="13299" xr:uid="{31571070-D796-4C86-8A5D-37FF82ED21A4}"/>
    <cellStyle name="20% - Accent1 3 16 8" xfId="13300" xr:uid="{DF61C710-CE89-44E1-8512-4E48BF73B630}"/>
    <cellStyle name="20% - Accent1 3 16 8 2" xfId="13301" xr:uid="{0AF4AD1F-1810-43F6-9E2B-2A14C3427B22}"/>
    <cellStyle name="20% - Accent1 3 16 9" xfId="13302" xr:uid="{F31BAFF1-686C-45D4-A5B2-D4E61A046B47}"/>
    <cellStyle name="20% - Accent1 3 16 9 2" xfId="13303" xr:uid="{DB85434B-832B-40E2-A666-E9C302709610}"/>
    <cellStyle name="20% - Accent1 3 17" xfId="13304" xr:uid="{70D46B39-C2C0-431F-9481-582728FD4F5C}"/>
    <cellStyle name="20% - Accent1 3 17 10" xfId="13305" xr:uid="{4F6DDC23-84A7-4DD4-8A0D-9F5544E4A2E4}"/>
    <cellStyle name="20% - Accent1 3 17 10 2" xfId="13306" xr:uid="{DECE995F-95CF-4F70-8C77-5195483A1ECB}"/>
    <cellStyle name="20% - Accent1 3 17 11" xfId="13307" xr:uid="{AA6B11E7-0CFD-4C06-9132-ECAE0F3B3312}"/>
    <cellStyle name="20% - Accent1 3 17 11 2" xfId="13308" xr:uid="{A0719105-761E-4643-963A-7F56EFF00925}"/>
    <cellStyle name="20% - Accent1 3 17 12" xfId="13309" xr:uid="{7EEC758D-1D79-46CB-8E46-6BAD5C7A14D3}"/>
    <cellStyle name="20% - Accent1 3 17 13" xfId="13310" xr:uid="{C5E38A60-39EC-449C-A441-1FEA47B286BE}"/>
    <cellStyle name="20% - Accent1 3 17 14" xfId="13311" xr:uid="{F5904A84-70BA-4D6A-95E4-33874329732B}"/>
    <cellStyle name="20% - Accent1 3 17 15" xfId="13312" xr:uid="{841F7458-7AB9-409C-A3D3-6D50B8518478}"/>
    <cellStyle name="20% - Accent1 3 17 16" xfId="13313" xr:uid="{103A0C7B-22C1-4713-B274-EF9938EDD452}"/>
    <cellStyle name="20% - Accent1 3 17 17" xfId="13314" xr:uid="{3B5A25FD-B3DF-4202-9287-DCFF7225FFBC}"/>
    <cellStyle name="20% - Accent1 3 17 18" xfId="13315" xr:uid="{BF147BB9-25DB-4036-A31F-21EC0DA60768}"/>
    <cellStyle name="20% - Accent1 3 17 2" xfId="13316" xr:uid="{A584580E-6DF8-47F5-8B64-7A1F83F80543}"/>
    <cellStyle name="20% - Accent1 3 17 2 2" xfId="13317" xr:uid="{0492351F-3AE6-4754-91BE-B74C241EBC67}"/>
    <cellStyle name="20% - Accent1 3 17 2 3" xfId="13318" xr:uid="{F665A710-215E-4257-ADC8-83A10B497BA0}"/>
    <cellStyle name="20% - Accent1 3 17 2 4" xfId="13319" xr:uid="{A3BF65E9-9C76-4FCA-9322-D15A86C50B3C}"/>
    <cellStyle name="20% - Accent1 3 17 2 5" xfId="13320" xr:uid="{74974A90-0E1C-4D7E-ACAD-7136671A6168}"/>
    <cellStyle name="20% - Accent1 3 17 2 6" xfId="13321" xr:uid="{2A28C8D6-BD04-4C46-AD32-76DD3F95B2FF}"/>
    <cellStyle name="20% - Accent1 3 17 2 7" xfId="13322" xr:uid="{45D154A2-662E-4850-B976-F6F9E4E342AC}"/>
    <cellStyle name="20% - Accent1 3 17 2 8" xfId="13323" xr:uid="{69D4CA31-786D-4BD5-AB20-471ECF63B9B9}"/>
    <cellStyle name="20% - Accent1 3 17 3" xfId="13324" xr:uid="{46D6ED75-72AB-481C-B1E3-E3E1C22D40CA}"/>
    <cellStyle name="20% - Accent1 3 17 3 2" xfId="13325" xr:uid="{D8EB519B-A434-4749-8D70-28FEDE605C80}"/>
    <cellStyle name="20% - Accent1 3 17 3 3" xfId="13326" xr:uid="{B464E567-D7DB-41AD-B5AD-5B970BCF7708}"/>
    <cellStyle name="20% - Accent1 3 17 3 4" xfId="13327" xr:uid="{F2DA9FEB-0F42-4206-98DC-B8440176EF70}"/>
    <cellStyle name="20% - Accent1 3 17 3 5" xfId="13328" xr:uid="{99F7C4F6-BAD7-4F77-B418-DB40E68BEB78}"/>
    <cellStyle name="20% - Accent1 3 17 3 6" xfId="13329" xr:uid="{545F8078-A57D-4132-BB40-B43EBB585A16}"/>
    <cellStyle name="20% - Accent1 3 17 3 7" xfId="13330" xr:uid="{C268197A-B1CF-4C0B-805B-30095239CDC2}"/>
    <cellStyle name="20% - Accent1 3 17 3 8" xfId="13331" xr:uid="{10FA47D2-CA76-4123-B652-F0FEC0C2A6FF}"/>
    <cellStyle name="20% - Accent1 3 17 4" xfId="13332" xr:uid="{2BC51F5D-1A60-4071-B20F-79528BBC96CA}"/>
    <cellStyle name="20% - Accent1 3 17 4 2" xfId="13333" xr:uid="{0F3BBDE3-0522-4C7B-8924-B6B390A37AC9}"/>
    <cellStyle name="20% - Accent1 3 17 5" xfId="13334" xr:uid="{9DFF4BBD-F069-40E6-A313-8768AE88458B}"/>
    <cellStyle name="20% - Accent1 3 17 5 2" xfId="13335" xr:uid="{4F330003-E925-4F10-9E08-5DEDCF5620FC}"/>
    <cellStyle name="20% - Accent1 3 17 6" xfId="13336" xr:uid="{605EDE84-7963-4E69-808B-76547D4B2027}"/>
    <cellStyle name="20% - Accent1 3 17 6 2" xfId="13337" xr:uid="{F98BF844-8403-4AD4-B96C-A876CF964455}"/>
    <cellStyle name="20% - Accent1 3 17 7" xfId="13338" xr:uid="{2B338837-DF42-462A-8D68-E4F3298EA40E}"/>
    <cellStyle name="20% - Accent1 3 17 7 2" xfId="13339" xr:uid="{54D5F242-8BA4-4AAB-92F2-82FBC76C6A51}"/>
    <cellStyle name="20% - Accent1 3 17 8" xfId="13340" xr:uid="{12E5A3AF-0DB3-4706-A63E-147A3689731F}"/>
    <cellStyle name="20% - Accent1 3 17 8 2" xfId="13341" xr:uid="{D71DCB36-A6D5-4706-A592-B1602CC37C70}"/>
    <cellStyle name="20% - Accent1 3 17 9" xfId="13342" xr:uid="{DAF45797-E67E-4FA4-B63F-1C53978F4087}"/>
    <cellStyle name="20% - Accent1 3 17 9 2" xfId="13343" xr:uid="{7B04D492-8483-454C-8324-4A2FCE0782F1}"/>
    <cellStyle name="20% - Accent1 3 18" xfId="13344" xr:uid="{F06AB4B7-EDF9-4DDC-B3DC-43C8F3E92D2D}"/>
    <cellStyle name="20% - Accent1 3 18 10" xfId="13345" xr:uid="{FE39AB72-A5FB-4A96-8398-CB38FCDB35A0}"/>
    <cellStyle name="20% - Accent1 3 18 10 2" xfId="13346" xr:uid="{6CFAD362-D0FB-464C-89C1-01BC429A3953}"/>
    <cellStyle name="20% - Accent1 3 18 11" xfId="13347" xr:uid="{CF6FBA63-610E-4B67-8D35-B6D424698724}"/>
    <cellStyle name="20% - Accent1 3 18 11 2" xfId="13348" xr:uid="{E23AEFA2-3E78-4655-B28A-94AFA1C85DB7}"/>
    <cellStyle name="20% - Accent1 3 18 12" xfId="13349" xr:uid="{E86AF333-F7B1-436A-B88F-7325AB4E2DED}"/>
    <cellStyle name="20% - Accent1 3 18 13" xfId="13350" xr:uid="{D41C939F-6AD8-49D1-8E9A-8427CDC6698F}"/>
    <cellStyle name="20% - Accent1 3 18 14" xfId="13351" xr:uid="{B8EF0A5B-CDE2-413D-A5C8-7446BAA5E91F}"/>
    <cellStyle name="20% - Accent1 3 18 15" xfId="13352" xr:uid="{228BD36E-1A5D-4559-8A13-011061851D77}"/>
    <cellStyle name="20% - Accent1 3 18 16" xfId="13353" xr:uid="{8E0A5A70-B210-4BD8-891F-B5D1F6B258F1}"/>
    <cellStyle name="20% - Accent1 3 18 17" xfId="13354" xr:uid="{E4DA0768-D02F-408D-ACB9-B1518C7A4AD5}"/>
    <cellStyle name="20% - Accent1 3 18 18" xfId="13355" xr:uid="{5EEF17C3-7BFC-451C-9868-A7D2B00ED307}"/>
    <cellStyle name="20% - Accent1 3 18 2" xfId="13356" xr:uid="{A388D15B-EB7F-4857-B3B9-4CB550229C9B}"/>
    <cellStyle name="20% - Accent1 3 18 2 2" xfId="13357" xr:uid="{4DEB56E5-DFB5-45EB-9D48-44E2DDE0FF4C}"/>
    <cellStyle name="20% - Accent1 3 18 2 3" xfId="13358" xr:uid="{9BC1A10F-C306-42A5-9B3A-C4052235745E}"/>
    <cellStyle name="20% - Accent1 3 18 2 4" xfId="13359" xr:uid="{250892A8-4400-49CA-BC11-494760C95AAF}"/>
    <cellStyle name="20% - Accent1 3 18 2 5" xfId="13360" xr:uid="{9A92DABE-BD00-45F1-BDC2-8AC8F7A91B49}"/>
    <cellStyle name="20% - Accent1 3 18 2 6" xfId="13361" xr:uid="{1AB84D2B-055C-43F2-9DEE-A25F79F599C8}"/>
    <cellStyle name="20% - Accent1 3 18 2 7" xfId="13362" xr:uid="{44BC2A48-DE31-477D-82C3-4A948DA50F25}"/>
    <cellStyle name="20% - Accent1 3 18 2 8" xfId="13363" xr:uid="{EDEC413A-F0F1-4C93-86DD-38F30690565E}"/>
    <cellStyle name="20% - Accent1 3 18 3" xfId="13364" xr:uid="{4E33D1EE-458C-44FB-82CB-2229402FD9C3}"/>
    <cellStyle name="20% - Accent1 3 18 3 2" xfId="13365" xr:uid="{D55CB6F5-2CB2-451C-B695-107FD9CA76D6}"/>
    <cellStyle name="20% - Accent1 3 18 3 3" xfId="13366" xr:uid="{FC16E00C-40ED-44D4-BA0E-7EABE4A6226F}"/>
    <cellStyle name="20% - Accent1 3 18 3 4" xfId="13367" xr:uid="{BFEF093D-CDFC-4A7D-B6D9-73A8FCB7AB21}"/>
    <cellStyle name="20% - Accent1 3 18 3 5" xfId="13368" xr:uid="{47C44277-0B70-4389-850A-42752FF76E77}"/>
    <cellStyle name="20% - Accent1 3 18 3 6" xfId="13369" xr:uid="{C9737333-FD99-4DBC-9CEE-E2B43C67D04B}"/>
    <cellStyle name="20% - Accent1 3 18 3 7" xfId="13370" xr:uid="{6E81F186-4851-4B7F-A113-FE1BC7F37700}"/>
    <cellStyle name="20% - Accent1 3 18 3 8" xfId="13371" xr:uid="{6215F9E7-6272-4E98-B4A7-FF863F345D3F}"/>
    <cellStyle name="20% - Accent1 3 18 4" xfId="13372" xr:uid="{C052E0B5-02E2-4E23-B9D7-C6014AAB140A}"/>
    <cellStyle name="20% - Accent1 3 18 4 2" xfId="13373" xr:uid="{7461DBC6-660A-4D89-A1B1-46E313CE8054}"/>
    <cellStyle name="20% - Accent1 3 18 5" xfId="13374" xr:uid="{314843D8-C2B1-4671-AE6D-CA6EEEA6EFC1}"/>
    <cellStyle name="20% - Accent1 3 18 5 2" xfId="13375" xr:uid="{AD518813-ABA6-48B9-8059-3BEF72C1CE10}"/>
    <cellStyle name="20% - Accent1 3 18 6" xfId="13376" xr:uid="{1E70A913-7BAB-4B9D-9442-F931870A9CE3}"/>
    <cellStyle name="20% - Accent1 3 18 6 2" xfId="13377" xr:uid="{068A1EF2-DCEA-4593-8C66-2D1A0D98D773}"/>
    <cellStyle name="20% - Accent1 3 18 7" xfId="13378" xr:uid="{7EC31A9D-D8C2-45C4-8760-D99431A595F5}"/>
    <cellStyle name="20% - Accent1 3 18 7 2" xfId="13379" xr:uid="{568A2268-66C5-4AEC-BA21-4A04FCEB55FB}"/>
    <cellStyle name="20% - Accent1 3 18 8" xfId="13380" xr:uid="{CD9681AD-D5D8-4517-A3E5-BEFE71B18740}"/>
    <cellStyle name="20% - Accent1 3 18 8 2" xfId="13381" xr:uid="{E319F775-C39A-46B0-948C-A4CED2D0F236}"/>
    <cellStyle name="20% - Accent1 3 18 9" xfId="13382" xr:uid="{879F7130-451D-4F30-9C68-A890D5F1FCF8}"/>
    <cellStyle name="20% - Accent1 3 18 9 2" xfId="13383" xr:uid="{CB4E6B65-9604-4F5F-8A83-2504F85661C0}"/>
    <cellStyle name="20% - Accent1 3 19" xfId="13384" xr:uid="{EDF07B81-D573-469C-BE85-D6484BC62C47}"/>
    <cellStyle name="20% - Accent1 3 19 10" xfId="13385" xr:uid="{B6676C46-7553-40E2-9019-3235341192AA}"/>
    <cellStyle name="20% - Accent1 3 19 10 2" xfId="13386" xr:uid="{8897D055-F8F9-4669-B0D1-19CECB5D94B7}"/>
    <cellStyle name="20% - Accent1 3 19 11" xfId="13387" xr:uid="{5BF3AD67-7B40-41CA-895B-DDEFF901D73A}"/>
    <cellStyle name="20% - Accent1 3 19 11 2" xfId="13388" xr:uid="{33970E7B-84ED-46A7-A7E1-1096D4EEAA0A}"/>
    <cellStyle name="20% - Accent1 3 19 12" xfId="13389" xr:uid="{6060D41F-3385-4200-A890-6883D631413E}"/>
    <cellStyle name="20% - Accent1 3 19 13" xfId="13390" xr:uid="{322CDCDB-4DD0-414E-984F-246C6C5DF04A}"/>
    <cellStyle name="20% - Accent1 3 19 14" xfId="13391" xr:uid="{DAF632EB-72EC-4605-9B14-26F34292A0C7}"/>
    <cellStyle name="20% - Accent1 3 19 15" xfId="13392" xr:uid="{31660D7C-8461-4DA4-8434-1D3D07350D5C}"/>
    <cellStyle name="20% - Accent1 3 19 16" xfId="13393" xr:uid="{A1E4A5E4-75AB-4410-A1F3-4E9CF2A1A194}"/>
    <cellStyle name="20% - Accent1 3 19 17" xfId="13394" xr:uid="{C98D1F2C-D6E2-4CC7-8F2F-CD5D4D3BA59E}"/>
    <cellStyle name="20% - Accent1 3 19 18" xfId="13395" xr:uid="{97FE295E-2E18-4A3F-8FA8-D5FC0F45F9BF}"/>
    <cellStyle name="20% - Accent1 3 19 2" xfId="13396" xr:uid="{35618754-819F-4541-BB78-EA14B3539D40}"/>
    <cellStyle name="20% - Accent1 3 19 2 2" xfId="13397" xr:uid="{A34C5F5A-97A3-49B5-AB11-01D85842EDBE}"/>
    <cellStyle name="20% - Accent1 3 19 2 3" xfId="13398" xr:uid="{E7D07573-9FE8-4246-B3C6-F1AA08ABDC52}"/>
    <cellStyle name="20% - Accent1 3 19 2 4" xfId="13399" xr:uid="{EAFCB6B7-7C6A-407E-A872-FFA1205F471A}"/>
    <cellStyle name="20% - Accent1 3 19 2 5" xfId="13400" xr:uid="{D164FC79-EF74-4DE6-8962-FE74B2738E79}"/>
    <cellStyle name="20% - Accent1 3 19 2 6" xfId="13401" xr:uid="{E1C5EE0D-8357-4A7A-AA54-A868DEA323CA}"/>
    <cellStyle name="20% - Accent1 3 19 2 7" xfId="13402" xr:uid="{1CCECC01-9A9A-4535-A1A2-D40469DC210D}"/>
    <cellStyle name="20% - Accent1 3 19 2 8" xfId="13403" xr:uid="{0B0936AB-333D-4437-8629-9DE4D7D9B934}"/>
    <cellStyle name="20% - Accent1 3 19 3" xfId="13404" xr:uid="{90704F2E-3765-4176-974E-C71B14EF8341}"/>
    <cellStyle name="20% - Accent1 3 19 3 2" xfId="13405" xr:uid="{D5642668-AE0E-48B3-9D96-FEC3A8857B7C}"/>
    <cellStyle name="20% - Accent1 3 19 3 3" xfId="13406" xr:uid="{49643DDF-ED4C-40FC-A70C-6D1F0B11CE47}"/>
    <cellStyle name="20% - Accent1 3 19 3 4" xfId="13407" xr:uid="{6836F97A-E186-4893-9A27-74956D3C85EC}"/>
    <cellStyle name="20% - Accent1 3 19 3 5" xfId="13408" xr:uid="{9EAD0045-B39D-4C05-96DD-A908B3DF4D3D}"/>
    <cellStyle name="20% - Accent1 3 19 3 6" xfId="13409" xr:uid="{EF2F6102-198E-42B7-9862-4107BF6690DD}"/>
    <cellStyle name="20% - Accent1 3 19 3 7" xfId="13410" xr:uid="{02FEBDAA-F304-47FA-ADF4-AEC8DC78FBA0}"/>
    <cellStyle name="20% - Accent1 3 19 3 8" xfId="13411" xr:uid="{70AB4DA8-09FA-4103-BAA5-6CEF1937109D}"/>
    <cellStyle name="20% - Accent1 3 19 4" xfId="13412" xr:uid="{35E101A7-694B-4EDE-BE00-85830CDC2503}"/>
    <cellStyle name="20% - Accent1 3 19 4 2" xfId="13413" xr:uid="{5B20D7EE-A25F-4984-80E6-E2EEB677DB6A}"/>
    <cellStyle name="20% - Accent1 3 19 5" xfId="13414" xr:uid="{C7C9520B-4956-4C4F-9DBC-828C5CE8E3CF}"/>
    <cellStyle name="20% - Accent1 3 19 5 2" xfId="13415" xr:uid="{8D400B20-7473-4534-9316-BBA9FA3088F3}"/>
    <cellStyle name="20% - Accent1 3 19 6" xfId="13416" xr:uid="{3C2A611F-63BD-49EA-8E0B-AE984416AAE1}"/>
    <cellStyle name="20% - Accent1 3 19 6 2" xfId="13417" xr:uid="{1C69BF54-520F-4FE7-8884-63107B45AEF0}"/>
    <cellStyle name="20% - Accent1 3 19 7" xfId="13418" xr:uid="{389EE3F6-E109-4065-BC64-2CCDA741EF65}"/>
    <cellStyle name="20% - Accent1 3 19 7 2" xfId="13419" xr:uid="{06645AFB-3ECD-4B7F-8E49-40C357CD80EF}"/>
    <cellStyle name="20% - Accent1 3 19 8" xfId="13420" xr:uid="{F9A23B3D-D492-4824-91AA-902A9DC1BA1A}"/>
    <cellStyle name="20% - Accent1 3 19 8 2" xfId="13421" xr:uid="{08CDF32B-BC34-4ED1-A888-D92CB1E227C7}"/>
    <cellStyle name="20% - Accent1 3 19 9" xfId="13422" xr:uid="{0F5DDF52-BEA0-426D-8DC9-330130244F0C}"/>
    <cellStyle name="20% - Accent1 3 19 9 2" xfId="13423" xr:uid="{5EA2BD5A-BC16-4B73-AAC1-8BF762767535}"/>
    <cellStyle name="20% - Accent1 3 2" xfId="13424" xr:uid="{4F9E75E5-5BAB-4A32-9216-70E71FA2B5FA}"/>
    <cellStyle name="20% - Accent1 3 2 10" xfId="13425" xr:uid="{A40B7471-1504-4DBA-BB21-5901CCD43718}"/>
    <cellStyle name="20% - Accent1 3 2 10 2" xfId="13426" xr:uid="{B3B69637-598E-433A-B999-2265DF5F2720}"/>
    <cellStyle name="20% - Accent1 3 2 11" xfId="13427" xr:uid="{D66D5778-FEE2-400A-851E-74B79A78F2C8}"/>
    <cellStyle name="20% - Accent1 3 2 11 2" xfId="13428" xr:uid="{21937AD0-8F30-46F5-9875-6F16DCAE90EF}"/>
    <cellStyle name="20% - Accent1 3 2 12" xfId="13429" xr:uid="{28DB5278-1121-4107-BF1D-833207791650}"/>
    <cellStyle name="20% - Accent1 3 2 13" xfId="13430" xr:uid="{F46E09D0-BD4C-4971-8E47-453CB2D62276}"/>
    <cellStyle name="20% - Accent1 3 2 14" xfId="13431" xr:uid="{B853C914-4297-4D5D-BAE7-E104B39CD856}"/>
    <cellStyle name="20% - Accent1 3 2 15" xfId="13432" xr:uid="{F2179508-74E6-4B21-8651-17276C5D7BF8}"/>
    <cellStyle name="20% - Accent1 3 2 16" xfId="13433" xr:uid="{B544E61C-28FA-4573-BD7E-983DDDB8155B}"/>
    <cellStyle name="20% - Accent1 3 2 17" xfId="13434" xr:uid="{E1B5C4F7-E9E4-4D67-ABB8-9358EAB714D1}"/>
    <cellStyle name="20% - Accent1 3 2 18" xfId="13435" xr:uid="{F2667895-2FD5-44DD-915C-7BE903389C8F}"/>
    <cellStyle name="20% - Accent1 3 2 2" xfId="13436" xr:uid="{73A7EF19-0E58-40FC-9A95-F6CFC40DE17F}"/>
    <cellStyle name="20% - Accent1 3 2 2 2" xfId="13437" xr:uid="{988574BC-D00D-417D-9414-8096617C5228}"/>
    <cellStyle name="20% - Accent1 3 2 2 3" xfId="13438" xr:uid="{B9D48FDA-D68C-4698-87BE-23D73144D860}"/>
    <cellStyle name="20% - Accent1 3 2 2 4" xfId="13439" xr:uid="{414F4A24-6C4E-4FE8-8FE3-E7D6EA68CFFB}"/>
    <cellStyle name="20% - Accent1 3 2 2 5" xfId="13440" xr:uid="{2CA003E0-A617-4028-A23C-B359A4E284A0}"/>
    <cellStyle name="20% - Accent1 3 2 2 6" xfId="13441" xr:uid="{DA421BE1-33AC-435D-9C45-FC1CD8789BAF}"/>
    <cellStyle name="20% - Accent1 3 2 2 7" xfId="13442" xr:uid="{A12FC4EB-14E3-46BF-B0CA-015AEBE14A09}"/>
    <cellStyle name="20% - Accent1 3 2 2 8" xfId="13443" xr:uid="{4340E883-CF19-41DF-AE1F-4B57828933E9}"/>
    <cellStyle name="20% - Accent1 3 2 3" xfId="13444" xr:uid="{CBBC3515-4E90-4C03-BC73-EE6D5E590EB1}"/>
    <cellStyle name="20% - Accent1 3 2 3 2" xfId="13445" xr:uid="{9FF742FB-3A78-415D-B5CA-74B88A60EAC3}"/>
    <cellStyle name="20% - Accent1 3 2 3 3" xfId="13446" xr:uid="{F70641CA-8E0E-4AB2-8796-3E4F35A1CC3B}"/>
    <cellStyle name="20% - Accent1 3 2 3 4" xfId="13447" xr:uid="{0C7F59E9-CB74-427B-AF06-B014B8C86DCF}"/>
    <cellStyle name="20% - Accent1 3 2 3 5" xfId="13448" xr:uid="{E0FFE012-C849-4ACE-A4B4-85B99C90065E}"/>
    <cellStyle name="20% - Accent1 3 2 3 6" xfId="13449" xr:uid="{AC59A511-4162-4E29-8694-5B933798661B}"/>
    <cellStyle name="20% - Accent1 3 2 3 7" xfId="13450" xr:uid="{20CE5EA9-CFA4-4241-84B5-9A67B49E379B}"/>
    <cellStyle name="20% - Accent1 3 2 3 8" xfId="13451" xr:uid="{D825F2EB-07EB-4269-825B-CC3B45F9699E}"/>
    <cellStyle name="20% - Accent1 3 2 4" xfId="13452" xr:uid="{A47CA3A3-F490-4043-A65B-EDFC7D54A6EC}"/>
    <cellStyle name="20% - Accent1 3 2 4 2" xfId="13453" xr:uid="{8F86457B-0BBD-4A60-B1A7-D80C19C6AE45}"/>
    <cellStyle name="20% - Accent1 3 2 5" xfId="13454" xr:uid="{846013B0-0979-4986-BDC0-6FAD2195747A}"/>
    <cellStyle name="20% - Accent1 3 2 5 2" xfId="13455" xr:uid="{D9E4FDB3-7F56-4751-9A59-0C76D98B5645}"/>
    <cellStyle name="20% - Accent1 3 2 6" xfId="13456" xr:uid="{6381EB69-EEAB-466F-9A8D-EC9171B38CE9}"/>
    <cellStyle name="20% - Accent1 3 2 6 2" xfId="13457" xr:uid="{1796E8A1-BD5D-4525-A243-0C68AF669DB5}"/>
    <cellStyle name="20% - Accent1 3 2 7" xfId="13458" xr:uid="{4964E342-409D-43C2-BB4A-C7C957BC7BE1}"/>
    <cellStyle name="20% - Accent1 3 2 7 2" xfId="13459" xr:uid="{8F0A3A37-56D8-40F1-B582-C2CBD53A3808}"/>
    <cellStyle name="20% - Accent1 3 2 8" xfId="13460" xr:uid="{927142BD-C696-4988-AED1-B1ED043F07FB}"/>
    <cellStyle name="20% - Accent1 3 2 8 2" xfId="13461" xr:uid="{711E30F1-CA2E-44C8-88A3-41F8FD9DC159}"/>
    <cellStyle name="20% - Accent1 3 2 9" xfId="13462" xr:uid="{0B75E61F-C50A-4368-9903-78F3B81F4E69}"/>
    <cellStyle name="20% - Accent1 3 2 9 2" xfId="13463" xr:uid="{ECA6B863-2B12-48CF-B140-8E9BEF7E6E64}"/>
    <cellStyle name="20% - Accent1 3 20" xfId="13464" xr:uid="{C8B53801-A249-452D-9B55-CEC40E3F33D2}"/>
    <cellStyle name="20% - Accent1 3 20 10" xfId="13465" xr:uid="{45CDA5DC-27AD-43AF-BD24-CD812275AE10}"/>
    <cellStyle name="20% - Accent1 3 20 10 2" xfId="13466" xr:uid="{E1371D0D-877F-4DCD-B275-633677200A48}"/>
    <cellStyle name="20% - Accent1 3 20 11" xfId="13467" xr:uid="{B3D6714B-B125-4B49-995D-28FA07832EF2}"/>
    <cellStyle name="20% - Accent1 3 20 11 2" xfId="13468" xr:uid="{AA502234-3BFC-491C-8666-8548598739F1}"/>
    <cellStyle name="20% - Accent1 3 20 12" xfId="13469" xr:uid="{89167529-2AA9-4E42-BD07-7C908D12E4FE}"/>
    <cellStyle name="20% - Accent1 3 20 13" xfId="13470" xr:uid="{C45B06E7-9B48-4D6D-931E-CD3322A73CF6}"/>
    <cellStyle name="20% - Accent1 3 20 14" xfId="13471" xr:uid="{50F0FD08-A6F2-4885-911A-F55217A16338}"/>
    <cellStyle name="20% - Accent1 3 20 15" xfId="13472" xr:uid="{05C66787-98FC-40C4-A377-085E243EB8EA}"/>
    <cellStyle name="20% - Accent1 3 20 16" xfId="13473" xr:uid="{61A53C92-04FE-4D05-BC56-307F2C98CC51}"/>
    <cellStyle name="20% - Accent1 3 20 17" xfId="13474" xr:uid="{BFCE99C2-C504-4637-8CCB-A5E7D529B06E}"/>
    <cellStyle name="20% - Accent1 3 20 18" xfId="13475" xr:uid="{96FEE35F-85E8-4A9F-82A5-5DD1943D5623}"/>
    <cellStyle name="20% - Accent1 3 20 2" xfId="13476" xr:uid="{C48236AB-BC2B-4B68-B3FC-27CBDA2A75C6}"/>
    <cellStyle name="20% - Accent1 3 20 2 2" xfId="13477" xr:uid="{96A392A3-3CA0-4060-BC96-65302F1F5BB9}"/>
    <cellStyle name="20% - Accent1 3 20 2 3" xfId="13478" xr:uid="{C2786787-D67E-4FCF-9A9D-F42F8E9B4C29}"/>
    <cellStyle name="20% - Accent1 3 20 2 4" xfId="13479" xr:uid="{D124F277-AF6B-4901-A3A7-BF656576E577}"/>
    <cellStyle name="20% - Accent1 3 20 2 5" xfId="13480" xr:uid="{B94872D4-667C-417E-A491-912D6FF6D845}"/>
    <cellStyle name="20% - Accent1 3 20 2 6" xfId="13481" xr:uid="{A8DAA0D4-F8E0-4811-9BBB-7837630E7DC8}"/>
    <cellStyle name="20% - Accent1 3 20 2 7" xfId="13482" xr:uid="{33F39A14-07C0-4DB2-BA8D-B5D9BAF19F4D}"/>
    <cellStyle name="20% - Accent1 3 20 2 8" xfId="13483" xr:uid="{36554202-81AC-4DD2-B027-1C92F73FD85D}"/>
    <cellStyle name="20% - Accent1 3 20 3" xfId="13484" xr:uid="{3E470C82-3465-4893-8599-09960ED2E771}"/>
    <cellStyle name="20% - Accent1 3 20 3 2" xfId="13485" xr:uid="{041BBB35-6A94-4270-9412-F688C500C476}"/>
    <cellStyle name="20% - Accent1 3 20 3 3" xfId="13486" xr:uid="{E56EAEAF-3C74-4E67-82FA-53537AFC72CE}"/>
    <cellStyle name="20% - Accent1 3 20 3 4" xfId="13487" xr:uid="{35DFA425-8824-42C6-8225-A70E5279C1FA}"/>
    <cellStyle name="20% - Accent1 3 20 3 5" xfId="13488" xr:uid="{AC7DE768-F79C-4C69-BE47-19257A7D5824}"/>
    <cellStyle name="20% - Accent1 3 20 3 6" xfId="13489" xr:uid="{2DFF74B2-06A1-4D39-891F-86BDFF81A3B6}"/>
    <cellStyle name="20% - Accent1 3 20 3 7" xfId="13490" xr:uid="{0CCDBF02-5204-4725-9778-738FFD31DAC9}"/>
    <cellStyle name="20% - Accent1 3 20 3 8" xfId="13491" xr:uid="{B9BBCA97-2980-4E11-B601-EC0D1B507064}"/>
    <cellStyle name="20% - Accent1 3 20 4" xfId="13492" xr:uid="{BD9A655A-235B-46CF-86A8-04F9DE8DCA0E}"/>
    <cellStyle name="20% - Accent1 3 20 4 2" xfId="13493" xr:uid="{DA577669-642D-4765-BCB8-4E591A5C5E3B}"/>
    <cellStyle name="20% - Accent1 3 20 5" xfId="13494" xr:uid="{9E1D8C3D-BE21-4C22-92E0-ABCBC8D851A4}"/>
    <cellStyle name="20% - Accent1 3 20 5 2" xfId="13495" xr:uid="{A686DC8C-EAE0-4F70-839A-4E949B39E4F9}"/>
    <cellStyle name="20% - Accent1 3 20 6" xfId="13496" xr:uid="{6DC81592-C039-47A1-8F46-CC852033D8F0}"/>
    <cellStyle name="20% - Accent1 3 20 6 2" xfId="13497" xr:uid="{4D6CBAC9-EA24-4F09-813D-B262AFEC354A}"/>
    <cellStyle name="20% - Accent1 3 20 7" xfId="13498" xr:uid="{74B3353B-7603-411B-8BFF-CC2C49437335}"/>
    <cellStyle name="20% - Accent1 3 20 7 2" xfId="13499" xr:uid="{66E98D39-4CF8-49C9-B9E6-E78E13BDF795}"/>
    <cellStyle name="20% - Accent1 3 20 8" xfId="13500" xr:uid="{7A0E34D2-DA94-4B91-A95B-9DE272672EFA}"/>
    <cellStyle name="20% - Accent1 3 20 8 2" xfId="13501" xr:uid="{2FEAF6E8-E7CA-4669-8558-ACBDDC85AA51}"/>
    <cellStyle name="20% - Accent1 3 20 9" xfId="13502" xr:uid="{45030BBB-8C9D-4363-8ED8-A397D1DB6E17}"/>
    <cellStyle name="20% - Accent1 3 20 9 2" xfId="13503" xr:uid="{E3587855-863C-44BD-872E-5188ACCE38CD}"/>
    <cellStyle name="20% - Accent1 3 21" xfId="13504" xr:uid="{11F62AB0-4F23-4455-A5B7-44D6C5C03B79}"/>
    <cellStyle name="20% - Accent1 3 21 10" xfId="13505" xr:uid="{809D25D6-7C14-482F-9C61-A083C59CF82B}"/>
    <cellStyle name="20% - Accent1 3 21 10 2" xfId="13506" xr:uid="{A14C1E9B-2E2F-40A4-A8A4-39840C8DFAC4}"/>
    <cellStyle name="20% - Accent1 3 21 11" xfId="13507" xr:uid="{0B20B7B6-C32C-4C85-B369-E155C44431CD}"/>
    <cellStyle name="20% - Accent1 3 21 11 2" xfId="13508" xr:uid="{54FC02D1-F54C-4827-B94F-5591CDDA4D2E}"/>
    <cellStyle name="20% - Accent1 3 21 12" xfId="13509" xr:uid="{B3FC4637-E4E5-4F5B-BD30-3F65D286AFAB}"/>
    <cellStyle name="20% - Accent1 3 21 13" xfId="13510" xr:uid="{255DF526-E469-4B5A-81EC-2B5BB4E38ABC}"/>
    <cellStyle name="20% - Accent1 3 21 14" xfId="13511" xr:uid="{7528AAA7-B63A-4440-A8F5-F7D870DD975A}"/>
    <cellStyle name="20% - Accent1 3 21 15" xfId="13512" xr:uid="{0707A246-0450-41A3-B082-BCABAF042B15}"/>
    <cellStyle name="20% - Accent1 3 21 16" xfId="13513" xr:uid="{CAEBE0A5-E0DB-4512-B7DD-9991BCCA7756}"/>
    <cellStyle name="20% - Accent1 3 21 17" xfId="13514" xr:uid="{0B7A969A-41E9-4B5F-83A3-0ECD2CC58B91}"/>
    <cellStyle name="20% - Accent1 3 21 18" xfId="13515" xr:uid="{647E9C54-7FA9-4658-880B-0A3DFAA95DE6}"/>
    <cellStyle name="20% - Accent1 3 21 2" xfId="13516" xr:uid="{AF2FBF9F-8ED0-48A5-B6A0-A1DC38D3FAF1}"/>
    <cellStyle name="20% - Accent1 3 21 2 2" xfId="13517" xr:uid="{C985AD90-C8D0-47E7-B67A-ADCE416D956F}"/>
    <cellStyle name="20% - Accent1 3 21 2 3" xfId="13518" xr:uid="{46B2543D-A63C-49CC-8513-0F47D308EE0A}"/>
    <cellStyle name="20% - Accent1 3 21 2 4" xfId="13519" xr:uid="{0F81DC52-72E1-46D7-BC53-88C1CE97479D}"/>
    <cellStyle name="20% - Accent1 3 21 2 5" xfId="13520" xr:uid="{159E6872-F292-4652-B559-8C91327F45CC}"/>
    <cellStyle name="20% - Accent1 3 21 2 6" xfId="13521" xr:uid="{F51CD2CD-CB5C-42C6-93E7-AD53B605E05E}"/>
    <cellStyle name="20% - Accent1 3 21 2 7" xfId="13522" xr:uid="{3D5E58DF-FA0A-4191-A76B-FA4722548BE5}"/>
    <cellStyle name="20% - Accent1 3 21 2 8" xfId="13523" xr:uid="{2278ED48-3EF9-4B8B-8181-8D65C87C8B58}"/>
    <cellStyle name="20% - Accent1 3 21 3" xfId="13524" xr:uid="{227462DF-48CB-493F-A980-2F0DB7632C01}"/>
    <cellStyle name="20% - Accent1 3 21 3 2" xfId="13525" xr:uid="{DCF449AF-C7EC-4B20-8734-BF67468D9841}"/>
    <cellStyle name="20% - Accent1 3 21 3 3" xfId="13526" xr:uid="{F3D19C1F-6288-4AED-9537-9A5CDC8DA026}"/>
    <cellStyle name="20% - Accent1 3 21 3 4" xfId="13527" xr:uid="{D3B45D9C-D2A8-4263-AA31-51D6A555A185}"/>
    <cellStyle name="20% - Accent1 3 21 3 5" xfId="13528" xr:uid="{58A12F2B-3389-464D-882A-DE32F7BCD979}"/>
    <cellStyle name="20% - Accent1 3 21 3 6" xfId="13529" xr:uid="{7A3F6752-919E-426B-BE6A-5B1329E0CC4B}"/>
    <cellStyle name="20% - Accent1 3 21 3 7" xfId="13530" xr:uid="{B071C192-D14D-40A3-BB15-ECD2FC41FA76}"/>
    <cellStyle name="20% - Accent1 3 21 3 8" xfId="13531" xr:uid="{405A9520-893B-405A-A725-EC4B735FD7E2}"/>
    <cellStyle name="20% - Accent1 3 21 4" xfId="13532" xr:uid="{30A80490-F6F8-4D87-BD14-D5B25D9770D5}"/>
    <cellStyle name="20% - Accent1 3 21 4 2" xfId="13533" xr:uid="{645C48B6-EFD3-4A47-80D5-9A89B677528D}"/>
    <cellStyle name="20% - Accent1 3 21 5" xfId="13534" xr:uid="{5619DF43-73EA-4DB4-BF61-3A841F025965}"/>
    <cellStyle name="20% - Accent1 3 21 5 2" xfId="13535" xr:uid="{35467FE8-D7B3-480D-9B3D-1C3402A81D9A}"/>
    <cellStyle name="20% - Accent1 3 21 6" xfId="13536" xr:uid="{53524D8F-8732-4673-8DBE-08F058AAF839}"/>
    <cellStyle name="20% - Accent1 3 21 6 2" xfId="13537" xr:uid="{4F3B9127-FD84-4C3B-BE79-178F786842E3}"/>
    <cellStyle name="20% - Accent1 3 21 7" xfId="13538" xr:uid="{D54D3676-A71D-4FE5-8827-6E473084A757}"/>
    <cellStyle name="20% - Accent1 3 21 7 2" xfId="13539" xr:uid="{DF1B65C0-3A40-4A45-8613-007958DB75F9}"/>
    <cellStyle name="20% - Accent1 3 21 8" xfId="13540" xr:uid="{B211F0F6-6347-4E9C-957C-7C28E4EDB93D}"/>
    <cellStyle name="20% - Accent1 3 21 8 2" xfId="13541" xr:uid="{12310D54-B1CE-4FA0-9843-2F12E1FA9CBD}"/>
    <cellStyle name="20% - Accent1 3 21 9" xfId="13542" xr:uid="{FEA35B7D-3D2F-4B55-8D49-869FE04BFEA4}"/>
    <cellStyle name="20% - Accent1 3 21 9 2" xfId="13543" xr:uid="{33AC4C3D-F86D-47F2-9BB6-80A11E2433E1}"/>
    <cellStyle name="20% - Accent1 3 22" xfId="13544" xr:uid="{5460213D-94F6-42CF-B4F1-19FFACF931DB}"/>
    <cellStyle name="20% - Accent1 3 22 10" xfId="13545" xr:uid="{70D63AF5-4A86-4AB5-8773-FF4CDC563567}"/>
    <cellStyle name="20% - Accent1 3 22 10 2" xfId="13546" xr:uid="{A9E34FD6-B104-4ADE-B646-632FAB2FA58C}"/>
    <cellStyle name="20% - Accent1 3 22 11" xfId="13547" xr:uid="{9A75F1E7-E254-46BA-86AC-AABC084AFE2E}"/>
    <cellStyle name="20% - Accent1 3 22 11 2" xfId="13548" xr:uid="{163F5A49-9F68-41A3-83B3-C25BE5BAE9EB}"/>
    <cellStyle name="20% - Accent1 3 22 12" xfId="13549" xr:uid="{E41BA739-5B3A-4E08-B18F-A9A0195AC88D}"/>
    <cellStyle name="20% - Accent1 3 22 13" xfId="13550" xr:uid="{A464D37D-8A06-4F40-8D20-7140F2163B4D}"/>
    <cellStyle name="20% - Accent1 3 22 14" xfId="13551" xr:uid="{4BCD933B-DA8B-4844-8E68-ADBAE346BB55}"/>
    <cellStyle name="20% - Accent1 3 22 15" xfId="13552" xr:uid="{F047968C-CAFA-46A9-859F-FD5AFDF7542D}"/>
    <cellStyle name="20% - Accent1 3 22 16" xfId="13553" xr:uid="{F5A727C2-A753-4A54-B8CB-A493E8FE9278}"/>
    <cellStyle name="20% - Accent1 3 22 17" xfId="13554" xr:uid="{58B25142-5771-4A4A-AE42-233B12D8D206}"/>
    <cellStyle name="20% - Accent1 3 22 18" xfId="13555" xr:uid="{B96A0BA5-8130-48EF-8B34-56B54E82C3B0}"/>
    <cellStyle name="20% - Accent1 3 22 2" xfId="13556" xr:uid="{BDD33B55-8E52-4015-92F2-7313E7067D85}"/>
    <cellStyle name="20% - Accent1 3 22 2 2" xfId="13557" xr:uid="{20A96A01-E937-4DA1-BD49-EC66F890F5EA}"/>
    <cellStyle name="20% - Accent1 3 22 2 3" xfId="13558" xr:uid="{65751D65-0301-486E-8959-D5382CC612D7}"/>
    <cellStyle name="20% - Accent1 3 22 2 4" xfId="13559" xr:uid="{9B4C7E35-79F3-4FFA-80D0-B6247C79F557}"/>
    <cellStyle name="20% - Accent1 3 22 2 5" xfId="13560" xr:uid="{82B687CE-E959-42DA-97F9-BD3B91505176}"/>
    <cellStyle name="20% - Accent1 3 22 2 6" xfId="13561" xr:uid="{2A2F5A29-8F9F-46C1-BD0A-6D4CA034BF10}"/>
    <cellStyle name="20% - Accent1 3 22 2 7" xfId="13562" xr:uid="{459AB6D2-4155-401E-8EDB-4F43957A3CED}"/>
    <cellStyle name="20% - Accent1 3 22 2 8" xfId="13563" xr:uid="{20BAFD33-4E30-4D00-99BA-8B40572F5044}"/>
    <cellStyle name="20% - Accent1 3 22 3" xfId="13564" xr:uid="{87B07D5C-83F2-49AD-93C0-C7BB4B32065F}"/>
    <cellStyle name="20% - Accent1 3 22 3 2" xfId="13565" xr:uid="{FE9E3E16-B09F-4A05-9E97-5345BB23F15B}"/>
    <cellStyle name="20% - Accent1 3 22 3 3" xfId="13566" xr:uid="{3F72C67C-F421-4276-8B67-542EB8062C25}"/>
    <cellStyle name="20% - Accent1 3 22 3 4" xfId="13567" xr:uid="{114A6C04-22C8-4489-947E-C8FDEA7D9F10}"/>
    <cellStyle name="20% - Accent1 3 22 3 5" xfId="13568" xr:uid="{58A4DAD1-C0A7-4D2E-8EB9-D114C2BA2F2D}"/>
    <cellStyle name="20% - Accent1 3 22 3 6" xfId="13569" xr:uid="{0024D436-8192-42B6-B456-512860AFB447}"/>
    <cellStyle name="20% - Accent1 3 22 3 7" xfId="13570" xr:uid="{43DB3809-7509-4DFD-90CA-DC7A5E74199B}"/>
    <cellStyle name="20% - Accent1 3 22 3 8" xfId="13571" xr:uid="{3682608E-E9AF-4C10-8FC8-0563522004D3}"/>
    <cellStyle name="20% - Accent1 3 22 4" xfId="13572" xr:uid="{99ACCA74-E9B7-4E73-9420-6ED854C6246E}"/>
    <cellStyle name="20% - Accent1 3 22 4 2" xfId="13573" xr:uid="{BC36138B-9C21-4AED-B15E-3DEEADA9928E}"/>
    <cellStyle name="20% - Accent1 3 22 5" xfId="13574" xr:uid="{E8D9D0F0-BDE3-4912-8707-76422DF443F9}"/>
    <cellStyle name="20% - Accent1 3 22 5 2" xfId="13575" xr:uid="{89DC23A7-E1FE-4A35-95AB-D724AF8E17F1}"/>
    <cellStyle name="20% - Accent1 3 22 6" xfId="13576" xr:uid="{D30AE6B6-A3E6-4C3A-90E2-0609DAAD0B24}"/>
    <cellStyle name="20% - Accent1 3 22 6 2" xfId="13577" xr:uid="{B4665AD1-2483-49C2-97EB-45F0A2F65831}"/>
    <cellStyle name="20% - Accent1 3 22 7" xfId="13578" xr:uid="{803BFF6A-2667-4055-9FFA-8C8B197194C6}"/>
    <cellStyle name="20% - Accent1 3 22 7 2" xfId="13579" xr:uid="{236DE58E-EAF2-4C99-8044-75528469A2D3}"/>
    <cellStyle name="20% - Accent1 3 22 8" xfId="13580" xr:uid="{19658E15-9FD7-4476-A57E-C2C16341B1EF}"/>
    <cellStyle name="20% - Accent1 3 22 8 2" xfId="13581" xr:uid="{6BAFB365-FA2A-4112-ADC1-9E45B5A70AAE}"/>
    <cellStyle name="20% - Accent1 3 22 9" xfId="13582" xr:uid="{AA02DF78-336C-41BF-B18D-89C547549044}"/>
    <cellStyle name="20% - Accent1 3 22 9 2" xfId="13583" xr:uid="{5CB55340-9F2D-4BD4-ADBF-7A586C518365}"/>
    <cellStyle name="20% - Accent1 3 23" xfId="13584" xr:uid="{274FEE6B-167E-4F95-ACF7-9AEF7465E318}"/>
    <cellStyle name="20% - Accent1 3 23 2" xfId="13585" xr:uid="{A8D4926C-B05B-4230-9675-5C77B0C5DEDD}"/>
    <cellStyle name="20% - Accent1 3 23 3" xfId="13586" xr:uid="{9BD8F516-E236-4E09-8F06-4AF3FB209374}"/>
    <cellStyle name="20% - Accent1 3 23 4" xfId="13587" xr:uid="{6B2E0666-1CA6-4EE3-BD17-EFB2722C4C64}"/>
    <cellStyle name="20% - Accent1 3 23 5" xfId="13588" xr:uid="{1296621E-AC46-4D43-BD35-204B08D3B9CE}"/>
    <cellStyle name="20% - Accent1 3 23 6" xfId="13589" xr:uid="{35EB5FF4-D754-447D-971D-713B4E7C260B}"/>
    <cellStyle name="20% - Accent1 3 23 7" xfId="13590" xr:uid="{1CF77191-D1FD-4D65-A992-297779AF414C}"/>
    <cellStyle name="20% - Accent1 3 23 8" xfId="13591" xr:uid="{3EA9E5D3-5980-42B6-BEB2-2B324B4A081F}"/>
    <cellStyle name="20% - Accent1 3 24" xfId="13592" xr:uid="{A9F089E3-1E1D-43A8-A064-AE528E9BFD57}"/>
    <cellStyle name="20% - Accent1 3 24 2" xfId="13593" xr:uid="{C47A67FE-80E1-401F-9512-ED5F8BC8F515}"/>
    <cellStyle name="20% - Accent1 3 24 3" xfId="13594" xr:uid="{6D801581-E259-4720-A7E2-3286BA7395C5}"/>
    <cellStyle name="20% - Accent1 3 24 4" xfId="13595" xr:uid="{25D4308B-1C39-4234-9BAE-CF6E59EC40AF}"/>
    <cellStyle name="20% - Accent1 3 24 5" xfId="13596" xr:uid="{823CA1BF-B9C4-4E06-9804-911A9419E99D}"/>
    <cellStyle name="20% - Accent1 3 24 6" xfId="13597" xr:uid="{2D275894-4555-48E2-A90F-ECE7E81854EC}"/>
    <cellStyle name="20% - Accent1 3 24 7" xfId="13598" xr:uid="{E16EAC2C-140A-4744-B658-D27AAD04269B}"/>
    <cellStyle name="20% - Accent1 3 24 8" xfId="13599" xr:uid="{F846F0B1-EA4D-44E9-A4AD-C9EE7DD07FD6}"/>
    <cellStyle name="20% - Accent1 3 25" xfId="13600" xr:uid="{CC0E6A13-C235-4498-8494-7267B5EFB65C}"/>
    <cellStyle name="20% - Accent1 3 25 2" xfId="13601" xr:uid="{BF28EE9B-3E04-4215-9506-F75C5E549597}"/>
    <cellStyle name="20% - Accent1 3 26" xfId="13602" xr:uid="{E3A24EB6-B39B-473E-B42E-D714F28D7017}"/>
    <cellStyle name="20% - Accent1 3 26 2" xfId="13603" xr:uid="{ED58C1FB-4BB7-44CB-8BD6-2881EA036417}"/>
    <cellStyle name="20% - Accent1 3 27" xfId="13604" xr:uid="{AE031FDF-486C-45FF-B4FB-250E6E964C73}"/>
    <cellStyle name="20% - Accent1 3 27 2" xfId="13605" xr:uid="{54EC2D28-FA6A-4606-A1C3-BD3ECC69251E}"/>
    <cellStyle name="20% - Accent1 3 28" xfId="13606" xr:uid="{62D5DD3E-9FBE-4571-9667-22E43E4F6468}"/>
    <cellStyle name="20% - Accent1 3 28 2" xfId="13607" xr:uid="{20BB8F3E-CE57-472C-86B7-FEBC31E0709A}"/>
    <cellStyle name="20% - Accent1 3 29" xfId="13608" xr:uid="{3924A325-D7CC-4A3E-A917-3E4C174C8CB4}"/>
    <cellStyle name="20% - Accent1 3 29 2" xfId="13609" xr:uid="{7F9F18F4-1266-4F95-85BA-05B2F362D431}"/>
    <cellStyle name="20% - Accent1 3 3" xfId="13610" xr:uid="{29C12430-5AAB-4354-AAD7-50F4B32CDB6A}"/>
    <cellStyle name="20% - Accent1 3 3 10" xfId="13611" xr:uid="{22746670-1CD4-4470-A70A-2F7EF186438A}"/>
    <cellStyle name="20% - Accent1 3 3 10 2" xfId="13612" xr:uid="{5A873D24-DAC7-4C09-A4CE-413CBECDFCE3}"/>
    <cellStyle name="20% - Accent1 3 3 11" xfId="13613" xr:uid="{8732082F-3DE7-4679-B384-9CBD68EE6DE4}"/>
    <cellStyle name="20% - Accent1 3 3 11 2" xfId="13614" xr:uid="{4D012920-F0CB-475F-9904-45B83B2924DB}"/>
    <cellStyle name="20% - Accent1 3 3 12" xfId="13615" xr:uid="{6D93F202-C264-441C-800E-4848F7C35547}"/>
    <cellStyle name="20% - Accent1 3 3 13" xfId="13616" xr:uid="{7D790FF6-1A8F-463E-93CE-531CACB3BCC5}"/>
    <cellStyle name="20% - Accent1 3 3 14" xfId="13617" xr:uid="{9A25F71A-E70D-4E85-A831-E511574A08E8}"/>
    <cellStyle name="20% - Accent1 3 3 15" xfId="13618" xr:uid="{A003B502-C178-4FAD-85F5-60E617094635}"/>
    <cellStyle name="20% - Accent1 3 3 16" xfId="13619" xr:uid="{1D41E77D-02CC-44A8-9194-423CD92F83D2}"/>
    <cellStyle name="20% - Accent1 3 3 17" xfId="13620" xr:uid="{AD873E6A-5F3C-4521-A0A5-DA74E60FD247}"/>
    <cellStyle name="20% - Accent1 3 3 18" xfId="13621" xr:uid="{D0293D7E-2D19-4D12-BA52-2259A6F6D4DD}"/>
    <cellStyle name="20% - Accent1 3 3 2" xfId="13622" xr:uid="{57C2EDDF-F47F-42F5-9E29-6463289E43AF}"/>
    <cellStyle name="20% - Accent1 3 3 2 2" xfId="13623" xr:uid="{BFE61E74-D273-4960-8D8E-146DDBB06B48}"/>
    <cellStyle name="20% - Accent1 3 3 2 3" xfId="13624" xr:uid="{2C20BC24-DE85-4E28-9BB3-F4856B8D0194}"/>
    <cellStyle name="20% - Accent1 3 3 2 4" xfId="13625" xr:uid="{003DFD4E-0213-4547-829F-E47D293265A4}"/>
    <cellStyle name="20% - Accent1 3 3 2 5" xfId="13626" xr:uid="{74CED512-C68D-4A10-B1CA-EF7334EC1EE8}"/>
    <cellStyle name="20% - Accent1 3 3 2 6" xfId="13627" xr:uid="{C2065C67-4352-45E6-87E5-8F925679AFC5}"/>
    <cellStyle name="20% - Accent1 3 3 2 7" xfId="13628" xr:uid="{5E4F6E4A-E114-4627-8FA0-B59DCAF43F69}"/>
    <cellStyle name="20% - Accent1 3 3 2 8" xfId="13629" xr:uid="{63155F6F-3D9E-4205-A7D0-3AB171A1AEA3}"/>
    <cellStyle name="20% - Accent1 3 3 3" xfId="13630" xr:uid="{F3DB5955-D39A-4910-9AB0-1087639B504E}"/>
    <cellStyle name="20% - Accent1 3 3 3 2" xfId="13631" xr:uid="{CA873052-7460-40FF-BD21-9491F1DBF553}"/>
    <cellStyle name="20% - Accent1 3 3 3 3" xfId="13632" xr:uid="{EA0E9FA1-DD1E-4A8C-BF32-0A2727142D3C}"/>
    <cellStyle name="20% - Accent1 3 3 3 4" xfId="13633" xr:uid="{CA467FEF-646C-41F9-96BF-3EAF4875792F}"/>
    <cellStyle name="20% - Accent1 3 3 3 5" xfId="13634" xr:uid="{1077962D-FB70-49F6-93C9-C6C0A6F7CD46}"/>
    <cellStyle name="20% - Accent1 3 3 3 6" xfId="13635" xr:uid="{89E32206-AC9F-4AEA-ACE9-FEC9AAC750C6}"/>
    <cellStyle name="20% - Accent1 3 3 3 7" xfId="13636" xr:uid="{67613770-2C2E-4BB2-B7A7-D1B0B2F9003D}"/>
    <cellStyle name="20% - Accent1 3 3 3 8" xfId="13637" xr:uid="{EAAF5023-18B0-4B4E-9148-EC52B3750BA6}"/>
    <cellStyle name="20% - Accent1 3 3 4" xfId="13638" xr:uid="{0EFF2C26-97BA-4BE0-8118-FC8819D13513}"/>
    <cellStyle name="20% - Accent1 3 3 4 2" xfId="13639" xr:uid="{92DFE329-A6D9-4B89-BAEA-11AAA95C2FDF}"/>
    <cellStyle name="20% - Accent1 3 3 5" xfId="13640" xr:uid="{8751EFF6-F0EB-4B38-BDC9-915E2815D243}"/>
    <cellStyle name="20% - Accent1 3 3 5 2" xfId="13641" xr:uid="{567F89D8-9F82-4EE5-9486-48B15BFB7E92}"/>
    <cellStyle name="20% - Accent1 3 3 6" xfId="13642" xr:uid="{4379C6AD-9545-41BB-8173-4B8A8E8F1297}"/>
    <cellStyle name="20% - Accent1 3 3 6 2" xfId="13643" xr:uid="{54EF2E89-4A12-418C-B1D6-F6E268C7771C}"/>
    <cellStyle name="20% - Accent1 3 3 7" xfId="13644" xr:uid="{37B726E8-0182-4E0E-9462-40DE43714182}"/>
    <cellStyle name="20% - Accent1 3 3 7 2" xfId="13645" xr:uid="{FF221A55-D212-45CB-B3AB-644ACB41195E}"/>
    <cellStyle name="20% - Accent1 3 3 8" xfId="13646" xr:uid="{603D704E-F117-4AA1-A641-0DC8FA17567E}"/>
    <cellStyle name="20% - Accent1 3 3 8 2" xfId="13647" xr:uid="{67D9700B-4067-484B-AE79-BEE7DF2023B4}"/>
    <cellStyle name="20% - Accent1 3 3 9" xfId="13648" xr:uid="{A6D744C4-D3DB-4976-97D4-9431BDCEC3DE}"/>
    <cellStyle name="20% - Accent1 3 3 9 2" xfId="13649" xr:uid="{D78130A4-1D76-4844-9FE3-5D63A4A6E5EE}"/>
    <cellStyle name="20% - Accent1 3 30" xfId="13650" xr:uid="{576659A5-AB18-4D01-866D-066702B5A9A6}"/>
    <cellStyle name="20% - Accent1 3 30 2" xfId="13651" xr:uid="{0CB3EC90-0128-45B5-A56E-6A9AE271943A}"/>
    <cellStyle name="20% - Accent1 3 31" xfId="13652" xr:uid="{A534F763-90E6-46AA-AB83-98660962E47B}"/>
    <cellStyle name="20% - Accent1 3 31 2" xfId="13653" xr:uid="{1C47CA37-28FD-4945-A1C6-A29110111AEC}"/>
    <cellStyle name="20% - Accent1 3 32" xfId="13654" xr:uid="{50E82F2C-5399-484F-8E88-B042874FB221}"/>
    <cellStyle name="20% - Accent1 3 32 2" xfId="13655" xr:uid="{1CC22080-8EE6-4550-BF3A-AA6DB5E9527E}"/>
    <cellStyle name="20% - Accent1 3 33" xfId="13656" xr:uid="{E4CF8D45-B1A6-4013-B2EC-EA9E0E2905D0}"/>
    <cellStyle name="20% - Accent1 3 34" xfId="13657" xr:uid="{E5920657-3D1D-4B20-829E-454444898A98}"/>
    <cellStyle name="20% - Accent1 3 35" xfId="13658" xr:uid="{B414B022-31F7-461A-B5F8-7E1365BB7EDF}"/>
    <cellStyle name="20% - Accent1 3 36" xfId="13659" xr:uid="{A3E5D0F1-FA66-42C6-8727-E40C7732FCE8}"/>
    <cellStyle name="20% - Accent1 3 37" xfId="13660" xr:uid="{27D72A69-C4E1-4EEA-96B3-65F5096CCE2F}"/>
    <cellStyle name="20% - Accent1 3 38" xfId="13661" xr:uid="{47B32D0A-6104-45EC-B66F-5FDF7AAADAD9}"/>
    <cellStyle name="20% - Accent1 3 39" xfId="13662" xr:uid="{C38F36E4-5996-4B14-B845-E8156C97D157}"/>
    <cellStyle name="20% - Accent1 3 4" xfId="13663" xr:uid="{7BFF5915-9A11-48BC-ACC1-4F7FCA9B2409}"/>
    <cellStyle name="20% - Accent1 3 4 10" xfId="13664" xr:uid="{C61F87FA-87CC-4EC8-B00D-295E1C14FEE5}"/>
    <cellStyle name="20% - Accent1 3 4 10 2" xfId="13665" xr:uid="{A5D283FB-5F7A-4076-956F-A0E075738D03}"/>
    <cellStyle name="20% - Accent1 3 4 11" xfId="13666" xr:uid="{AFC995FF-13C5-44E3-B9AB-B5229DFFAE77}"/>
    <cellStyle name="20% - Accent1 3 4 11 2" xfId="13667" xr:uid="{3B6DB4FA-0AA8-4574-A064-4A8EB9213BFA}"/>
    <cellStyle name="20% - Accent1 3 4 12" xfId="13668" xr:uid="{48E1818A-3AC2-4A66-A44C-12BA7C510FB6}"/>
    <cellStyle name="20% - Accent1 3 4 13" xfId="13669" xr:uid="{7F0D0C45-B260-4EF4-80B5-5DE0BD63259D}"/>
    <cellStyle name="20% - Accent1 3 4 14" xfId="13670" xr:uid="{11DE1D16-985E-4DDF-8C28-CB088695E938}"/>
    <cellStyle name="20% - Accent1 3 4 15" xfId="13671" xr:uid="{0C5091F0-AB77-491A-A9A5-10E57450217A}"/>
    <cellStyle name="20% - Accent1 3 4 16" xfId="13672" xr:uid="{23EEAFC9-60B8-4D82-9666-96D6B4C7FD9A}"/>
    <cellStyle name="20% - Accent1 3 4 17" xfId="13673" xr:uid="{E3FD2C50-EF71-4A79-9418-C02ED03C3AFC}"/>
    <cellStyle name="20% - Accent1 3 4 18" xfId="13674" xr:uid="{3158731D-B971-4E0D-8EB3-17D49249F1FF}"/>
    <cellStyle name="20% - Accent1 3 4 2" xfId="13675" xr:uid="{7E23DEF7-518D-4C60-B512-AB95547A3F01}"/>
    <cellStyle name="20% - Accent1 3 4 2 2" xfId="13676" xr:uid="{911E6BE2-BEF3-4A38-88DF-875165005AE1}"/>
    <cellStyle name="20% - Accent1 3 4 2 3" xfId="13677" xr:uid="{6418825C-A8BB-4A0A-B457-771733A6A771}"/>
    <cellStyle name="20% - Accent1 3 4 2 4" xfId="13678" xr:uid="{7D47C6E0-8E97-4FBA-972E-9C70EBF901DD}"/>
    <cellStyle name="20% - Accent1 3 4 2 5" xfId="13679" xr:uid="{EFA7868E-2551-4621-8F11-05700B44FA0E}"/>
    <cellStyle name="20% - Accent1 3 4 2 6" xfId="13680" xr:uid="{52615E1C-2088-4E42-9AD8-2B20C881A9CA}"/>
    <cellStyle name="20% - Accent1 3 4 2 7" xfId="13681" xr:uid="{5254A3A8-CCF3-4668-A882-65BCCEF3A18E}"/>
    <cellStyle name="20% - Accent1 3 4 2 8" xfId="13682" xr:uid="{54C75175-4883-432D-82A3-ED7C9D750B8D}"/>
    <cellStyle name="20% - Accent1 3 4 3" xfId="13683" xr:uid="{B1DD3B00-5249-459E-BB15-5BCD86024A4D}"/>
    <cellStyle name="20% - Accent1 3 4 3 2" xfId="13684" xr:uid="{253C0DEB-3429-4962-B3EC-FD5718B2CE58}"/>
    <cellStyle name="20% - Accent1 3 4 3 3" xfId="13685" xr:uid="{72B766DD-FDEA-4292-AFDE-4A682AC70DE1}"/>
    <cellStyle name="20% - Accent1 3 4 3 4" xfId="13686" xr:uid="{5611C235-7C3F-4B69-ABA3-BBFD9449A5E8}"/>
    <cellStyle name="20% - Accent1 3 4 3 5" xfId="13687" xr:uid="{4B8B612A-4A87-4C74-AC04-DD50B783CD73}"/>
    <cellStyle name="20% - Accent1 3 4 3 6" xfId="13688" xr:uid="{B79AFCEA-05E6-4E02-AC47-B23ACD654D92}"/>
    <cellStyle name="20% - Accent1 3 4 3 7" xfId="13689" xr:uid="{CFB2908F-1672-49FD-ABB5-C92E4DF34B47}"/>
    <cellStyle name="20% - Accent1 3 4 3 8" xfId="13690" xr:uid="{4E9B4DD8-4CCA-4282-9561-158DF3FBE800}"/>
    <cellStyle name="20% - Accent1 3 4 4" xfId="13691" xr:uid="{EFFDFD37-E0D2-4DDD-9FD3-ABE99CB2D1F3}"/>
    <cellStyle name="20% - Accent1 3 4 4 2" xfId="13692" xr:uid="{B72CE980-4D91-4176-90B0-1CFBB6CEB091}"/>
    <cellStyle name="20% - Accent1 3 4 5" xfId="13693" xr:uid="{1A4F1912-AD50-49BC-AE49-B7C98CF0A66E}"/>
    <cellStyle name="20% - Accent1 3 4 5 2" xfId="13694" xr:uid="{FDC2856E-B5FA-451D-B761-FE36C9ACABB2}"/>
    <cellStyle name="20% - Accent1 3 4 6" xfId="13695" xr:uid="{ACE41275-572D-4B2B-81C6-7F1C5F1EA999}"/>
    <cellStyle name="20% - Accent1 3 4 6 2" xfId="13696" xr:uid="{EDA054E8-9154-4F98-8C00-FDD1EDB9C5C3}"/>
    <cellStyle name="20% - Accent1 3 4 7" xfId="13697" xr:uid="{FD67CCE3-2D30-48AA-9B72-AA877E896894}"/>
    <cellStyle name="20% - Accent1 3 4 7 2" xfId="13698" xr:uid="{2A7D4270-1677-436E-9F55-F2E547F0483F}"/>
    <cellStyle name="20% - Accent1 3 4 8" xfId="13699" xr:uid="{80485CF0-56C2-4A4D-A734-DA4763663DC2}"/>
    <cellStyle name="20% - Accent1 3 4 8 2" xfId="13700" xr:uid="{F6254194-0DA8-4D53-917D-8A8DDF103D3F}"/>
    <cellStyle name="20% - Accent1 3 4 9" xfId="13701" xr:uid="{29EB10E9-E597-47AF-A6D1-222F4815211A}"/>
    <cellStyle name="20% - Accent1 3 4 9 2" xfId="13702" xr:uid="{C334C875-490D-47B4-A376-729432A64332}"/>
    <cellStyle name="20% - Accent1 3 40" xfId="13703" xr:uid="{A55A8EC9-E26D-4BE2-8854-7286A9283826}"/>
    <cellStyle name="20% - Accent1 3 40 2" xfId="13704" xr:uid="{1A3F67EF-6A46-449B-B2BE-236451E29BF6}"/>
    <cellStyle name="20% - Accent1 3 40 2 2" xfId="13705" xr:uid="{FF8D6884-6505-44BD-BA6C-3DD22A9A95F5}"/>
    <cellStyle name="20% - Accent1 3 40 2 3" xfId="13706" xr:uid="{CA62AC07-8E04-405A-AAE7-F2C8A15651DC}"/>
    <cellStyle name="20% - Accent1 3 40 3" xfId="13707" xr:uid="{83FF9225-DA77-46A2-8F2D-A2EE8B70CBD2}"/>
    <cellStyle name="20% - Accent1 3 40 4" xfId="13708" xr:uid="{4E25E488-811F-4015-B59A-22E95DD0B6E4}"/>
    <cellStyle name="20% - Accent1 3 40 5" xfId="13709" xr:uid="{845FD49F-EFA7-42BC-8C2F-514A70EFB8B0}"/>
    <cellStyle name="20% - Accent1 3 40 6" xfId="13710" xr:uid="{DFC32E26-1843-4402-9C88-8424A49311F2}"/>
    <cellStyle name="20% - Accent1 3 40 7" xfId="13711" xr:uid="{DF4A49FD-5315-469E-A41E-B200F63BF0BD}"/>
    <cellStyle name="20% - Accent1 3 40 8" xfId="13712" xr:uid="{57651D28-3CE4-4149-8BCA-58F712D3E221}"/>
    <cellStyle name="20% - Accent1 3 40 9" xfId="13713" xr:uid="{9F796BDD-2E56-498C-AF4C-8505513FDC0C}"/>
    <cellStyle name="20% - Accent1 3 41" xfId="13714" xr:uid="{01B7C991-1130-4380-A9EA-B39C6FAF7A0B}"/>
    <cellStyle name="20% - Accent1 3 41 2" xfId="13715" xr:uid="{9A51B22A-F282-4EAF-80D1-B49895A63043}"/>
    <cellStyle name="20% - Accent1 3 41 3" xfId="13716" xr:uid="{3AC8B9A7-0C19-4D74-9049-16DC8728DA56}"/>
    <cellStyle name="20% - Accent1 3 42" xfId="13717" xr:uid="{1545ECC0-370B-404E-B7D9-8C77B6D0E3AE}"/>
    <cellStyle name="20% - Accent1 3 42 2" xfId="13718" xr:uid="{F5D0C371-0B02-46FD-B8BA-82519458E593}"/>
    <cellStyle name="20% - Accent1 3 42 3" xfId="13719" xr:uid="{2AC85568-EB51-480F-8548-A74AC97E9C4E}"/>
    <cellStyle name="20% - Accent1 3 43" xfId="13720" xr:uid="{22A2DDFF-31C2-415E-A9E6-E2A6F2CFB543}"/>
    <cellStyle name="20% - Accent1 3 44" xfId="13721" xr:uid="{0D29020F-5BEB-4E10-8EBF-9D2760A1FEB0}"/>
    <cellStyle name="20% - Accent1 3 45" xfId="13722" xr:uid="{6C8BC248-6932-4FA0-BCAA-4B7FDC97F015}"/>
    <cellStyle name="20% - Accent1 3 46" xfId="13723" xr:uid="{B22076DB-2853-48B4-8A6F-A3729CE3FD32}"/>
    <cellStyle name="20% - Accent1 3 47" xfId="13724" xr:uid="{5BB5B842-9228-4872-B654-1645889DE2F9}"/>
    <cellStyle name="20% - Accent1 3 48" xfId="13725" xr:uid="{E14B9A98-6550-494D-9BC5-DE871DFEFA0E}"/>
    <cellStyle name="20% - Accent1 3 49" xfId="43199" xr:uid="{B6D84026-75D2-48D6-A26B-2E16C16CAC8D}"/>
    <cellStyle name="20% - Accent1 3 5" xfId="13726" xr:uid="{54C6A74B-A5C0-407E-BFD6-D44C9AF64F8C}"/>
    <cellStyle name="20% - Accent1 3 5 10" xfId="13727" xr:uid="{BB2CA93B-A979-49B2-9101-9DD22A66A2A5}"/>
    <cellStyle name="20% - Accent1 3 5 10 2" xfId="13728" xr:uid="{B6AB3E27-A600-4C82-A984-0B56627FCDA7}"/>
    <cellStyle name="20% - Accent1 3 5 11" xfId="13729" xr:uid="{20BF8409-C457-41D1-8446-AED123F7D7CB}"/>
    <cellStyle name="20% - Accent1 3 5 11 2" xfId="13730" xr:uid="{D3551C16-ED73-4989-BE12-8D53B4FB6359}"/>
    <cellStyle name="20% - Accent1 3 5 12" xfId="13731" xr:uid="{57BE7556-0EFA-4BEA-95AE-2987740619ED}"/>
    <cellStyle name="20% - Accent1 3 5 13" xfId="13732" xr:uid="{638E6D9C-E8BC-436A-BAFC-3446D95F959A}"/>
    <cellStyle name="20% - Accent1 3 5 14" xfId="13733" xr:uid="{5C97F0F0-4E63-4B8D-B7A6-9F099542289D}"/>
    <cellStyle name="20% - Accent1 3 5 15" xfId="13734" xr:uid="{0000DFDB-F3A3-423F-93A1-AC995EAA07E3}"/>
    <cellStyle name="20% - Accent1 3 5 16" xfId="13735" xr:uid="{2C9B8C3A-FA88-42D3-8607-08A26A224F24}"/>
    <cellStyle name="20% - Accent1 3 5 17" xfId="13736" xr:uid="{66BC6E00-81FC-4CF7-9E38-80FD3D454D45}"/>
    <cellStyle name="20% - Accent1 3 5 18" xfId="13737" xr:uid="{E8DEBDDB-84EF-4A38-ACEB-BF8AF0E287BF}"/>
    <cellStyle name="20% - Accent1 3 5 2" xfId="13738" xr:uid="{A8C9AA91-B8BB-453B-AF05-E41BA2782F20}"/>
    <cellStyle name="20% - Accent1 3 5 2 2" xfId="13739" xr:uid="{F1F2C380-F1E1-442E-9EE0-6F9EA25FF431}"/>
    <cellStyle name="20% - Accent1 3 5 2 3" xfId="13740" xr:uid="{28701B17-280F-4B02-A543-DD01AC6F2E29}"/>
    <cellStyle name="20% - Accent1 3 5 2 4" xfId="13741" xr:uid="{3E87B961-1E65-4B24-9DB7-8361FD8B656D}"/>
    <cellStyle name="20% - Accent1 3 5 2 5" xfId="13742" xr:uid="{D75ED95E-8364-46F2-9056-F0D37F2345A1}"/>
    <cellStyle name="20% - Accent1 3 5 2 6" xfId="13743" xr:uid="{4F508B5B-0471-4C3D-AD93-B3BD23A66233}"/>
    <cellStyle name="20% - Accent1 3 5 2 7" xfId="13744" xr:uid="{AF99CEBC-CC5E-42E0-9421-29F5A1B0A1B7}"/>
    <cellStyle name="20% - Accent1 3 5 2 8" xfId="13745" xr:uid="{AE4FD715-C2AC-46DE-88F2-B0A0B9C42FE6}"/>
    <cellStyle name="20% - Accent1 3 5 3" xfId="13746" xr:uid="{1640AD4F-6A1B-45AD-9C1E-A26863712AB6}"/>
    <cellStyle name="20% - Accent1 3 5 3 2" xfId="13747" xr:uid="{5BB4DDD5-B53D-4C15-87CC-B0679DD2DDEA}"/>
    <cellStyle name="20% - Accent1 3 5 3 3" xfId="13748" xr:uid="{3F358DA8-D7CB-478D-AD4E-8BC91AB643AA}"/>
    <cellStyle name="20% - Accent1 3 5 3 4" xfId="13749" xr:uid="{81E27A53-DED5-47BC-BB50-529292496E0E}"/>
    <cellStyle name="20% - Accent1 3 5 3 5" xfId="13750" xr:uid="{71256394-D2C5-4A42-94E1-4242A8E97EB3}"/>
    <cellStyle name="20% - Accent1 3 5 3 6" xfId="13751" xr:uid="{FABA11ED-E793-4D14-9D7C-A0A07F1F8821}"/>
    <cellStyle name="20% - Accent1 3 5 3 7" xfId="13752" xr:uid="{D3A5A5AE-1B70-40AA-BBD5-6C60974A2375}"/>
    <cellStyle name="20% - Accent1 3 5 3 8" xfId="13753" xr:uid="{F0450596-6458-42A7-88CC-9CAE982A5228}"/>
    <cellStyle name="20% - Accent1 3 5 4" xfId="13754" xr:uid="{6EC30B27-D52E-40C1-AFA8-ADDC4A3DF17D}"/>
    <cellStyle name="20% - Accent1 3 5 4 2" xfId="13755" xr:uid="{7178646D-AFE3-4750-B664-23DFD3B7A3C4}"/>
    <cellStyle name="20% - Accent1 3 5 5" xfId="13756" xr:uid="{F4609E93-D044-46EC-B973-4345B790AFB9}"/>
    <cellStyle name="20% - Accent1 3 5 5 2" xfId="13757" xr:uid="{5BC6A7BB-C23F-4C51-A075-567323E21C5C}"/>
    <cellStyle name="20% - Accent1 3 5 6" xfId="13758" xr:uid="{90AAFEF7-52AF-4E79-8C5E-95EDDEFE7DA3}"/>
    <cellStyle name="20% - Accent1 3 5 6 2" xfId="13759" xr:uid="{932C4913-8737-4F5E-9CA7-C02E9354579A}"/>
    <cellStyle name="20% - Accent1 3 5 7" xfId="13760" xr:uid="{94C94171-B1F0-4F53-BAAA-39BFD4B6018E}"/>
    <cellStyle name="20% - Accent1 3 5 7 2" xfId="13761" xr:uid="{5E8A7CCB-3270-477C-A257-94502502FC36}"/>
    <cellStyle name="20% - Accent1 3 5 8" xfId="13762" xr:uid="{7AC5164F-6534-4CA0-A6AB-F4D10F7232DE}"/>
    <cellStyle name="20% - Accent1 3 5 8 2" xfId="13763" xr:uid="{81D8A75C-B60F-4B57-8D6E-A97A658FB80E}"/>
    <cellStyle name="20% - Accent1 3 5 9" xfId="13764" xr:uid="{4F489CEF-6FDD-479B-99BC-895AAB64FE43}"/>
    <cellStyle name="20% - Accent1 3 5 9 2" xfId="13765" xr:uid="{7AB0C34B-57A7-4BBF-8B9A-62581FB66B20}"/>
    <cellStyle name="20% - Accent1 3 6" xfId="13766" xr:uid="{B5093D2F-6875-47B2-B162-89B2562E1610}"/>
    <cellStyle name="20% - Accent1 3 6 10" xfId="13767" xr:uid="{4C6EB63E-3C3C-49E6-B764-9DFAF5D197EB}"/>
    <cellStyle name="20% - Accent1 3 6 10 2" xfId="13768" xr:uid="{F6F265F8-D441-4337-AC4E-4F95D36597A9}"/>
    <cellStyle name="20% - Accent1 3 6 11" xfId="13769" xr:uid="{7AEB7AAC-CC8D-4424-82E6-F9FBE0A400D2}"/>
    <cellStyle name="20% - Accent1 3 6 11 2" xfId="13770" xr:uid="{0C9F0B52-61B2-47F8-B7EC-D94B4F601585}"/>
    <cellStyle name="20% - Accent1 3 6 12" xfId="13771" xr:uid="{BC3DB4D7-CE5F-45DC-A8D0-64EBFD36C9DA}"/>
    <cellStyle name="20% - Accent1 3 6 13" xfId="13772" xr:uid="{669B1FE9-7BD2-4EA9-8A2C-AAFC758A8612}"/>
    <cellStyle name="20% - Accent1 3 6 14" xfId="13773" xr:uid="{D4A8D8E1-7219-4608-8BB4-AEB2D5833F34}"/>
    <cellStyle name="20% - Accent1 3 6 15" xfId="13774" xr:uid="{8969E36C-72D8-4F80-AC09-9DE2703BC782}"/>
    <cellStyle name="20% - Accent1 3 6 16" xfId="13775" xr:uid="{F5B30215-B639-4022-B166-041AC25351E5}"/>
    <cellStyle name="20% - Accent1 3 6 17" xfId="13776" xr:uid="{BE511A59-6285-4991-A729-EB04915B3EF4}"/>
    <cellStyle name="20% - Accent1 3 6 18" xfId="13777" xr:uid="{CBFB2C0B-E905-4D41-B2CE-C146B1E7C191}"/>
    <cellStyle name="20% - Accent1 3 6 2" xfId="13778" xr:uid="{E3B71B88-C329-4261-8730-37F41B35F324}"/>
    <cellStyle name="20% - Accent1 3 6 2 2" xfId="13779" xr:uid="{4666EDBD-9620-49D0-97F3-091645AC1744}"/>
    <cellStyle name="20% - Accent1 3 6 2 3" xfId="13780" xr:uid="{0F850AF4-F623-4B4A-B31A-123AFD2F3170}"/>
    <cellStyle name="20% - Accent1 3 6 2 4" xfId="13781" xr:uid="{88801FAD-8A1C-4A33-B5F5-B0C5557D7C27}"/>
    <cellStyle name="20% - Accent1 3 6 2 5" xfId="13782" xr:uid="{50D21E0B-5DAA-494A-88F7-D70BC7C68CA8}"/>
    <cellStyle name="20% - Accent1 3 6 2 6" xfId="13783" xr:uid="{34A67B0E-1248-42EF-BA7D-969AB7F79DCB}"/>
    <cellStyle name="20% - Accent1 3 6 2 7" xfId="13784" xr:uid="{5527D277-06D3-4321-9929-F13DF4C29FCD}"/>
    <cellStyle name="20% - Accent1 3 6 2 8" xfId="13785" xr:uid="{C515EFCF-B13A-40E5-A8C0-760536C2E2A4}"/>
    <cellStyle name="20% - Accent1 3 6 3" xfId="13786" xr:uid="{82979B7E-F13A-40ED-A650-F7DDE0E94240}"/>
    <cellStyle name="20% - Accent1 3 6 3 2" xfId="13787" xr:uid="{5DEC41C2-8571-43BD-BE30-6AC11407021D}"/>
    <cellStyle name="20% - Accent1 3 6 3 3" xfId="13788" xr:uid="{D1F84CA0-5B19-4560-B556-1F900E33E7DD}"/>
    <cellStyle name="20% - Accent1 3 6 3 4" xfId="13789" xr:uid="{07B74D7C-5363-4715-860B-96495A79706F}"/>
    <cellStyle name="20% - Accent1 3 6 3 5" xfId="13790" xr:uid="{E200B37D-C133-4B43-802E-FA8999FDF5EA}"/>
    <cellStyle name="20% - Accent1 3 6 3 6" xfId="13791" xr:uid="{C43AD40C-EB63-424B-82B3-1356B0D7564D}"/>
    <cellStyle name="20% - Accent1 3 6 3 7" xfId="13792" xr:uid="{21CCC10D-8E0A-4AC5-8847-D6319B1728A4}"/>
    <cellStyle name="20% - Accent1 3 6 3 8" xfId="13793" xr:uid="{FDE8495E-8E6A-4E04-93A0-C8D935305CB7}"/>
    <cellStyle name="20% - Accent1 3 6 4" xfId="13794" xr:uid="{446302C0-F4C3-420C-9FDD-9AD484B993FA}"/>
    <cellStyle name="20% - Accent1 3 6 4 2" xfId="13795" xr:uid="{BD36E7EF-9BC9-48EC-B776-9C0361AB319B}"/>
    <cellStyle name="20% - Accent1 3 6 5" xfId="13796" xr:uid="{6F24FC23-F1C0-4BEC-8908-74196100CBAB}"/>
    <cellStyle name="20% - Accent1 3 6 5 2" xfId="13797" xr:uid="{0BA656C1-C2E0-4E85-B417-C2E7B1C62BCA}"/>
    <cellStyle name="20% - Accent1 3 6 6" xfId="13798" xr:uid="{524B1EFA-A9B1-493C-9B11-C4C7B5A16075}"/>
    <cellStyle name="20% - Accent1 3 6 6 2" xfId="13799" xr:uid="{D29F2D60-4FA7-4546-84EC-807668C78E92}"/>
    <cellStyle name="20% - Accent1 3 6 7" xfId="13800" xr:uid="{75246206-EA94-4117-A3BB-AF07DFE446A7}"/>
    <cellStyle name="20% - Accent1 3 6 7 2" xfId="13801" xr:uid="{CB616693-5AEC-4C4B-B229-A846A9F062BB}"/>
    <cellStyle name="20% - Accent1 3 6 8" xfId="13802" xr:uid="{1F92529C-A2F5-42DB-9B11-9C565789B80B}"/>
    <cellStyle name="20% - Accent1 3 6 8 2" xfId="13803" xr:uid="{4540876C-1DC8-493B-9D05-0CC436B28265}"/>
    <cellStyle name="20% - Accent1 3 6 9" xfId="13804" xr:uid="{0FB47907-88D8-42D6-874C-6371FF6928D7}"/>
    <cellStyle name="20% - Accent1 3 6 9 2" xfId="13805" xr:uid="{AE74D55C-E717-40FC-A2C4-5EC3B92945BA}"/>
    <cellStyle name="20% - Accent1 3 7" xfId="13806" xr:uid="{9599DDB1-C6BA-41DB-A886-633B435B619B}"/>
    <cellStyle name="20% - Accent1 3 7 10" xfId="13807" xr:uid="{D75D5BE7-D63F-4803-B762-8049BD422A58}"/>
    <cellStyle name="20% - Accent1 3 7 10 2" xfId="13808" xr:uid="{F4924CDA-5ED5-4920-BF35-78640778160A}"/>
    <cellStyle name="20% - Accent1 3 7 11" xfId="13809" xr:uid="{9951ECE6-9C43-40DC-AF11-4C8E7BA2A7D1}"/>
    <cellStyle name="20% - Accent1 3 7 11 2" xfId="13810" xr:uid="{3B3F60F6-4378-4BD1-BC20-3F59EB72B81F}"/>
    <cellStyle name="20% - Accent1 3 7 12" xfId="13811" xr:uid="{FE42FCB8-3F9A-4D72-90D5-4889FBC85803}"/>
    <cellStyle name="20% - Accent1 3 7 13" xfId="13812" xr:uid="{BF25B3BE-12E6-4324-BA46-02F23406FE0F}"/>
    <cellStyle name="20% - Accent1 3 7 14" xfId="13813" xr:uid="{B32C9F2D-39EB-4587-B15C-2EB418B9BCB7}"/>
    <cellStyle name="20% - Accent1 3 7 15" xfId="13814" xr:uid="{A89F5843-123A-4720-94CA-8A6AC2157FA3}"/>
    <cellStyle name="20% - Accent1 3 7 16" xfId="13815" xr:uid="{13D1E2D8-2879-47C8-A6D0-8BD879002A3E}"/>
    <cellStyle name="20% - Accent1 3 7 17" xfId="13816" xr:uid="{CEFD90F3-8C16-4B5B-8B35-ECBDC0E0AFC3}"/>
    <cellStyle name="20% - Accent1 3 7 18" xfId="13817" xr:uid="{4F3B0FAD-E7C7-42C2-9C2D-70C680AF0276}"/>
    <cellStyle name="20% - Accent1 3 7 2" xfId="13818" xr:uid="{B0D87DED-7353-43A3-9555-8D09BB122022}"/>
    <cellStyle name="20% - Accent1 3 7 2 2" xfId="13819" xr:uid="{6BCB8BFE-32AD-4CB5-AFAB-988D2CCE000B}"/>
    <cellStyle name="20% - Accent1 3 7 2 3" xfId="13820" xr:uid="{339FFFAE-C8FE-431B-82C2-D150E9948580}"/>
    <cellStyle name="20% - Accent1 3 7 2 4" xfId="13821" xr:uid="{1971FE26-E84A-4BFE-AD9B-73B491E01E42}"/>
    <cellStyle name="20% - Accent1 3 7 2 5" xfId="13822" xr:uid="{8F1EDD5F-B49B-48E0-8C3F-E470597A27F1}"/>
    <cellStyle name="20% - Accent1 3 7 2 6" xfId="13823" xr:uid="{B1AD7C5C-DC50-4E5A-B2B6-55EC87470F23}"/>
    <cellStyle name="20% - Accent1 3 7 2 7" xfId="13824" xr:uid="{27D97CBE-D945-4B4A-85F9-F23C29DCBA8E}"/>
    <cellStyle name="20% - Accent1 3 7 2 8" xfId="13825" xr:uid="{BE92F531-8D95-4EC0-9B02-B7E9F440E12D}"/>
    <cellStyle name="20% - Accent1 3 7 3" xfId="13826" xr:uid="{C6B21F66-CC19-4A6B-90D8-7E15AFC30B4C}"/>
    <cellStyle name="20% - Accent1 3 7 3 2" xfId="13827" xr:uid="{0C2484FF-0DFB-403F-8C10-572F28BEB0F3}"/>
    <cellStyle name="20% - Accent1 3 7 3 3" xfId="13828" xr:uid="{8B122757-188D-4A9D-A180-1D153537B922}"/>
    <cellStyle name="20% - Accent1 3 7 3 4" xfId="13829" xr:uid="{E7492289-339D-4893-BECE-9DE6D4190AB6}"/>
    <cellStyle name="20% - Accent1 3 7 3 5" xfId="13830" xr:uid="{727D8809-5B6D-4FBE-BA62-D3ECD1EC298A}"/>
    <cellStyle name="20% - Accent1 3 7 3 6" xfId="13831" xr:uid="{E6918AA9-3BB2-43C7-8799-E864F9D2C74E}"/>
    <cellStyle name="20% - Accent1 3 7 3 7" xfId="13832" xr:uid="{D8475D6B-B3F7-4274-B627-4BA8E649F0DF}"/>
    <cellStyle name="20% - Accent1 3 7 3 8" xfId="13833" xr:uid="{77C6FE65-1F49-4DB6-A848-5028F09D485F}"/>
    <cellStyle name="20% - Accent1 3 7 4" xfId="13834" xr:uid="{CDA0CD01-8A87-4C71-AA8A-FD9EE1CA5250}"/>
    <cellStyle name="20% - Accent1 3 7 4 2" xfId="13835" xr:uid="{5EE91DB6-1628-4DD4-A075-A4DB3D77F71E}"/>
    <cellStyle name="20% - Accent1 3 7 5" xfId="13836" xr:uid="{3236D656-F416-49E5-97DB-75CCA49D4F71}"/>
    <cellStyle name="20% - Accent1 3 7 5 2" xfId="13837" xr:uid="{021E4198-059A-4F94-825F-6868230035FA}"/>
    <cellStyle name="20% - Accent1 3 7 6" xfId="13838" xr:uid="{7E2FEF5E-CCE8-42AF-8FD0-262AB10CC0E5}"/>
    <cellStyle name="20% - Accent1 3 7 6 2" xfId="13839" xr:uid="{6A238E46-8203-416D-A14F-9CDA05E43D47}"/>
    <cellStyle name="20% - Accent1 3 7 7" xfId="13840" xr:uid="{FA70B06E-6607-4CA7-A44A-08C9CF2E9613}"/>
    <cellStyle name="20% - Accent1 3 7 7 2" xfId="13841" xr:uid="{6EEBC383-5FBC-4654-84F9-E203804F7174}"/>
    <cellStyle name="20% - Accent1 3 7 8" xfId="13842" xr:uid="{9F169D0D-B946-4DBE-BFCB-ADE3C592914C}"/>
    <cellStyle name="20% - Accent1 3 7 8 2" xfId="13843" xr:uid="{64C281EE-FC04-4183-8A8F-AC48E1A322D2}"/>
    <cellStyle name="20% - Accent1 3 7 9" xfId="13844" xr:uid="{6907428D-B941-4AE6-8F80-6D7D9A4D27CA}"/>
    <cellStyle name="20% - Accent1 3 7 9 2" xfId="13845" xr:uid="{72F67FF4-D62D-4138-B57E-A15CB67DBE23}"/>
    <cellStyle name="20% - Accent1 3 8" xfId="13846" xr:uid="{34296BDF-17A7-42D6-912E-0392C4B8466B}"/>
    <cellStyle name="20% - Accent1 3 8 10" xfId="13847" xr:uid="{AFABC4BC-C96F-4877-9171-45F9C02C737E}"/>
    <cellStyle name="20% - Accent1 3 8 10 2" xfId="13848" xr:uid="{8BF632B4-A7AF-44C6-BD13-9BB4A24F4786}"/>
    <cellStyle name="20% - Accent1 3 8 11" xfId="13849" xr:uid="{177BD883-6F7C-4A0F-8AE4-8FE84340F66C}"/>
    <cellStyle name="20% - Accent1 3 8 11 2" xfId="13850" xr:uid="{CADEEBEB-672A-4341-A293-F84EEA9AA8F9}"/>
    <cellStyle name="20% - Accent1 3 8 12" xfId="13851" xr:uid="{5CB2BEC3-7481-473E-8E0C-F449DB74866D}"/>
    <cellStyle name="20% - Accent1 3 8 13" xfId="13852" xr:uid="{A904F88B-204D-4B86-9800-FF229FE57E75}"/>
    <cellStyle name="20% - Accent1 3 8 14" xfId="13853" xr:uid="{FD99577D-166F-4F57-84E7-CA49DCAA1D24}"/>
    <cellStyle name="20% - Accent1 3 8 15" xfId="13854" xr:uid="{B3E22DC5-40D3-4BAC-BB17-C7373A743887}"/>
    <cellStyle name="20% - Accent1 3 8 16" xfId="13855" xr:uid="{7505703E-CBC3-43A3-ABDF-A8D4FFB3F4A9}"/>
    <cellStyle name="20% - Accent1 3 8 17" xfId="13856" xr:uid="{071BAFEA-7FE0-40DE-B7BB-B220AA1A0A88}"/>
    <cellStyle name="20% - Accent1 3 8 18" xfId="13857" xr:uid="{797EDE79-CA91-4856-A335-CE7F4B787C5B}"/>
    <cellStyle name="20% - Accent1 3 8 2" xfId="13858" xr:uid="{6B031845-D4EE-46D0-AD44-40BAAC9A42B2}"/>
    <cellStyle name="20% - Accent1 3 8 2 2" xfId="13859" xr:uid="{D59F8BDE-DB73-4EE9-B93D-3341F503CFB2}"/>
    <cellStyle name="20% - Accent1 3 8 2 3" xfId="13860" xr:uid="{C9649CA1-1CCA-4975-9349-CE8996D9F659}"/>
    <cellStyle name="20% - Accent1 3 8 2 4" xfId="13861" xr:uid="{8F2ADCAD-DE97-4D80-A020-1BAFA727519D}"/>
    <cellStyle name="20% - Accent1 3 8 2 5" xfId="13862" xr:uid="{578F5E10-0598-4EFC-BFFC-E4A3EA05699B}"/>
    <cellStyle name="20% - Accent1 3 8 2 6" xfId="13863" xr:uid="{9C04A65E-F2A7-4F08-8025-A6C3684222A5}"/>
    <cellStyle name="20% - Accent1 3 8 2 7" xfId="13864" xr:uid="{443EEB84-C6D5-4A6D-962A-05909B515FC6}"/>
    <cellStyle name="20% - Accent1 3 8 2 8" xfId="13865" xr:uid="{E7D93A5A-DB60-4727-A96D-927517942E42}"/>
    <cellStyle name="20% - Accent1 3 8 3" xfId="13866" xr:uid="{6F1075BA-236B-4FB0-898E-E6B6A73F6471}"/>
    <cellStyle name="20% - Accent1 3 8 3 2" xfId="13867" xr:uid="{780F33A0-8DA3-49E0-B49D-732A3FB1E0AB}"/>
    <cellStyle name="20% - Accent1 3 8 3 3" xfId="13868" xr:uid="{9599A8DD-C6F1-41F0-9490-1877B8D7CF3D}"/>
    <cellStyle name="20% - Accent1 3 8 3 4" xfId="13869" xr:uid="{105203F9-0522-418C-AA6A-DDB5EA0DED8B}"/>
    <cellStyle name="20% - Accent1 3 8 3 5" xfId="13870" xr:uid="{D3B03002-2644-4B77-9F1C-CFF46DD1A0C8}"/>
    <cellStyle name="20% - Accent1 3 8 3 6" xfId="13871" xr:uid="{1C45A983-0C2C-4083-86DF-F51A7D68429A}"/>
    <cellStyle name="20% - Accent1 3 8 3 7" xfId="13872" xr:uid="{C3C5F465-9ADE-4E97-A533-8D39BC97C40F}"/>
    <cellStyle name="20% - Accent1 3 8 3 8" xfId="13873" xr:uid="{3DD5195A-8579-400E-8887-E5C3DFDB9FA1}"/>
    <cellStyle name="20% - Accent1 3 8 4" xfId="13874" xr:uid="{AC6AAFEE-0996-483A-B089-EF16E7C5F0A8}"/>
    <cellStyle name="20% - Accent1 3 8 4 2" xfId="13875" xr:uid="{CD7DF6BA-6349-4B6F-AC4E-1A6BC480D3EF}"/>
    <cellStyle name="20% - Accent1 3 8 5" xfId="13876" xr:uid="{DA7A9AA6-4440-4EAA-8D78-1286E8F31D5F}"/>
    <cellStyle name="20% - Accent1 3 8 5 2" xfId="13877" xr:uid="{2FF1D20C-FD85-44C4-9BBF-6253F90C6EE2}"/>
    <cellStyle name="20% - Accent1 3 8 6" xfId="13878" xr:uid="{34B09A2E-8C4B-4799-83B1-EA8E0E12B48D}"/>
    <cellStyle name="20% - Accent1 3 8 6 2" xfId="13879" xr:uid="{0A8EBBEA-023B-407D-BE8C-ACE133043866}"/>
    <cellStyle name="20% - Accent1 3 8 7" xfId="13880" xr:uid="{95DC06EF-0D26-42F2-9C5C-2AD6983A3D8E}"/>
    <cellStyle name="20% - Accent1 3 8 7 2" xfId="13881" xr:uid="{CDBB0776-4753-48BA-BCB8-5C57F3EA8260}"/>
    <cellStyle name="20% - Accent1 3 8 8" xfId="13882" xr:uid="{4A2DB027-C107-49F9-B20F-AF25D8335CF4}"/>
    <cellStyle name="20% - Accent1 3 8 8 2" xfId="13883" xr:uid="{B99F6BFD-C2BE-4061-990A-7411CC024A49}"/>
    <cellStyle name="20% - Accent1 3 8 9" xfId="13884" xr:uid="{387A1716-6891-4006-885D-E05ECA3F3CDC}"/>
    <cellStyle name="20% - Accent1 3 8 9 2" xfId="13885" xr:uid="{EDA19FBA-6911-4369-81DB-EB31332AF9B7}"/>
    <cellStyle name="20% - Accent1 3 9" xfId="13886" xr:uid="{FB9B05EE-F8AF-4DF9-8645-2227E6AF57BC}"/>
    <cellStyle name="20% - Accent1 3 9 10" xfId="13887" xr:uid="{658F42B5-5E74-48D7-9F55-5EF8EF9B0D5C}"/>
    <cellStyle name="20% - Accent1 3 9 10 2" xfId="13888" xr:uid="{17DAEA6B-8569-41A4-81B9-DC35DEB1EDE6}"/>
    <cellStyle name="20% - Accent1 3 9 11" xfId="13889" xr:uid="{F902DD13-59DD-47BD-BC08-6D24756D568A}"/>
    <cellStyle name="20% - Accent1 3 9 11 2" xfId="13890" xr:uid="{823C5219-3F5D-49E4-8E1D-83D3C13AAF0C}"/>
    <cellStyle name="20% - Accent1 3 9 12" xfId="13891" xr:uid="{9DCE7211-CDBB-48B3-8EA4-3928AAC4B36F}"/>
    <cellStyle name="20% - Accent1 3 9 13" xfId="13892" xr:uid="{FAF8807D-3AEB-4667-A5B1-004C522AF9B0}"/>
    <cellStyle name="20% - Accent1 3 9 14" xfId="13893" xr:uid="{37B2288F-08D0-4E68-B218-F603DC715BC1}"/>
    <cellStyle name="20% - Accent1 3 9 15" xfId="13894" xr:uid="{D224B522-6959-4F69-8D12-A363602507A8}"/>
    <cellStyle name="20% - Accent1 3 9 16" xfId="13895" xr:uid="{234C33EF-28DE-4712-A94F-3DAA3A7716C8}"/>
    <cellStyle name="20% - Accent1 3 9 17" xfId="13896" xr:uid="{C247012F-2A79-4ACB-90E9-0D844B95AEB4}"/>
    <cellStyle name="20% - Accent1 3 9 18" xfId="13897" xr:uid="{B6CD12AD-A9D2-4029-BD0D-29D7549864A1}"/>
    <cellStyle name="20% - Accent1 3 9 2" xfId="13898" xr:uid="{83F7A77D-27A7-4476-9F64-E41E4047C579}"/>
    <cellStyle name="20% - Accent1 3 9 2 2" xfId="13899" xr:uid="{3543C949-3065-44B7-A7A9-3400FF9106AB}"/>
    <cellStyle name="20% - Accent1 3 9 2 3" xfId="13900" xr:uid="{66F99FE0-F465-4E9D-89D4-54567A20D856}"/>
    <cellStyle name="20% - Accent1 3 9 2 4" xfId="13901" xr:uid="{D0EC4F1B-7FC3-4A86-8CCB-3B39A25EAE89}"/>
    <cellStyle name="20% - Accent1 3 9 2 5" xfId="13902" xr:uid="{DFB968D1-925D-48DE-B2B2-A041E926B614}"/>
    <cellStyle name="20% - Accent1 3 9 2 6" xfId="13903" xr:uid="{0EAD953F-191C-47AC-A964-F8E7B1F457AF}"/>
    <cellStyle name="20% - Accent1 3 9 2 7" xfId="13904" xr:uid="{96A978EC-D8FC-45B9-B5DB-DD766310A220}"/>
    <cellStyle name="20% - Accent1 3 9 2 8" xfId="13905" xr:uid="{169ACE7F-68E0-445D-9413-205C13AA9976}"/>
    <cellStyle name="20% - Accent1 3 9 3" xfId="13906" xr:uid="{65243801-0C43-41C5-82C2-79A788556566}"/>
    <cellStyle name="20% - Accent1 3 9 3 2" xfId="13907" xr:uid="{1BCD7A16-666E-48C4-8D6B-03C5F700AED0}"/>
    <cellStyle name="20% - Accent1 3 9 3 3" xfId="13908" xr:uid="{5552ECF5-AA98-4D80-BB2C-D9B2858D2231}"/>
    <cellStyle name="20% - Accent1 3 9 3 4" xfId="13909" xr:uid="{531A8FF6-7BB6-4D47-8FA3-40F97D170CFD}"/>
    <cellStyle name="20% - Accent1 3 9 3 5" xfId="13910" xr:uid="{F8910326-2780-4018-8CA1-30A4BDC900D1}"/>
    <cellStyle name="20% - Accent1 3 9 3 6" xfId="13911" xr:uid="{1CC5D7AD-BD6E-4B56-93D6-FD31181AE4E8}"/>
    <cellStyle name="20% - Accent1 3 9 3 7" xfId="13912" xr:uid="{B4A95FC6-D92D-4C0D-BDB4-020ED5884F8A}"/>
    <cellStyle name="20% - Accent1 3 9 3 8" xfId="13913" xr:uid="{FB5C53C8-36F7-4948-8480-6F08730777DC}"/>
    <cellStyle name="20% - Accent1 3 9 4" xfId="13914" xr:uid="{CE22387A-F777-451C-BA85-BC23BA2FAA72}"/>
    <cellStyle name="20% - Accent1 3 9 4 2" xfId="13915" xr:uid="{3C8833CC-9A4E-4984-9A14-2D2622CCADE9}"/>
    <cellStyle name="20% - Accent1 3 9 5" xfId="13916" xr:uid="{92439E85-ABF6-47FB-BC1A-924A44CA4C00}"/>
    <cellStyle name="20% - Accent1 3 9 5 2" xfId="13917" xr:uid="{88EBFABD-E10D-4477-91C4-1265E99E6563}"/>
    <cellStyle name="20% - Accent1 3 9 6" xfId="13918" xr:uid="{71890CC3-DBDB-4937-8D41-091F8CBBA38F}"/>
    <cellStyle name="20% - Accent1 3 9 6 2" xfId="13919" xr:uid="{4F80F8FE-4FF8-43E9-A8EB-78AF43AC8925}"/>
    <cellStyle name="20% - Accent1 3 9 7" xfId="13920" xr:uid="{143E44E4-86E4-4E26-91B1-72CB4A4F5BE0}"/>
    <cellStyle name="20% - Accent1 3 9 7 2" xfId="13921" xr:uid="{2B42F32B-C734-42CD-958F-8B185E7DCE03}"/>
    <cellStyle name="20% - Accent1 3 9 8" xfId="13922" xr:uid="{659CB273-CD21-4BC3-938C-F454942C4CBB}"/>
    <cellStyle name="20% - Accent1 3 9 8 2" xfId="13923" xr:uid="{5E39F794-6BF7-4378-89B2-A5510F5C8B2D}"/>
    <cellStyle name="20% - Accent1 3 9 9" xfId="13924" xr:uid="{1C6F0D6A-A6B2-45CF-9E66-A48BAB5F331A}"/>
    <cellStyle name="20% - Accent1 3 9 9 2" xfId="13925" xr:uid="{C394FABA-BF41-4A5F-8398-26F413EBD220}"/>
    <cellStyle name="20% - Accent1 3_4 manuell" xfId="53704" xr:uid="{17EB7AEF-C815-4F46-8C59-69872FED6549}"/>
    <cellStyle name="20% - Accent1 30" xfId="13926" xr:uid="{2DD47A61-CBAB-443F-A544-C0612135A224}"/>
    <cellStyle name="20% - Accent1 31" xfId="13927" xr:uid="{F01A3A91-DFC8-4A42-A83F-BC9BC1736AAC}"/>
    <cellStyle name="20% - Accent1 32" xfId="37216" xr:uid="{112D5460-6854-447E-8F8B-528C58CC017C}"/>
    <cellStyle name="20% - Accent1 33" xfId="43200" xr:uid="{A0CDED21-E689-44C7-A97F-2EEC4A3E5DF3}"/>
    <cellStyle name="20% - Accent1 34" xfId="43201" xr:uid="{4DDBB89A-4E20-42BA-9D6F-D85F5E322CC6}"/>
    <cellStyle name="20% - Accent1 35" xfId="43202" xr:uid="{BEFEB163-94F2-4FAB-A2EF-9A7B8F896EFD}"/>
    <cellStyle name="20% - Accent1 36" xfId="43203" xr:uid="{BC1C62FD-7784-4A53-923F-DD8BC57A0048}"/>
    <cellStyle name="20% - Accent1 4" xfId="2453" xr:uid="{BB4026C3-2E70-45F0-8EC5-7981027209D5}"/>
    <cellStyle name="20% - Accent1 4 10" xfId="13928" xr:uid="{DF2BCDF2-C063-4D36-8EC8-9DA20F1DE854}"/>
    <cellStyle name="20% - Accent1 4 10 10" xfId="13929" xr:uid="{88A449F7-F59B-4EF3-9188-990D4F5370C9}"/>
    <cellStyle name="20% - Accent1 4 10 10 2" xfId="13930" xr:uid="{6FF38188-7F53-4844-9118-46EC032D7DF3}"/>
    <cellStyle name="20% - Accent1 4 10 11" xfId="13931" xr:uid="{C8CA5C70-1894-4546-A3F8-5C00EED6743C}"/>
    <cellStyle name="20% - Accent1 4 10 11 2" xfId="13932" xr:uid="{98B19022-7343-42E3-9E3C-169F1E5E5FE4}"/>
    <cellStyle name="20% - Accent1 4 10 12" xfId="13933" xr:uid="{8412439F-9169-4DAC-9BCA-0FE29ED0FC4A}"/>
    <cellStyle name="20% - Accent1 4 10 13" xfId="13934" xr:uid="{6F8947F3-E64B-4591-B150-C2B5B65DD541}"/>
    <cellStyle name="20% - Accent1 4 10 14" xfId="13935" xr:uid="{45B11FED-BF36-4ECE-A094-CEB6A6559C92}"/>
    <cellStyle name="20% - Accent1 4 10 15" xfId="13936" xr:uid="{C0FEB00F-EA43-48A2-B536-11486F07C6E3}"/>
    <cellStyle name="20% - Accent1 4 10 16" xfId="13937" xr:uid="{A555F9E3-74BF-4B72-ABA2-C22865F82157}"/>
    <cellStyle name="20% - Accent1 4 10 17" xfId="13938" xr:uid="{5567D7CC-0F7B-4907-9A1E-68462750487D}"/>
    <cellStyle name="20% - Accent1 4 10 18" xfId="13939" xr:uid="{0CC77184-A250-46B1-B864-FE26509B2EC5}"/>
    <cellStyle name="20% - Accent1 4 10 2" xfId="13940" xr:uid="{5E8215B5-8E0E-4271-A68B-E478B84B8009}"/>
    <cellStyle name="20% - Accent1 4 10 2 2" xfId="13941" xr:uid="{B5407F9B-B435-46D7-9965-0858268D8A56}"/>
    <cellStyle name="20% - Accent1 4 10 2 3" xfId="13942" xr:uid="{270F8421-2D20-4234-BFB9-3AE7C23DFBA9}"/>
    <cellStyle name="20% - Accent1 4 10 2 4" xfId="13943" xr:uid="{7B9D3428-D7F4-42CB-8501-76917A414019}"/>
    <cellStyle name="20% - Accent1 4 10 2 5" xfId="13944" xr:uid="{062626FA-99AA-42A3-9A21-3243B7783691}"/>
    <cellStyle name="20% - Accent1 4 10 2 6" xfId="13945" xr:uid="{D2485E8E-1A3F-4C44-BCD2-2C81B8429347}"/>
    <cellStyle name="20% - Accent1 4 10 2 7" xfId="13946" xr:uid="{EA9B83D3-E405-4062-9BCA-A34566AF85F5}"/>
    <cellStyle name="20% - Accent1 4 10 2 8" xfId="13947" xr:uid="{5A53BA52-A35F-4627-A41A-CDE9469D1EB6}"/>
    <cellStyle name="20% - Accent1 4 10 3" xfId="13948" xr:uid="{9E702AD9-8128-46D4-BA71-FE2AFD05C686}"/>
    <cellStyle name="20% - Accent1 4 10 3 2" xfId="13949" xr:uid="{7F4E7BB2-0B2D-48F0-B6A7-A2AAC12138B0}"/>
    <cellStyle name="20% - Accent1 4 10 3 3" xfId="13950" xr:uid="{E2C1E5B0-CEDF-46F0-9777-B977CF8897D5}"/>
    <cellStyle name="20% - Accent1 4 10 3 4" xfId="13951" xr:uid="{4CE33E69-532F-4CD2-9B4F-8C5B0016F7B7}"/>
    <cellStyle name="20% - Accent1 4 10 3 5" xfId="13952" xr:uid="{C49EB963-2B3C-44CC-89E9-839A385A0DB5}"/>
    <cellStyle name="20% - Accent1 4 10 3 6" xfId="13953" xr:uid="{589B4937-0C98-4B4D-8C82-61C4AA5BC00D}"/>
    <cellStyle name="20% - Accent1 4 10 3 7" xfId="13954" xr:uid="{6CA5455E-618E-40E0-B0F7-92283D81CD92}"/>
    <cellStyle name="20% - Accent1 4 10 3 8" xfId="13955" xr:uid="{99999DF7-918A-4B60-A09E-2F2D061A4B8D}"/>
    <cellStyle name="20% - Accent1 4 10 4" xfId="13956" xr:uid="{6A0FB96B-55ED-4A51-9D15-97CE43C5899F}"/>
    <cellStyle name="20% - Accent1 4 10 4 2" xfId="13957" xr:uid="{46E3B927-CB1C-4D49-8BB3-271656F4C417}"/>
    <cellStyle name="20% - Accent1 4 10 5" xfId="13958" xr:uid="{4044829E-9104-46CE-9A52-BC719DE9A079}"/>
    <cellStyle name="20% - Accent1 4 10 5 2" xfId="13959" xr:uid="{13BCE632-C812-43D7-ABDA-946B884E5AEF}"/>
    <cellStyle name="20% - Accent1 4 10 6" xfId="13960" xr:uid="{26213DC2-D61A-49FF-8EF3-5B3D1F063121}"/>
    <cellStyle name="20% - Accent1 4 10 6 2" xfId="13961" xr:uid="{B0D7E039-D455-48AD-A073-81237CF1825B}"/>
    <cellStyle name="20% - Accent1 4 10 7" xfId="13962" xr:uid="{BC2E7748-E710-46F3-A463-12FAC49EDB3D}"/>
    <cellStyle name="20% - Accent1 4 10 7 2" xfId="13963" xr:uid="{B0D0496A-FF17-4A48-9D1F-C11FF5EBE602}"/>
    <cellStyle name="20% - Accent1 4 10 8" xfId="13964" xr:uid="{DFCDEFF7-AA09-463C-B37B-DB90012CA21F}"/>
    <cellStyle name="20% - Accent1 4 10 8 2" xfId="13965" xr:uid="{2D1499E0-ABFF-48D9-8906-DD0D42DCD2E5}"/>
    <cellStyle name="20% - Accent1 4 10 9" xfId="13966" xr:uid="{41C46917-309C-4E54-840D-9A3B0D7D04B1}"/>
    <cellStyle name="20% - Accent1 4 10 9 2" xfId="13967" xr:uid="{4A16F68D-B459-4D93-A630-DF53D6FB4342}"/>
    <cellStyle name="20% - Accent1 4 11" xfId="13968" xr:uid="{8A89D647-874C-4D4B-82C0-4DE4C1290DAB}"/>
    <cellStyle name="20% - Accent1 4 11 10" xfId="13969" xr:uid="{D9957E31-69F7-45B3-99C2-ADB2BA950012}"/>
    <cellStyle name="20% - Accent1 4 11 10 2" xfId="13970" xr:uid="{D5663F08-E931-4198-A955-2A8E30CEEB09}"/>
    <cellStyle name="20% - Accent1 4 11 11" xfId="13971" xr:uid="{DD1792DD-75E5-4310-9F8A-AC3AC1803EDB}"/>
    <cellStyle name="20% - Accent1 4 11 11 2" xfId="13972" xr:uid="{CC23135B-A6DE-4D50-8DD2-DB9BB5E797D7}"/>
    <cellStyle name="20% - Accent1 4 11 12" xfId="13973" xr:uid="{071FFF82-647E-42E4-95E5-83C457F5039E}"/>
    <cellStyle name="20% - Accent1 4 11 13" xfId="13974" xr:uid="{60306DB0-80FD-46F0-B7B0-CB25C6A7D687}"/>
    <cellStyle name="20% - Accent1 4 11 14" xfId="13975" xr:uid="{F60F71AE-50A9-4DF2-87A5-6A3A5F38B0FC}"/>
    <cellStyle name="20% - Accent1 4 11 15" xfId="13976" xr:uid="{9E71E358-1F69-4EDF-A0CD-42E1421545F7}"/>
    <cellStyle name="20% - Accent1 4 11 16" xfId="13977" xr:uid="{1283E275-0A46-4DD2-B6A8-5DF3B46D025A}"/>
    <cellStyle name="20% - Accent1 4 11 17" xfId="13978" xr:uid="{8831DB71-00BD-4248-96BA-794282D97C74}"/>
    <cellStyle name="20% - Accent1 4 11 18" xfId="13979" xr:uid="{7D3B0A60-B0F4-4FBC-9DC5-C5594F8892C9}"/>
    <cellStyle name="20% - Accent1 4 11 2" xfId="13980" xr:uid="{6C599FC0-0FBA-47D4-A843-123EB0FA3FD9}"/>
    <cellStyle name="20% - Accent1 4 11 2 2" xfId="13981" xr:uid="{4AAB8B83-B753-42EE-94B1-AD0981314E7F}"/>
    <cellStyle name="20% - Accent1 4 11 2 3" xfId="13982" xr:uid="{E22CDCA2-5613-4F3C-97AE-ED510B9EEC78}"/>
    <cellStyle name="20% - Accent1 4 11 2 4" xfId="13983" xr:uid="{ADB80862-276F-4CBC-8826-93E4D6125638}"/>
    <cellStyle name="20% - Accent1 4 11 2 5" xfId="13984" xr:uid="{FFA9039A-8653-47E3-B412-212BB8CB3B26}"/>
    <cellStyle name="20% - Accent1 4 11 2 6" xfId="13985" xr:uid="{1C17479B-9E20-4BC4-B87D-EC5E15DEEB3D}"/>
    <cellStyle name="20% - Accent1 4 11 2 7" xfId="13986" xr:uid="{F4849E8A-1836-46B7-A7F2-C15E9D90E7EF}"/>
    <cellStyle name="20% - Accent1 4 11 2 8" xfId="13987" xr:uid="{0CCF132A-52CE-4665-B0D4-F993C3ED7217}"/>
    <cellStyle name="20% - Accent1 4 11 3" xfId="13988" xr:uid="{34C9ABA3-D8B2-439F-A2C1-2FF0C9E88C53}"/>
    <cellStyle name="20% - Accent1 4 11 3 2" xfId="13989" xr:uid="{7BB00552-D942-4235-8710-2291B53452A2}"/>
    <cellStyle name="20% - Accent1 4 11 3 3" xfId="13990" xr:uid="{C7792704-352A-403B-B064-5A659A15E5C4}"/>
    <cellStyle name="20% - Accent1 4 11 3 4" xfId="13991" xr:uid="{6B851F1E-77D1-4C99-A91E-684DD5D38B60}"/>
    <cellStyle name="20% - Accent1 4 11 3 5" xfId="13992" xr:uid="{389E82EA-4852-450D-AB43-6216A509116F}"/>
    <cellStyle name="20% - Accent1 4 11 3 6" xfId="13993" xr:uid="{39058EE7-079B-453C-80E8-304CD176BA9B}"/>
    <cellStyle name="20% - Accent1 4 11 3 7" xfId="13994" xr:uid="{AF944F41-7677-43F5-9608-C3333594B869}"/>
    <cellStyle name="20% - Accent1 4 11 3 8" xfId="13995" xr:uid="{3BD4ADB8-5EFE-48B3-9908-50FD7F6E20CC}"/>
    <cellStyle name="20% - Accent1 4 11 4" xfId="13996" xr:uid="{9D5E506B-CBD7-4AA6-8A82-86807DDA8324}"/>
    <cellStyle name="20% - Accent1 4 11 4 2" xfId="13997" xr:uid="{2C5CFEDF-B3AA-4C77-9585-60606E5E1BC7}"/>
    <cellStyle name="20% - Accent1 4 11 5" xfId="13998" xr:uid="{5338AF2D-3676-4F59-8569-588F7DF0BB24}"/>
    <cellStyle name="20% - Accent1 4 11 5 2" xfId="13999" xr:uid="{FCC0F79B-D04F-4EDE-9E8C-B004B466276C}"/>
    <cellStyle name="20% - Accent1 4 11 6" xfId="14000" xr:uid="{A27E866E-C6CF-4AAC-B6A7-2A63E29202A2}"/>
    <cellStyle name="20% - Accent1 4 2" xfId="14001" xr:uid="{BA2118B7-A313-4EAD-8BD5-5CC6E0E301B7}"/>
    <cellStyle name="20% - Accent1 4_A01" xfId="35697" xr:uid="{9BB3DA41-F7FE-4D6A-8A4F-97837C544171}"/>
    <cellStyle name="20% - Accent1 5" xfId="2454" xr:uid="{FB6F3424-FE2F-489D-BDD3-6992AE1D3823}"/>
    <cellStyle name="20% - Accent1 5 2" xfId="14002" xr:uid="{82A4D63D-0748-4243-B375-3D774D052CAB}"/>
    <cellStyle name="20% - Accent1 5 3" xfId="14003" xr:uid="{653EE13C-7C77-4969-9CEE-E6C9CEBF75E7}"/>
    <cellStyle name="20% - Accent1 5 4" xfId="14004" xr:uid="{401EFC27-F4B0-4F28-8ECE-E11207F06E82}"/>
    <cellStyle name="20% - Accent1 5_A01" xfId="35698" xr:uid="{E75608BF-FE65-4D01-BB42-97090992A148}"/>
    <cellStyle name="20% - Accent1 6" xfId="2455" xr:uid="{61352534-20C7-48DE-BBD4-07CC7E4523EE}"/>
    <cellStyle name="20% - Accent1 6 2" xfId="14005" xr:uid="{7D83AC72-814F-4ECA-A5FD-6DFC8D52CBFE}"/>
    <cellStyle name="20% - Accent1 6 3" xfId="14006" xr:uid="{B477D20F-3F6E-4B78-BE23-02260BE5448D}"/>
    <cellStyle name="20% - Accent1 6 4" xfId="14007" xr:uid="{6CB94C53-5EC4-41AD-9BDC-ECBDF0BCBAC5}"/>
    <cellStyle name="20% - Accent1 6_A01" xfId="35699" xr:uid="{ACE227B0-F6D6-4A1C-BFDF-093675F89EDF}"/>
    <cellStyle name="20% - Accent1 7" xfId="2456" xr:uid="{CCC5167D-8FBE-4F8C-9523-A5EA54DECC04}"/>
    <cellStyle name="20% - Accent1 7 2" xfId="14008" xr:uid="{1732DE66-3F42-49D9-9CFA-C9CACC887354}"/>
    <cellStyle name="20% - Accent1 7_A01" xfId="35700" xr:uid="{E58E5D23-D305-46E2-8375-6248C2F0213C}"/>
    <cellStyle name="20% - Accent1 8" xfId="2457" xr:uid="{07B0F423-D655-4ECF-87E4-9B6824D8C650}"/>
    <cellStyle name="20% - Accent1 8 2" xfId="14009" xr:uid="{53CA4709-1BBE-4527-8EF0-52B6D5A39008}"/>
    <cellStyle name="20% - Accent1 8_A01" xfId="35701" xr:uid="{BCC647DB-48B7-471B-BEFA-9A0439D713AD}"/>
    <cellStyle name="20% - Accent1 9" xfId="2458" xr:uid="{2CA23D94-D17C-48DC-8C2A-13A6B6F695CC}"/>
    <cellStyle name="20% - Accent1 9 2" xfId="14010" xr:uid="{553B19F8-2793-4CC6-B9B1-9F98D3074777}"/>
    <cellStyle name="20% - Accent1 9 2 2" xfId="14011" xr:uid="{384AAEB9-35D6-4063-B9D4-8AC26586EEFB}"/>
    <cellStyle name="20% - Accent1 9 2 3" xfId="14012" xr:uid="{9954A542-9CDA-48D7-9AEF-B17C97CEF577}"/>
    <cellStyle name="20% - Accent1 9 2_AVA DVA EL" xfId="14013" xr:uid="{538FBDA5-0CA1-4120-A9F4-D18D2991C9B5}"/>
    <cellStyle name="20% - Accent1 9_A01" xfId="35702" xr:uid="{E09BD0FE-979B-4FD6-A950-11D351446C4D}"/>
    <cellStyle name="20% - Accent1_10" xfId="2459" xr:uid="{3BAE14B9-A895-488A-AA44-C0DEEE2A8721}"/>
    <cellStyle name="20% - Accent2" xfId="2460" xr:uid="{F0D5C1A0-BB84-43DD-933D-24B9B2637A14}"/>
    <cellStyle name="20% - Accent2 10" xfId="2461" xr:uid="{843EEA62-EAFA-4EC3-AAD8-48A5865FDA0B}"/>
    <cellStyle name="20% - Accent2 10 2" xfId="14014" xr:uid="{52CE4AB4-3F33-47BE-9F25-40158F907F8A}"/>
    <cellStyle name="20% - Accent2 10 2 2" xfId="14015" xr:uid="{B321289B-DEF8-4EA8-8855-49AE95E2BBCF}"/>
    <cellStyle name="20% - Accent2 10 2 3" xfId="14016" xr:uid="{FB37A491-69E3-472F-9A23-9D4BFAD852E9}"/>
    <cellStyle name="20% - Accent2 10 2_AVA DVA EL" xfId="14017" xr:uid="{3CA46585-1559-4DFD-AA06-3CCDF576A1C7}"/>
    <cellStyle name="20% - Accent2 10 3" xfId="14018" xr:uid="{D01F2073-DE5C-4DDE-811E-7E9318CD74BF}"/>
    <cellStyle name="20% - Accent2 10 4" xfId="14019" xr:uid="{407DE1E9-76C7-422D-9ADE-51BB70A1381D}"/>
    <cellStyle name="20% - Accent2 10_AVA DVA EL" xfId="14020" xr:uid="{EDDADED5-B3DE-4559-8AE6-72D730DF9140}"/>
    <cellStyle name="20% - Accent2 11" xfId="2462" xr:uid="{8BD73F59-9AA7-45AF-8903-6EAB3C3B54EC}"/>
    <cellStyle name="20% - Accent2 11 2" xfId="14021" xr:uid="{00C9D912-92B5-48F5-B440-3CEE545D0C9B}"/>
    <cellStyle name="20% - Accent2 11 2 2" xfId="14022" xr:uid="{97701D61-2B8B-4EB5-A5A0-FBF35A2B0324}"/>
    <cellStyle name="20% - Accent2 11 2 3" xfId="14023" xr:uid="{0E0AE05C-82C8-47E9-B631-27A9A033765C}"/>
    <cellStyle name="20% - Accent2 11 2_AVA DVA EL" xfId="14024" xr:uid="{A77E9D1D-0C02-4846-B127-833A910DC028}"/>
    <cellStyle name="20% - Accent2 11 3" xfId="14025" xr:uid="{ABE79537-4BD5-4F16-AFA1-F239FCF92C83}"/>
    <cellStyle name="20% - Accent2 11 4" xfId="14026" xr:uid="{CAE9EB66-F9D2-4A1C-90F9-79F23C4F0769}"/>
    <cellStyle name="20% - Accent2 11_AVA DVA EL" xfId="14027" xr:uid="{CE191214-766E-4FA4-9B22-8F2A4CC60B6F}"/>
    <cellStyle name="20% - Accent2 12" xfId="2463" xr:uid="{C9B2E30C-C9AC-4C1D-826D-0193A8ABE74F}"/>
    <cellStyle name="20% - Accent2 12 2" xfId="14028" xr:uid="{5AF0D3C4-498B-4C7F-BA1D-4522E8B9CD7F}"/>
    <cellStyle name="20% - Accent2 12 2 2" xfId="14029" xr:uid="{D3AEB972-9A46-43E0-9590-507D9E082861}"/>
    <cellStyle name="20% - Accent2 12 2 3" xfId="14030" xr:uid="{0C451ECA-20A1-4213-AAB3-501499ABF154}"/>
    <cellStyle name="20% - Accent2 12 2_AVA DVA EL" xfId="14031" xr:uid="{CCE57F09-6FB3-449B-B27E-9394E986A418}"/>
    <cellStyle name="20% - Accent2 12 3" xfId="14032" xr:uid="{2C6F4E97-0831-4608-B0DA-A764F4D87A43}"/>
    <cellStyle name="20% - Accent2 12 4" xfId="14033" xr:uid="{FA826EF9-CED3-4DC7-8C01-5398AA20E67B}"/>
    <cellStyle name="20% - Accent2 12_AVA DVA EL" xfId="14034" xr:uid="{B0D9F797-ECA6-463B-B58D-B615DA4B69C4}"/>
    <cellStyle name="20% - Accent2 13" xfId="14035" xr:uid="{4C55AD40-710A-4486-8668-DEF8FC4FDEFF}"/>
    <cellStyle name="20% - Accent2 13 2" xfId="14036" xr:uid="{6353D586-5489-435B-9C09-8AF26E2C1404}"/>
    <cellStyle name="20% - Accent2 13 3" xfId="14037" xr:uid="{F9E4DB8F-94EE-4556-A6F3-68286B1B5D58}"/>
    <cellStyle name="20% - Accent2 13_AVA DVA EL" xfId="14038" xr:uid="{5C1A57F6-7E65-4752-AE5C-3A8389DD8C11}"/>
    <cellStyle name="20% - Accent2 14" xfId="14039" xr:uid="{7F2303EE-66DB-4350-AE7C-0B352740A195}"/>
    <cellStyle name="20% - Accent2 14 2" xfId="14040" xr:uid="{BA6DC794-92EC-4A83-B05D-24108A28A706}"/>
    <cellStyle name="20% - Accent2 14 3" xfId="14041" xr:uid="{97F06AD6-99EE-47B7-98B6-E231B169B4D2}"/>
    <cellStyle name="20% - Accent2 14_AVA DVA EL" xfId="14042" xr:uid="{82A39552-0449-4EB8-9C86-A7707731114F}"/>
    <cellStyle name="20% - Accent2 15" xfId="14043" xr:uid="{7FA92B9F-D335-434D-8C61-FF17DB22D9BC}"/>
    <cellStyle name="20% - Accent2 15 2" xfId="14044" xr:uid="{37472030-0454-49A9-90BE-3A94724542D9}"/>
    <cellStyle name="20% - Accent2 15 3" xfId="14045" xr:uid="{EF9F4BD0-5FC6-4CB9-93EB-77F4FF2DB95F}"/>
    <cellStyle name="20% - Accent2 15_AVA DVA EL" xfId="14046" xr:uid="{3B15097B-B9C1-4D28-8E9D-0D78815BC7C6}"/>
    <cellStyle name="20% - Accent2 16" xfId="14047" xr:uid="{A380DF32-15CF-4AA7-95A4-0A7BABB749E6}"/>
    <cellStyle name="20% - Accent2 17" xfId="43204" xr:uid="{46C43E33-0182-435A-93A7-CDFF9DDE5D4E}"/>
    <cellStyle name="20% - Accent2 18" xfId="43205" xr:uid="{863B282B-424A-4A70-A17E-B068BB6B9FC5}"/>
    <cellStyle name="20% - Accent2 19" xfId="43206" xr:uid="{0E7EE632-406F-4C9C-89B0-6D4FA46D966A}"/>
    <cellStyle name="20% - Accent2 2" xfId="2464" xr:uid="{B1793598-8C66-46D4-A38D-F51B62A99B90}"/>
    <cellStyle name="20% - Accent2 2 2" xfId="2465" xr:uid="{D3BC181B-C399-4B09-8D09-ED1AFB7887BF}"/>
    <cellStyle name="20% - Accent2 2 2 2" xfId="2466" xr:uid="{164B1780-151C-4809-8B68-0B1A8011B9C7}"/>
    <cellStyle name="20% - Accent2 2 2 3" xfId="14048" xr:uid="{46AAFA9D-FA80-4105-9076-F4763A5BA5FB}"/>
    <cellStyle name="20% - Accent2 2 2 4" xfId="14049" xr:uid="{EF4BD5D9-2629-4814-9B36-FCC9345695B8}"/>
    <cellStyle name="20% - Accent2 2 2 5" xfId="14050" xr:uid="{BB3DE81A-5178-48C7-A753-2F28E912384A}"/>
    <cellStyle name="20% - Accent2 2 2 6" xfId="14051" xr:uid="{BD3B0750-0ACC-4749-9EBE-C5468648A6A4}"/>
    <cellStyle name="20% - Accent2 2 2 7" xfId="14052" xr:uid="{59691546-F459-44BF-944F-8045B07900A7}"/>
    <cellStyle name="20% - Accent2 2 2 8" xfId="43207" xr:uid="{5C67A351-E3A6-4538-9FF7-6230771A99D7}"/>
    <cellStyle name="20% - Accent2 2 2_A01" xfId="12451" xr:uid="{E1D70E85-FC73-4EDC-95B8-3875A2A35E93}"/>
    <cellStyle name="20% - Accent2 2 3" xfId="2467" xr:uid="{13C3B283-9F64-4026-8AEF-1BA1EA8799C8}"/>
    <cellStyle name="20% - Accent2 2 3 2" xfId="2468" xr:uid="{909C5041-92D1-44FA-BE22-CA60EE4B1B24}"/>
    <cellStyle name="20% - Accent2 2 3 2 2" xfId="43208" xr:uid="{0CD88BB9-4368-4F6E-AEAF-428ECD9DCF9C}"/>
    <cellStyle name="20% - Accent2 2 3 2_CC1" xfId="53705" xr:uid="{FE00C1BA-422B-48D3-8518-6BABB4D0F577}"/>
    <cellStyle name="20% - Accent2 2 3 3" xfId="14053" xr:uid="{CD72A043-94FB-40E4-9500-DED346EDB391}"/>
    <cellStyle name="20% - Accent2 2 3 3 2" xfId="43209" xr:uid="{62DB1A23-C9B1-4FE3-9054-8BE3A5F36750}"/>
    <cellStyle name="20% - Accent2 2 3 4" xfId="43210" xr:uid="{BCB8C030-D525-486B-BDFB-4CAE1B81C611}"/>
    <cellStyle name="20% - Accent2 2 3 5" xfId="43211" xr:uid="{E3ED8011-D82D-4992-ABAA-0DA0BB0077B9}"/>
    <cellStyle name="20% - Accent2 2 3 6" xfId="43212" xr:uid="{C3704892-D63B-4B47-ACE8-1D683C7E33C6}"/>
    <cellStyle name="20% - Accent2 2 3_A01" xfId="12452" xr:uid="{E7C80F88-85ED-438D-8429-002011B342BF}"/>
    <cellStyle name="20% - Accent2 2 4" xfId="2469" xr:uid="{C1E05C6D-FB75-45A1-B70D-2A2F8E6F974B}"/>
    <cellStyle name="20% - Accent2 2 4 2" xfId="14054" xr:uid="{3EA091EF-0FEF-4BE5-9C11-F9288BF9C2A6}"/>
    <cellStyle name="20% - Accent2 2 4 3" xfId="43213" xr:uid="{D649B714-FD95-4B33-A6E2-5A1437B96AE9}"/>
    <cellStyle name="20% - Accent2 2 4_AVA DVA EL" xfId="43214" xr:uid="{CA05BAD9-628F-4050-92BA-FB7262CBF34F}"/>
    <cellStyle name="20% - Accent2 2 5" xfId="14055" xr:uid="{68D1F741-D557-443F-AFA2-451F64EB1C6D}"/>
    <cellStyle name="20% - Accent2 2 6" xfId="14056" xr:uid="{EEB651DE-1411-422B-AE3D-62941AAD7CF5}"/>
    <cellStyle name="20% - Accent2 2 7" xfId="14057" xr:uid="{492A9F02-D974-44C4-8754-CB1C72E24C67}"/>
    <cellStyle name="20% - Accent2 2 8" xfId="43215" xr:uid="{E0A55EDF-033A-4F01-B687-C1F91F9B9664}"/>
    <cellStyle name="20% - Accent2 2_4 manuell" xfId="53706" xr:uid="{248AF887-52D2-4C1E-A6B6-5D2FA8086CB8}"/>
    <cellStyle name="20% - Accent2 20" xfId="43216" xr:uid="{B28A2BCB-B776-480D-A2F5-E634A4E79891}"/>
    <cellStyle name="20% - Accent2 3" xfId="2470" xr:uid="{2D83B256-0346-4910-BE2E-0AB4260BAB07}"/>
    <cellStyle name="20% - Accent2 3 2" xfId="14058" xr:uid="{6B4A571D-273A-40E0-8AA9-81A335E568CA}"/>
    <cellStyle name="20% - Accent2 3 3" xfId="43217" xr:uid="{CB1EDC68-D957-45D2-8BA8-3460491DAF31}"/>
    <cellStyle name="20% - Accent2 3_4 manuell" xfId="53707" xr:uid="{EA836CFA-DD8F-4FAD-8B4E-6EBA08DC03D5}"/>
    <cellStyle name="20% - Accent2 4" xfId="2471" xr:uid="{3902FCB3-EED5-468C-A893-E7D6C488E132}"/>
    <cellStyle name="20% - Accent2 4 2" xfId="14059" xr:uid="{632F8AA0-9FF3-43EE-BAC2-8A3547B95B85}"/>
    <cellStyle name="20% - Accent2 4 3" xfId="14060" xr:uid="{E8F74789-20AF-4885-B246-7E2C084CAB4D}"/>
    <cellStyle name="20% - Accent2 4 4" xfId="14061" xr:uid="{5BF12A7C-D4B6-4237-A135-93D2FAD7CC72}"/>
    <cellStyle name="20% - Accent2 4_A01" xfId="35703" xr:uid="{2ACF212F-0680-4B7F-9562-B0E48317EA41}"/>
    <cellStyle name="20% - Accent2 5" xfId="2472" xr:uid="{50B42E3B-CC25-4CC9-AB18-4AB45D1D54AC}"/>
    <cellStyle name="20% - Accent2 5 2" xfId="14062" xr:uid="{1F016CB8-BE02-48DD-90A4-D0C327DC3D0D}"/>
    <cellStyle name="20% - Accent2 5_A01" xfId="35704" xr:uid="{F12C4827-0B4B-4BA0-9C0F-220E00BD929E}"/>
    <cellStyle name="20% - Accent2 6" xfId="2473" xr:uid="{0FE2D0ED-FFEF-4350-A6FE-66BBA466DA4E}"/>
    <cellStyle name="20% - Accent2 6 2" xfId="14063" xr:uid="{E6C3D243-888C-44B3-AC0A-6F2C957391FD}"/>
    <cellStyle name="20% - Accent2 6_A01" xfId="35705" xr:uid="{6A249E97-EC9D-4055-96AB-642693EAEC0C}"/>
    <cellStyle name="20% - Accent2 7" xfId="2474" xr:uid="{93FA71A5-C38A-499C-805D-8A1D3FB96422}"/>
    <cellStyle name="20% - Accent2 7 2" xfId="14064" xr:uid="{4B515587-E1EC-43F8-8A5B-9904BF71501E}"/>
    <cellStyle name="20% - Accent2 7 2 2" xfId="14065" xr:uid="{52634ACA-68A0-4FAE-987E-8AB2399C3B07}"/>
    <cellStyle name="20% - Accent2 7 2 3" xfId="14066" xr:uid="{B79F4445-5CC7-4963-B271-5653A93E6CE6}"/>
    <cellStyle name="20% - Accent2 7 2_AVA DVA EL" xfId="14067" xr:uid="{0C8CAC79-F52B-45ED-98AD-DD92ADDBBD33}"/>
    <cellStyle name="20% - Accent2 7 3" xfId="14068" xr:uid="{C1FA3B9C-2211-4288-B7E3-FDE42D6466B8}"/>
    <cellStyle name="20% - Accent2 7 3 2" xfId="14069" xr:uid="{CBD5F835-7F6B-497B-81B1-41B645B68887}"/>
    <cellStyle name="20% - Accent2 7 3 3" xfId="14070" xr:uid="{1CCAB8BB-46F2-421A-AC05-0AEDAA926EFC}"/>
    <cellStyle name="20% - Accent2 7 3_AVA DVA EL" xfId="14071" xr:uid="{483DC92F-CB58-4269-B9E3-9ADC8C439207}"/>
    <cellStyle name="20% - Accent2 7_A01" xfId="35706" xr:uid="{674F2B9C-54F9-42B0-B0C5-76377021D2AE}"/>
    <cellStyle name="20% - Accent2 8" xfId="2475" xr:uid="{6A491F55-B6E4-4C5A-BBCF-1F5ABDEE174D}"/>
    <cellStyle name="20% - Accent2 8 2" xfId="14072" xr:uid="{6011E1A5-E193-4B58-940E-FB2FA6283AE6}"/>
    <cellStyle name="20% - Accent2 8 2 2" xfId="14073" xr:uid="{906FD033-D8BA-498A-BF8F-456593800F17}"/>
    <cellStyle name="20% - Accent2 8 2 3" xfId="14074" xr:uid="{B29B1956-418E-4735-A6CC-DE1734F240C3}"/>
    <cellStyle name="20% - Accent2 8 2_AVA DVA EL" xfId="14075" xr:uid="{DBAA284B-07DB-47F5-A6B1-FBF4F4947466}"/>
    <cellStyle name="20% - Accent2 8 3" xfId="14076" xr:uid="{E0DF7E9E-8311-4B13-8EE9-C5FA3CC98412}"/>
    <cellStyle name="20% - Accent2 8 3 2" xfId="14077" xr:uid="{87185FBA-7E3A-4489-A35D-A0FF678006B7}"/>
    <cellStyle name="20% - Accent2 8 3 3" xfId="14078" xr:uid="{D838BFCF-31DD-472F-B376-4315184B1322}"/>
    <cellStyle name="20% - Accent2 8 3_AVA DVA EL" xfId="14079" xr:uid="{D20AB529-7705-4E3F-BF9D-1679C97B2948}"/>
    <cellStyle name="20% - Accent2 8_A01" xfId="35707" xr:uid="{2D2BA4BE-3D58-4C6F-92FE-37991154A6D8}"/>
    <cellStyle name="20% - Accent2 9" xfId="2476" xr:uid="{BEC8EC13-98F6-400E-8F2F-7F25F1078D86}"/>
    <cellStyle name="20% - Accent2 9 2" xfId="14080" xr:uid="{728087B8-9E9E-4637-9FCF-84D3C6F9529A}"/>
    <cellStyle name="20% - Accent2 9 2 2" xfId="14081" xr:uid="{DA2FC5E6-F41A-44C4-8822-F28FB13016F5}"/>
    <cellStyle name="20% - Accent2 9 2 3" xfId="14082" xr:uid="{C1FE3BC6-B86B-46C2-9092-B1795CB49418}"/>
    <cellStyle name="20% - Accent2 9 2_AVA DVA EL" xfId="14083" xr:uid="{D9BB92F8-FCC1-4BEE-AD71-8BC588B97983}"/>
    <cellStyle name="20% - Accent2 9 3" xfId="14084" xr:uid="{110617F5-4D3B-467E-A01E-C2E466A59EA3}"/>
    <cellStyle name="20% - Accent2 9 3 2" xfId="14085" xr:uid="{6ADA93E7-096A-45D4-96D6-712B4DEA769A}"/>
    <cellStyle name="20% - Accent2 9 3 3" xfId="14086" xr:uid="{ADD8F4C3-4958-4DA8-8931-63415BDB16A2}"/>
    <cellStyle name="20% - Accent2 9 3_AVA DVA EL" xfId="14087" xr:uid="{13A0F293-0567-46D1-8150-32BA78CF3609}"/>
    <cellStyle name="20% - Accent2 9_A01" xfId="35708" xr:uid="{532E44EE-B793-410F-8DB6-83EB8926D9FB}"/>
    <cellStyle name="20% - Accent2_10" xfId="2477" xr:uid="{ED7D8F2C-2905-4302-8795-576B93286345}"/>
    <cellStyle name="20% - Accent3" xfId="2478" xr:uid="{F95FFFE9-C0E5-48AF-A774-51715F0F0B36}"/>
    <cellStyle name="20% - Accent3 10" xfId="2479" xr:uid="{8D797901-97CB-4064-A81A-7EEDBCA2961D}"/>
    <cellStyle name="20% - Accent3 10 2" xfId="14088" xr:uid="{F73BBCF8-479B-417F-A698-7FDDB785552C}"/>
    <cellStyle name="20% - Accent3 10 2 2" xfId="14089" xr:uid="{95396345-26ED-4D26-8386-93E97897B10E}"/>
    <cellStyle name="20% - Accent3 10 2 3" xfId="14090" xr:uid="{08A5E5D5-D95A-4C62-BCC3-585E9431CBC6}"/>
    <cellStyle name="20% - Accent3 10 2_AVA DVA EL" xfId="14091" xr:uid="{33AD186B-AB5C-4334-810E-28D23FE8ACA6}"/>
    <cellStyle name="20% - Accent3 10 3" xfId="14092" xr:uid="{61C8E453-6947-42F7-95E2-E85A458D5FE5}"/>
    <cellStyle name="20% - Accent3 10 4" xfId="14093" xr:uid="{6B9C7302-1A99-4199-B115-992D0573927F}"/>
    <cellStyle name="20% - Accent3 10_AVA DVA EL" xfId="14094" xr:uid="{36F91A47-CC89-4560-89E5-86E1F158A62C}"/>
    <cellStyle name="20% - Accent3 11" xfId="2480" xr:uid="{B2F7DAC9-6D1D-416F-B15E-46D1149CC9DB}"/>
    <cellStyle name="20% - Accent3 11 2" xfId="14095" xr:uid="{9AF74308-2A62-4B85-B873-148B43BDCAB9}"/>
    <cellStyle name="20% - Accent3 11 2 2" xfId="14096" xr:uid="{73B63AB8-C13A-49B3-AF65-D4A2811C122E}"/>
    <cellStyle name="20% - Accent3 11 2 3" xfId="14097" xr:uid="{F976EA34-00AB-4C3D-918E-E5BE8B788929}"/>
    <cellStyle name="20% - Accent3 11 2_AVA DVA EL" xfId="14098" xr:uid="{D3544409-A374-4457-B231-4D3FD4B8C2A7}"/>
    <cellStyle name="20% - Accent3 11 3" xfId="14099" xr:uid="{1C36239B-23D6-4B35-B1E4-342CECEEE9F9}"/>
    <cellStyle name="20% - Accent3 11 4" xfId="14100" xr:uid="{E9226037-CF40-46F9-B412-7120AE9AB6BA}"/>
    <cellStyle name="20% - Accent3 11_AVA DVA EL" xfId="14101" xr:uid="{DA2F81B2-421A-4C82-BF72-EE02F27B0EB0}"/>
    <cellStyle name="20% - Accent3 12" xfId="2481" xr:uid="{418D5EBC-F695-44B9-86C0-09D4CA8F4326}"/>
    <cellStyle name="20% - Accent3 12 2" xfId="14102" xr:uid="{43CA3F26-E068-41BE-90CB-BD09D030385F}"/>
    <cellStyle name="20% - Accent3 12 2 2" xfId="14103" xr:uid="{F1856198-5A01-4375-A340-73DF7D626A84}"/>
    <cellStyle name="20% - Accent3 12 2 3" xfId="14104" xr:uid="{E14AA7D2-9996-4BE0-91F7-3A5CEAB9287F}"/>
    <cellStyle name="20% - Accent3 12 2_AVA DVA EL" xfId="14105" xr:uid="{4DB1EC91-5B9D-4B86-AD21-3857957BE2C6}"/>
    <cellStyle name="20% - Accent3 12 3" xfId="14106" xr:uid="{972AB509-6B99-42F6-ACD8-C23A7A9DB294}"/>
    <cellStyle name="20% - Accent3 12 4" xfId="14107" xr:uid="{E4F7AED9-506C-46BE-922A-80D4C3F95FC6}"/>
    <cellStyle name="20% - Accent3 12_AVA DVA EL" xfId="14108" xr:uid="{A46317BA-58CA-4A90-93C6-63A9D31AFBF8}"/>
    <cellStyle name="20% - Accent3 13" xfId="14109" xr:uid="{8923DDC0-B93C-4A03-B23D-E6C29EACCEEC}"/>
    <cellStyle name="20% - Accent3 13 2" xfId="14110" xr:uid="{50DAFED3-2DAB-494C-9387-8DEED0FB0DD2}"/>
    <cellStyle name="20% - Accent3 13 3" xfId="14111" xr:uid="{58981389-54A8-4061-B2DC-FDED05D2EDF4}"/>
    <cellStyle name="20% - Accent3 13_AVA DVA EL" xfId="14112" xr:uid="{AA1F1DDF-B93A-49F9-A5DC-EE9925EBE099}"/>
    <cellStyle name="20% - Accent3 14" xfId="14113" xr:uid="{4909B141-52EB-4CF4-BF3B-9BC292483461}"/>
    <cellStyle name="20% - Accent3 14 2" xfId="14114" xr:uid="{B8FFECD8-B390-4CEF-BF49-6D58545C02BA}"/>
    <cellStyle name="20% - Accent3 14 3" xfId="14115" xr:uid="{0F4F5F56-E962-4E3E-9F8E-4132FF62D0F4}"/>
    <cellStyle name="20% - Accent3 14_AVA DVA EL" xfId="14116" xr:uid="{6A3060B0-A63E-4487-96DE-9D859DC8A582}"/>
    <cellStyle name="20% - Accent3 15" xfId="14117" xr:uid="{8AFB0D1B-BFFD-455C-B238-D397150BBA04}"/>
    <cellStyle name="20% - Accent3 15 2" xfId="14118" xr:uid="{B7C7AAE5-3EB4-43F4-882E-12EF8BA22469}"/>
    <cellStyle name="20% - Accent3 15 3" xfId="14119" xr:uid="{CCE97463-5BBF-4BC3-98FE-5ED67B4DEA57}"/>
    <cellStyle name="20% - Accent3 15_AVA DVA EL" xfId="14120" xr:uid="{9432602F-D537-442D-B267-3D54C2EF1EA2}"/>
    <cellStyle name="20% - Accent3 16" xfId="14121" xr:uid="{8E4AA5FD-0C1D-4810-8EA7-E81B190BB383}"/>
    <cellStyle name="20% - Accent3 17" xfId="14122" xr:uid="{8E9829E4-11BF-4ECF-8055-C8620FDBF5A4}"/>
    <cellStyle name="20% - Accent3 18" xfId="37217" xr:uid="{0CB0E5FD-6053-4F8F-AB85-C19774D29DAA}"/>
    <cellStyle name="20% - Accent3 19" xfId="43218" xr:uid="{30756268-0AA4-461C-92FE-C2C2F31F32B4}"/>
    <cellStyle name="20% - Accent3 2" xfId="2482" xr:uid="{C36676B8-68A3-4C0B-9A3E-50F7C1A09340}"/>
    <cellStyle name="20% - Accent3 2 2" xfId="2483" xr:uid="{D32CC21C-2E9F-47CA-9754-F3A2638A1637}"/>
    <cellStyle name="20% - Accent3 2 2 2" xfId="2484" xr:uid="{EE1C00EB-1611-44E5-B65B-BC090828FC37}"/>
    <cellStyle name="20% - Accent3 2 2 3" xfId="14123" xr:uid="{F15D7CB5-FD6A-43F4-8AA9-31A75C50E97A}"/>
    <cellStyle name="20% - Accent3 2 2 4" xfId="43219" xr:uid="{D7CBF2D2-F2B1-43FE-935B-FD3E1FCE2884}"/>
    <cellStyle name="20% - Accent3 2 2_A01" xfId="12453" xr:uid="{756BDEE9-00DA-462D-8F9B-FB4D7AA56CC7}"/>
    <cellStyle name="20% - Accent3 2 3" xfId="2485" xr:uid="{FB69995C-29C7-452C-9445-95277C9D59BD}"/>
    <cellStyle name="20% - Accent3 2 3 2" xfId="2486" xr:uid="{DCD6CC93-9977-44CA-8C5E-A49C0489DC22}"/>
    <cellStyle name="20% - Accent3 2 3 2 2" xfId="43220" xr:uid="{BE749E10-6E8D-4821-98A2-C14DB0BB0661}"/>
    <cellStyle name="20% - Accent3 2 3 2_CC1" xfId="53708" xr:uid="{E5A541B9-D163-43DD-AD96-1462CCEE1719}"/>
    <cellStyle name="20% - Accent3 2 3 3" xfId="14124" xr:uid="{BDE43033-6666-4134-8B1B-7D5D7EE74A10}"/>
    <cellStyle name="20% - Accent3 2 3 3 2" xfId="43221" xr:uid="{30B6A5D2-4C19-4FAF-A848-59D243A3CA49}"/>
    <cellStyle name="20% - Accent3 2 3 4" xfId="43222" xr:uid="{33811DE4-A578-4A13-8741-337B2645BB73}"/>
    <cellStyle name="20% - Accent3 2 3 5" xfId="43223" xr:uid="{6E62FBAA-E58D-4234-AF15-4D3704E85275}"/>
    <cellStyle name="20% - Accent3 2 3 6" xfId="43224" xr:uid="{277B81AF-A63B-4E87-9CD0-15C9B122D719}"/>
    <cellStyle name="20% - Accent3 2 3_A01" xfId="12454" xr:uid="{FAF4824D-E996-4A40-93D2-610745A03A01}"/>
    <cellStyle name="20% - Accent3 2 4" xfId="2487" xr:uid="{F1FBE8A7-C039-44BD-A57E-CBF11F110C71}"/>
    <cellStyle name="20% - Accent3 2 4 2" xfId="14125" xr:uid="{58271F99-8AF6-4962-ABAA-3352684F4CEA}"/>
    <cellStyle name="20% - Accent3 2 4 3" xfId="43225" xr:uid="{68B8B3D9-8F23-44F9-9F39-A708C386DAC9}"/>
    <cellStyle name="20% - Accent3 2 4_AVA DVA EL" xfId="43226" xr:uid="{96A14822-C01C-4B62-B40C-A7FF3E38E37A}"/>
    <cellStyle name="20% - Accent3 2 5" xfId="14126" xr:uid="{A04850DF-AAB0-46AF-9184-687358FC0F40}"/>
    <cellStyle name="20% - Accent3 2 6" xfId="14127" xr:uid="{3FBFEE80-FF6D-48F1-9B26-2D5AF79C2B45}"/>
    <cellStyle name="20% - Accent3 2 7" xfId="14128" xr:uid="{43AC0E01-F47C-41F3-BC4C-B859032C36CB}"/>
    <cellStyle name="20% - Accent3 2 8" xfId="43227" xr:uid="{FEEE8E91-152B-454E-9979-58D7DFA8E039}"/>
    <cellStyle name="20% - Accent3 2_4 manuell" xfId="53709" xr:uid="{1E613E2F-01CB-4557-B74B-2DA8BC59B497}"/>
    <cellStyle name="20% - Accent3 20" xfId="43228" xr:uid="{13327BC9-4D7B-49C2-8844-8B2854FF2AF7}"/>
    <cellStyle name="20% - Accent3 3" xfId="2488" xr:uid="{51EEEABF-E536-483F-B0FA-1F743ECA239E}"/>
    <cellStyle name="20% - Accent3 3 2" xfId="14129" xr:uid="{A0C875E0-590B-466B-88B5-959AD7DF6409}"/>
    <cellStyle name="20% - Accent3 3 3" xfId="43229" xr:uid="{80626735-11E5-4A49-9B52-DC459D13C50F}"/>
    <cellStyle name="20% - Accent3 3_4 manuell" xfId="53710" xr:uid="{684B48DB-24BD-4375-B8D4-320A7CD8E9BD}"/>
    <cellStyle name="20% - Accent3 4" xfId="2489" xr:uid="{34D0DCBA-F9DD-4951-A406-24628D7A273F}"/>
    <cellStyle name="20% - Accent3 4 2" xfId="14130" xr:uid="{61B496D8-7F49-4CCB-8DB1-FA8795888F39}"/>
    <cellStyle name="20% - Accent3 4 3" xfId="14131" xr:uid="{B3D06FA0-3A51-4C99-A9D4-1EEAD107054A}"/>
    <cellStyle name="20% - Accent3 4 4" xfId="14132" xr:uid="{FCCE6918-1499-41CD-AD0A-E904EBB1450A}"/>
    <cellStyle name="20% - Accent3 4_A01" xfId="35709" xr:uid="{7FBF9705-4666-41FE-B2DF-D63C144DEB93}"/>
    <cellStyle name="20% - Accent3 5" xfId="2490" xr:uid="{AF6DF7BF-9F21-4C18-897E-DDBD45F29039}"/>
    <cellStyle name="20% - Accent3 5 2" xfId="14133" xr:uid="{7F4F9C1F-4362-4135-83CD-6AFC2B09C163}"/>
    <cellStyle name="20% - Accent3 5_A01" xfId="35710" xr:uid="{EC0F918F-24E4-4488-8A87-0AC32554A48C}"/>
    <cellStyle name="20% - Accent3 6" xfId="2491" xr:uid="{498467DF-4F42-4C9D-A3DB-6A21689F0FA6}"/>
    <cellStyle name="20% - Accent3 6 2" xfId="14134" xr:uid="{BF806A15-A868-4464-ACCF-4B60FCDD8BA1}"/>
    <cellStyle name="20% - Accent3 6_A01" xfId="35711" xr:uid="{8FDA1F4F-4AB9-48C9-8AB2-953E110EA8C7}"/>
    <cellStyle name="20% - Accent3 7" xfId="2492" xr:uid="{E1AD456B-349A-4C9E-BB34-12F57429CEEA}"/>
    <cellStyle name="20% - Accent3 7 2" xfId="14135" xr:uid="{E47EEB87-75E4-4003-8652-C32D693C3DC1}"/>
    <cellStyle name="20% - Accent3 7 2 2" xfId="14136" xr:uid="{38E634BD-7AE4-4E47-AF44-CF2C89C36EE2}"/>
    <cellStyle name="20% - Accent3 7 2 3" xfId="14137" xr:uid="{89DF0A5C-35F2-4916-97BC-D6EB33241B87}"/>
    <cellStyle name="20% - Accent3 7 2_AVA DVA EL" xfId="14138" xr:uid="{A8C1CD20-3D02-466A-96F5-1522E05BA389}"/>
    <cellStyle name="20% - Accent3 7 3" xfId="14139" xr:uid="{6E824D7D-C5C4-4BF0-8AE9-3AF0EC8AD3B6}"/>
    <cellStyle name="20% - Accent3 7 3 2" xfId="14140" xr:uid="{2CC19607-57DE-41EA-9DB6-069F0D63D9B1}"/>
    <cellStyle name="20% - Accent3 7 3 3" xfId="14141" xr:uid="{90A8B69F-7226-4D60-AAD9-795624AFB462}"/>
    <cellStyle name="20% - Accent3 7 3_AVA DVA EL" xfId="14142" xr:uid="{FFFD82E2-F51B-497A-84E0-0A74CD5A63E7}"/>
    <cellStyle name="20% - Accent3 7_A01" xfId="35712" xr:uid="{6D265CE3-FA1F-4CBC-A312-C2111993A6F7}"/>
    <cellStyle name="20% - Accent3 8" xfId="2493" xr:uid="{B762B8EA-13E2-4EAD-8C63-6F63EC079393}"/>
    <cellStyle name="20% - Accent3 8 2" xfId="14143" xr:uid="{8110C1DA-AE11-4B3D-9033-B04BFF2BB227}"/>
    <cellStyle name="20% - Accent3 8 2 2" xfId="14144" xr:uid="{8C0E12CD-8587-4901-9163-1FB0817ACF98}"/>
    <cellStyle name="20% - Accent3 8 2 3" xfId="14145" xr:uid="{E2BA4712-AE2C-45D0-BB3D-588177598474}"/>
    <cellStyle name="20% - Accent3 8 2_AVA DVA EL" xfId="14146" xr:uid="{255BA334-77B5-4A36-A1C9-EC2041FCE0F4}"/>
    <cellStyle name="20% - Accent3 8 3" xfId="14147" xr:uid="{909384D0-ED91-460D-AD80-115452E8C322}"/>
    <cellStyle name="20% - Accent3 8 3 2" xfId="14148" xr:uid="{8D3C60FF-92F9-4532-99E3-5D4276387EB8}"/>
    <cellStyle name="20% - Accent3 8 3 3" xfId="14149" xr:uid="{C97A913F-3C36-4A4E-A268-06C1B2C45075}"/>
    <cellStyle name="20% - Accent3 8 3_AVA DVA EL" xfId="14150" xr:uid="{4401CBDB-6C49-4A97-B913-F257903358CD}"/>
    <cellStyle name="20% - Accent3 8_A01" xfId="35713" xr:uid="{A3207937-1681-471D-81D5-298CCC4C1BEE}"/>
    <cellStyle name="20% - Accent3 9" xfId="2494" xr:uid="{B0F8F7E4-64B7-43DF-91E7-88217AE2387B}"/>
    <cellStyle name="20% - Accent3 9 2" xfId="14151" xr:uid="{582DCDAD-5B66-4D0F-A429-FC3E9CF27706}"/>
    <cellStyle name="20% - Accent3 9 2 2" xfId="14152" xr:uid="{87579888-035A-4456-9580-38212371D9EC}"/>
    <cellStyle name="20% - Accent3 9 2 3" xfId="14153" xr:uid="{CFC1DDFC-270F-4DA8-9142-EB100C3E3940}"/>
    <cellStyle name="20% - Accent3 9 2_AVA DVA EL" xfId="14154" xr:uid="{9EEB1329-765C-40D7-8889-52ABF22853F5}"/>
    <cellStyle name="20% - Accent3 9 3" xfId="14155" xr:uid="{66ED331F-6855-43B9-8547-13FC86D62CAC}"/>
    <cellStyle name="20% - Accent3 9 3 2" xfId="14156" xr:uid="{040A0566-1317-4F67-ADEE-6E0ACFFF5A20}"/>
    <cellStyle name="20% - Accent3 9 3 3" xfId="14157" xr:uid="{B03FD80C-0E15-4C4F-A6E1-9EDC742F1AB4}"/>
    <cellStyle name="20% - Accent3 9 3_AVA DVA EL" xfId="14158" xr:uid="{281465BF-5A1A-4B85-B504-1996A5D4C415}"/>
    <cellStyle name="20% - Accent3 9_A01" xfId="35714" xr:uid="{B85414A2-FF36-41F7-AD7C-646706A35778}"/>
    <cellStyle name="20% - Accent3_10" xfId="2495" xr:uid="{9B38F74E-6FC1-496F-9205-0FB3D123ACFC}"/>
    <cellStyle name="20% - Accent4" xfId="2496" xr:uid="{073F687C-432A-4E51-824D-1F7D07117AC2}"/>
    <cellStyle name="20% - Accent4 10" xfId="2497" xr:uid="{4BEFD3EA-4A0C-4CCE-ABBC-4EB78B5BAB19}"/>
    <cellStyle name="20% - Accent4 10 2" xfId="14159" xr:uid="{E258462E-48A7-4FE9-BE93-4AABEBC8FB68}"/>
    <cellStyle name="20% - Accent4 10 2 2" xfId="14160" xr:uid="{3E2D8DB6-BB4B-42E4-B725-3642FF3DC38E}"/>
    <cellStyle name="20% - Accent4 10 2 3" xfId="14161" xr:uid="{5C7ED892-5968-4981-8F93-0578280F752E}"/>
    <cellStyle name="20% - Accent4 10 2_AVA DVA EL" xfId="14162" xr:uid="{CAA20C75-6AB5-4747-BFD8-E55D440AB786}"/>
    <cellStyle name="20% - Accent4 10 3" xfId="14163" xr:uid="{71FA0989-04D3-4234-9519-09392CC7249C}"/>
    <cellStyle name="20% - Accent4 10 4" xfId="14164" xr:uid="{522D2D76-58CB-4306-B0CD-1A27488AF579}"/>
    <cellStyle name="20% - Accent4 10_AVA DVA EL" xfId="14165" xr:uid="{DEA9BFE1-9A22-483A-9420-9458A1A187CE}"/>
    <cellStyle name="20% - Accent4 11" xfId="2498" xr:uid="{D9711713-235C-437A-9671-51B9F5D8CC37}"/>
    <cellStyle name="20% - Accent4 11 2" xfId="14166" xr:uid="{D7BF7FFE-ADBB-4AA8-A1F6-487C160F0906}"/>
    <cellStyle name="20% - Accent4 11 2 2" xfId="14167" xr:uid="{2C5CA7E8-404C-4AA5-B10A-4E0316ED9DA9}"/>
    <cellStyle name="20% - Accent4 11 2 2 2" xfId="14168" xr:uid="{E66AD3DD-A7D3-410A-9609-D3D9D564AB38}"/>
    <cellStyle name="20% - Accent4 11 2 2_AVA DVA EL" xfId="14169" xr:uid="{8EEEAC46-636B-47DA-A158-AAA6AAB47C61}"/>
    <cellStyle name="20% - Accent4 11 2 3" xfId="14170" xr:uid="{D3455B7F-CA2D-4EB5-A349-229C54F65891}"/>
    <cellStyle name="20% - Accent4 11 2_AVA DVA EL" xfId="14171" xr:uid="{E43C83E8-6E23-4F34-827D-FF4BD97B81C5}"/>
    <cellStyle name="20% - Accent4 11 3" xfId="14172" xr:uid="{33E21157-B2E9-4B7F-BA19-5E8554EEEDA9}"/>
    <cellStyle name="20% - Accent4 11 3 2" xfId="14173" xr:uid="{EBF75FA7-5306-4BE5-88A1-DFAF8CB12FA7}"/>
    <cellStyle name="20% - Accent4 11 3_AVA DVA EL" xfId="14174" xr:uid="{3F451FD3-8A50-46A5-94CC-10204C8E7F2A}"/>
    <cellStyle name="20% - Accent4 11 4" xfId="14175" xr:uid="{CB0CE24E-7591-498D-82AE-21A8213D7B21}"/>
    <cellStyle name="20% - Accent4 11_AVA DVA EL" xfId="14176" xr:uid="{0612F9E8-EF60-443A-B43F-317314182A13}"/>
    <cellStyle name="20% - Accent4 12" xfId="2499" xr:uid="{6A7A7F98-1DFA-4964-AEC6-5C52E6F79BD7}"/>
    <cellStyle name="20% - Accent4 12 2" xfId="14177" xr:uid="{1F52982B-B869-48A6-8799-DFA2231DEE7C}"/>
    <cellStyle name="20% - Accent4 12 2 2" xfId="14178" xr:uid="{A8089309-8E13-4DD7-8A0F-2E2E700D230C}"/>
    <cellStyle name="20% - Accent4 12 2 2 2" xfId="14179" xr:uid="{4E3594C2-7ED3-4233-8B91-669429037FC3}"/>
    <cellStyle name="20% - Accent4 12 2 2_AVA DVA EL" xfId="14180" xr:uid="{30972182-D93D-4891-A4DF-5E8A987D7448}"/>
    <cellStyle name="20% - Accent4 12 2 3" xfId="14181" xr:uid="{A3D3B8C8-4182-4D5E-9071-742D137BEF04}"/>
    <cellStyle name="20% - Accent4 12 2_AVA DVA EL" xfId="14182" xr:uid="{B37B4E7A-96C3-490B-AF23-B5C338250E23}"/>
    <cellStyle name="20% - Accent4 12 3" xfId="14183" xr:uid="{8E9C0785-FF1A-4A39-894E-6F0213F96B48}"/>
    <cellStyle name="20% - Accent4 12 3 2" xfId="14184" xr:uid="{6BDCC2E1-5B89-43A8-9F93-EA17142D8A7D}"/>
    <cellStyle name="20% - Accent4 12 3_AVA DVA EL" xfId="14185" xr:uid="{3D497615-5A8C-4938-8936-72D131FF0FDF}"/>
    <cellStyle name="20% - Accent4 12 4" xfId="14186" xr:uid="{6E6E8F0C-B40D-44ED-AA4C-6364B42F35A8}"/>
    <cellStyle name="20% - Accent4 12_AVA DVA EL" xfId="14187" xr:uid="{73028BB8-7414-4D7E-8D86-D31C994C5220}"/>
    <cellStyle name="20% - Accent4 13" xfId="14188" xr:uid="{20114BCF-C65F-4F83-905D-AC119C559B92}"/>
    <cellStyle name="20% - Accent4 13 2" xfId="14189" xr:uid="{D9DAE5D5-EABD-4898-9954-2373CA40EFB0}"/>
    <cellStyle name="20% - Accent4 13 2 2" xfId="14190" xr:uid="{654500B7-8721-4248-ADF5-6F43B9B47741}"/>
    <cellStyle name="20% - Accent4 13 2_AVA DVA EL" xfId="14191" xr:uid="{D08DB104-570A-41BA-AD23-15E5D7872024}"/>
    <cellStyle name="20% - Accent4 13 3" xfId="14192" xr:uid="{D18AD506-0EAB-4F06-9252-4098A26F28BC}"/>
    <cellStyle name="20% - Accent4 13_AVA DVA EL" xfId="14193" xr:uid="{DC4DBD96-3CEC-4557-BD57-554ADD2CB337}"/>
    <cellStyle name="20% - Accent4 14" xfId="14194" xr:uid="{6CEFF2F0-FB75-483E-936D-E0F8A4EFE42C}"/>
    <cellStyle name="20% - Accent4 14 2" xfId="14195" xr:uid="{0857B75B-5EB2-4007-B9E2-6A2BA8238C6D}"/>
    <cellStyle name="20% - Accent4 14 2 2" xfId="14196" xr:uid="{D5B06F0A-EFC8-488A-A0B4-B06138FAFAC1}"/>
    <cellStyle name="20% - Accent4 14 2_AVA DVA EL" xfId="14197" xr:uid="{E672D087-D749-47EB-9693-14611E02A50B}"/>
    <cellStyle name="20% - Accent4 14 3" xfId="14198" xr:uid="{B05B17B6-E358-4E84-8DF0-07FE2B37A48B}"/>
    <cellStyle name="20% - Accent4 14_AVA DVA EL" xfId="14199" xr:uid="{ABC7D3D4-3108-46BE-B80B-7B26A50AAD72}"/>
    <cellStyle name="20% - Accent4 15" xfId="14200" xr:uid="{72436DF2-CECF-4A81-85C0-FA52F9FCC8AE}"/>
    <cellStyle name="20% - Accent4 15 2" xfId="14201" xr:uid="{9FA7FED7-B85A-4D57-A00B-C37DB55A0EDC}"/>
    <cellStyle name="20% - Accent4 15 2 2" xfId="14202" xr:uid="{0873858F-C55F-4590-B564-49CD74290250}"/>
    <cellStyle name="20% - Accent4 15 2_AVA DVA EL" xfId="14203" xr:uid="{DCD6A56D-DF67-404A-B8F1-4B12098EB49A}"/>
    <cellStyle name="20% - Accent4 15 3" xfId="14204" xr:uid="{B902AB7F-C9C5-42A5-A9C1-873D440D2E49}"/>
    <cellStyle name="20% - Accent4 15_AVA DVA EL" xfId="14205" xr:uid="{BA2FEB3D-F9E7-4505-9201-67F8225E0F9C}"/>
    <cellStyle name="20% - Accent4 16" xfId="14206" xr:uid="{B154F2FA-632C-4463-80B2-EC59246AAC8C}"/>
    <cellStyle name="20% - Accent4 17" xfId="14207" xr:uid="{C58AF56A-D6C5-432B-821A-E961F7C7CEBA}"/>
    <cellStyle name="20% - Accent4 18" xfId="37218" xr:uid="{CF31804D-04E3-46D3-8F1E-F6BE00F40FDA}"/>
    <cellStyle name="20% - Accent4 19" xfId="43230" xr:uid="{6269DDE8-E85D-45A0-9690-382E59415DC7}"/>
    <cellStyle name="20% - Accent4 2" xfId="2500" xr:uid="{3E7A7B93-85B6-4972-B45F-D8977F6BE03B}"/>
    <cellStyle name="20% - Accent4 2 2" xfId="2501" xr:uid="{C9AF4682-9446-4F19-AA4E-538D0FBC4DF5}"/>
    <cellStyle name="20% - Accent4 2 2 2" xfId="2502" xr:uid="{4BA3A31B-7A4D-4125-B76C-88EF43D04725}"/>
    <cellStyle name="20% - Accent4 2 2 2 2" xfId="14208" xr:uid="{FF530850-BC94-485E-AB5B-CB516B81BC60}"/>
    <cellStyle name="20% - Accent4 2 2 2_AVA DVA EL" xfId="14209" xr:uid="{5839B707-1AAD-4C5C-9789-EEB87F343014}"/>
    <cellStyle name="20% - Accent4 2 2 3" xfId="14210" xr:uid="{F80C3CBD-B36A-4DA3-8A77-5B54B90328A3}"/>
    <cellStyle name="20% - Accent4 2 2 3 2" xfId="14211" xr:uid="{E21EFF7D-74F5-42FE-88CE-E243DA50A6C9}"/>
    <cellStyle name="20% - Accent4 2 2 3_AVA DVA EL" xfId="14212" xr:uid="{4C169A3C-55BE-4E69-9270-DAC4B0A9EE6D}"/>
    <cellStyle name="20% - Accent4 2 2 4" xfId="14213" xr:uid="{8B2CD868-93A5-43F8-93C5-DACC49ED5432}"/>
    <cellStyle name="20% - Accent4 2 2 4 2" xfId="14214" xr:uid="{89C5D39B-2FBB-4602-8F88-779337C8F9BA}"/>
    <cellStyle name="20% - Accent4 2 2 4_AVA DVA EL" xfId="14215" xr:uid="{DF976FF0-F6D2-464E-8740-FF0A0710B9A4}"/>
    <cellStyle name="20% - Accent4 2 2 5" xfId="14216" xr:uid="{0182CB49-A657-4AEC-B235-4548E2C6E189}"/>
    <cellStyle name="20% - Accent4 2 2 5 2" xfId="14217" xr:uid="{F78EF9D9-2B0E-42DD-A988-829FB2FCE325}"/>
    <cellStyle name="20% - Accent4 2 2 5_AVA DVA EL" xfId="14218" xr:uid="{33BDFA7A-199C-4E87-8DCA-B287340DC4FA}"/>
    <cellStyle name="20% - Accent4 2 2 6" xfId="14219" xr:uid="{D5018E5C-19BF-41BF-BE7F-8D5D929F8E26}"/>
    <cellStyle name="20% - Accent4 2 2 6 2" xfId="14220" xr:uid="{31EA766B-FA27-4B3D-95A0-F7FD09B459EF}"/>
    <cellStyle name="20% - Accent4 2 2 6_AVA DVA EL" xfId="14221" xr:uid="{003539A1-91F3-44AF-8D7F-7C490191026B}"/>
    <cellStyle name="20% - Accent4 2 2 7" xfId="14222" xr:uid="{EBB82635-14BD-4703-B086-C0F27C7991EB}"/>
    <cellStyle name="20% - Accent4 2 2 7 2" xfId="14223" xr:uid="{0BAF33D6-6240-4B38-9F31-060A65D1B539}"/>
    <cellStyle name="20% - Accent4 2 2 7_AVA DVA EL" xfId="14224" xr:uid="{37F992AE-7EC1-4A0B-A1B1-7F966E7286DB}"/>
    <cellStyle name="20% - Accent4 2 2 8" xfId="43231" xr:uid="{D8C0EAD2-9C30-4E87-A5D9-4C4CE39F7A25}"/>
    <cellStyle name="20% - Accent4 2 2_A01" xfId="12455" xr:uid="{BDBDB6CF-DB02-4943-9F4F-6A5E0273B8F6}"/>
    <cellStyle name="20% - Accent4 2 3" xfId="2503" xr:uid="{712BF548-4DC2-450B-B05E-64FC190C3D6A}"/>
    <cellStyle name="20% - Accent4 2 3 2" xfId="2504" xr:uid="{3226D56E-F4B3-4C3F-964F-4758BC149B3D}"/>
    <cellStyle name="20% - Accent4 2 3 2 2" xfId="14225" xr:uid="{F39BE0B4-8653-4C48-AEDE-2CD0DA5C386E}"/>
    <cellStyle name="20% - Accent4 2 3 2 3" xfId="43232" xr:uid="{933075A0-2CB3-416E-A18C-9C34E98908A1}"/>
    <cellStyle name="20% - Accent4 2 3 2_AVA DVA EL" xfId="14226" xr:uid="{19CEBE3A-2D14-41E7-A655-E5018B6E641F}"/>
    <cellStyle name="20% - Accent4 2 3 3" xfId="14227" xr:uid="{C6D3C1CB-7108-4EDB-9540-8E892733F225}"/>
    <cellStyle name="20% - Accent4 2 3 3 2" xfId="14228" xr:uid="{F24238E3-C532-4F4C-8EDF-1F801142B8A8}"/>
    <cellStyle name="20% - Accent4 2 3 3 3" xfId="43233" xr:uid="{69CA4013-DE1F-4E70-BF2D-2D777EF09FD4}"/>
    <cellStyle name="20% - Accent4 2 3 3_AVA DVA EL" xfId="14229" xr:uid="{26E5E89B-C313-4625-846B-3FD6C88246D0}"/>
    <cellStyle name="20% - Accent4 2 3 4" xfId="43234" xr:uid="{AB95FD6B-45D9-4C80-AB0A-722A00A88C77}"/>
    <cellStyle name="20% - Accent4 2 3 5" xfId="43235" xr:uid="{4B64A66D-D3CD-43B3-A803-2009185160A6}"/>
    <cellStyle name="20% - Accent4 2 3 6" xfId="43236" xr:uid="{D026329C-C8AE-4B0F-9022-58D93D06F8C3}"/>
    <cellStyle name="20% - Accent4 2 3_A01" xfId="12456" xr:uid="{BD504E93-51FE-4DA2-8830-4A5E3E80673A}"/>
    <cellStyle name="20% - Accent4 2 4" xfId="2505" xr:uid="{2F57EF71-F29A-4F31-ACDA-B04D03DB38A7}"/>
    <cellStyle name="20% - Accent4 2 4 2" xfId="14230" xr:uid="{0D9B45D0-04BA-4645-A714-625D1AC7B6C9}"/>
    <cellStyle name="20% - Accent4 2 4 2 2" xfId="14231" xr:uid="{85B59D7E-DE88-4CEE-A06E-A551053565CC}"/>
    <cellStyle name="20% - Accent4 2 4 2_AVA DVA EL" xfId="14232" xr:uid="{8EE8B33D-63B4-4A64-8E46-EDD8B3616EB9}"/>
    <cellStyle name="20% - Accent4 2 4 3" xfId="14233" xr:uid="{7AE70A1A-A223-4404-9522-3DE097A3E5BD}"/>
    <cellStyle name="20% - Accent4 2 4 4" xfId="43237" xr:uid="{3649DC69-90C7-44F6-8AC4-5C39E66682DF}"/>
    <cellStyle name="20% - Accent4 2 4_AVA DVA EL" xfId="14234" xr:uid="{97A44C1D-71D8-400F-93AC-2C0A84E43DD4}"/>
    <cellStyle name="20% - Accent4 2 5" xfId="14235" xr:uid="{35B5A9FA-C898-441A-B96E-3B7A551FA0A5}"/>
    <cellStyle name="20% - Accent4 2 5 2" xfId="14236" xr:uid="{22BF4F5F-8C0C-4A27-B1AE-C3A1202FCE1F}"/>
    <cellStyle name="20% - Accent4 2 5_AVA DVA EL" xfId="14237" xr:uid="{87C8789D-99A7-461A-9249-A25E3580A46B}"/>
    <cellStyle name="20% - Accent4 2 6" xfId="14238" xr:uid="{3BF98E16-8014-4EC0-BEC9-4A7973674372}"/>
    <cellStyle name="20% - Accent4 2 6 2" xfId="14239" xr:uid="{3D370E88-6085-4674-8352-25D5760F9B68}"/>
    <cellStyle name="20% - Accent4 2 6_AVA DVA EL" xfId="14240" xr:uid="{3414C369-8E37-46C9-8A50-C3CB3E143174}"/>
    <cellStyle name="20% - Accent4 2 7" xfId="14241" xr:uid="{78E60D75-3B16-4FC6-9338-A638646039E2}"/>
    <cellStyle name="20% - Accent4 2 7 2" xfId="14242" xr:uid="{61739B0D-ACE7-4568-874E-D3209E30618F}"/>
    <cellStyle name="20% - Accent4 2 7_AVA DVA EL" xfId="14243" xr:uid="{0AF439A9-FC26-4D15-A88D-CA47FDB359AE}"/>
    <cellStyle name="20% - Accent4 2 8" xfId="43238" xr:uid="{545340A5-CB8B-48B9-A01C-5D620972ACD7}"/>
    <cellStyle name="20% - Accent4 2_4 manuell" xfId="53711" xr:uid="{B11BE9F5-C513-4CC9-B1CF-46FF4DE4AD3B}"/>
    <cellStyle name="20% - Accent4 20" xfId="43239" xr:uid="{015786EF-B8E3-4BF1-84C4-C5E993AB1023}"/>
    <cellStyle name="20% - Accent4 3" xfId="2506" xr:uid="{57D46894-E3DD-4ADA-8AB8-2E4D8E47CF8A}"/>
    <cellStyle name="20% - Accent4 3 2" xfId="14244" xr:uid="{0F58581C-3B28-4123-A155-DE1B430D55BB}"/>
    <cellStyle name="20% - Accent4 3 2 2" xfId="14245" xr:uid="{2A8AACBA-6CB6-4E64-8CEB-8F0048B751A6}"/>
    <cellStyle name="20% - Accent4 3 2_AVA DVA EL" xfId="14246" xr:uid="{0BD9FD32-2FD2-4331-8BF5-BB47CDF14BD5}"/>
    <cellStyle name="20% - Accent4 3 3" xfId="43240" xr:uid="{54BAAF4C-855D-4E3C-B280-36A94C5261C1}"/>
    <cellStyle name="20% - Accent4 3_4 manuell" xfId="53712" xr:uid="{D0A465C2-AE7C-4798-8901-83735F794F7A}"/>
    <cellStyle name="20% - Accent4 4" xfId="2507" xr:uid="{D078811A-D736-462B-A1FF-A979B99D1FA7}"/>
    <cellStyle name="20% - Accent4 4 2" xfId="14247" xr:uid="{5805E8F1-40EC-487B-9F75-1DE6C86212CC}"/>
    <cellStyle name="20% - Accent4 4 2 2" xfId="14248" xr:uid="{3FB89F83-F257-4AE4-8CC8-026FD0C70875}"/>
    <cellStyle name="20% - Accent4 4 2_AVA DVA EL" xfId="14249" xr:uid="{EC4E2428-E78C-427E-8A56-A45D85249D83}"/>
    <cellStyle name="20% - Accent4 4 3" xfId="14250" xr:uid="{86ED9961-2954-43F6-904D-CECACD6366E8}"/>
    <cellStyle name="20% - Accent4 4 3 2" xfId="14251" xr:uid="{070EE918-DDAE-45B5-91E6-D7ECEE21AA1D}"/>
    <cellStyle name="20% - Accent4 4 3_AVA DVA EL" xfId="14252" xr:uid="{DBC97F1B-3D73-43FB-9B1B-2B4B7C531CD2}"/>
    <cellStyle name="20% - Accent4 4 4" xfId="14253" xr:uid="{B24C186E-863E-4C37-967F-1D5D34FC0657}"/>
    <cellStyle name="20% - Accent4 4 4 2" xfId="14254" xr:uid="{D04B35B0-C5E2-47FA-A88F-F8F6FAAA2D98}"/>
    <cellStyle name="20% - Accent4 4 4_AVA DVA EL" xfId="14255" xr:uid="{3A6996C5-646D-48A7-B0F5-BD63A88D3258}"/>
    <cellStyle name="20% - Accent4 4_A01" xfId="35715" xr:uid="{3E8D1215-2E05-4F8D-9D0D-2AF8A37F29AD}"/>
    <cellStyle name="20% - Accent4 5" xfId="2508" xr:uid="{C305BE3E-8725-42D3-BAF3-1138ADAF8250}"/>
    <cellStyle name="20% - Accent4 5 2" xfId="14256" xr:uid="{AAC4D36B-B867-462D-B288-D641DEA166AC}"/>
    <cellStyle name="20% - Accent4 5 2 2" xfId="14257" xr:uid="{5DAFA375-E1E3-4EFF-A2C7-19BE3F02268D}"/>
    <cellStyle name="20% - Accent4 5 2_AVA DVA EL" xfId="14258" xr:uid="{DB04C077-E25B-47B5-8341-9AF2BC50D3C8}"/>
    <cellStyle name="20% - Accent4 5_A01" xfId="35716" xr:uid="{0B53C654-F2F9-443C-85C1-5771AB3AEFC0}"/>
    <cellStyle name="20% - Accent4 6" xfId="2509" xr:uid="{23DD301E-451D-4AB6-BC2C-4B0BC889CA78}"/>
    <cellStyle name="20% - Accent4 6 2" xfId="14259" xr:uid="{527B67AC-4FAF-477F-8002-6A7712CEB4C5}"/>
    <cellStyle name="20% - Accent4 6 2 2" xfId="14260" xr:uid="{BEB38891-4CAD-462D-B55E-817C74016F98}"/>
    <cellStyle name="20% - Accent4 6 2_AVA DVA EL" xfId="14261" xr:uid="{F385BE5D-12AC-4BF0-A7F5-D783F3A683C5}"/>
    <cellStyle name="20% - Accent4 6_A01" xfId="35717" xr:uid="{D8B87FC5-3F7E-4E90-AE21-9B0FE2F20597}"/>
    <cellStyle name="20% - Accent4 7" xfId="2510" xr:uid="{4CFEF43A-46DF-47AD-ADA4-9651989427A6}"/>
    <cellStyle name="20% - Accent4 7 2" xfId="14262" xr:uid="{1BB7681F-E981-4FBB-A666-9958F84C59CA}"/>
    <cellStyle name="20% - Accent4 7 2 2" xfId="14263" xr:uid="{D56B2FCA-42D5-4FD9-8038-1002DAFDFFDF}"/>
    <cellStyle name="20% - Accent4 7 2 2 2" xfId="14264" xr:uid="{0C0E021F-34E1-4994-B620-4DD675213274}"/>
    <cellStyle name="20% - Accent4 7 2 2_AVA DVA EL" xfId="14265" xr:uid="{8371C1EC-9602-4400-866E-BAD22FE8BFCC}"/>
    <cellStyle name="20% - Accent4 7 2 3" xfId="14266" xr:uid="{B5EAA447-78D6-405F-A0EE-0086DA9713D8}"/>
    <cellStyle name="20% - Accent4 7 2_AVA DVA EL" xfId="14267" xr:uid="{D9830B9F-9653-4540-8980-E6681ED9CD41}"/>
    <cellStyle name="20% - Accent4 7 3" xfId="14268" xr:uid="{448D57DA-0D78-4A3C-A5A8-D59F5014B0DA}"/>
    <cellStyle name="20% - Accent4 7 3 2" xfId="14269" xr:uid="{42667EEC-5CBE-43F8-8D42-CEF9357131AF}"/>
    <cellStyle name="20% - Accent4 7 3 2 2" xfId="14270" xr:uid="{9FB6C61F-CE00-4D58-A039-EA6C008EB7D3}"/>
    <cellStyle name="20% - Accent4 7 3 2_AVA DVA EL" xfId="14271" xr:uid="{FF1D9BBC-F69E-4D02-9A6D-A03ABA911BD6}"/>
    <cellStyle name="20% - Accent4 7 3 3" xfId="14272" xr:uid="{5560CDE6-BCF8-45F3-9330-61AAABAB68EC}"/>
    <cellStyle name="20% - Accent4 7 3_AVA DVA EL" xfId="14273" xr:uid="{0CBBD342-9326-4FFC-9BCA-B84F0D67FCF1}"/>
    <cellStyle name="20% - Accent4 7_A01" xfId="35718" xr:uid="{834190F2-F81C-41EF-A3E4-191D8867C56F}"/>
    <cellStyle name="20% - Accent4 8" xfId="2511" xr:uid="{E2EAE551-5955-457D-A602-A9EA0A64FEC3}"/>
    <cellStyle name="20% - Accent4 8 2" xfId="14274" xr:uid="{227F2168-7346-40C3-BC46-17D95EAE67B5}"/>
    <cellStyle name="20% - Accent4 8 2 2" xfId="14275" xr:uid="{1D1F4B46-2491-494D-BB71-ABA16828B834}"/>
    <cellStyle name="20% - Accent4 8 2 2 2" xfId="14276" xr:uid="{EADC2D5E-7EA2-4D9C-946C-86157D398A79}"/>
    <cellStyle name="20% - Accent4 8 2 2_AVA DVA EL" xfId="14277" xr:uid="{2A54390A-F077-4B39-841F-2C437433E65D}"/>
    <cellStyle name="20% - Accent4 8 2 3" xfId="14278" xr:uid="{3F37BDAD-AA71-489A-8260-B4CD662BB7BD}"/>
    <cellStyle name="20% - Accent4 8 2_AVA DVA EL" xfId="14279" xr:uid="{FD60A1B6-4B47-4095-BC4F-E847B5DE0A2A}"/>
    <cellStyle name="20% - Accent4 8 3" xfId="14280" xr:uid="{D976811D-4AE9-44F9-9AF2-BAE7800EE77B}"/>
    <cellStyle name="20% - Accent4 8 3 2" xfId="14281" xr:uid="{79E3165B-CA6D-45CA-8469-B7D03B40BCD2}"/>
    <cellStyle name="20% - Accent4 8 3 2 2" xfId="14282" xr:uid="{B74E0E01-5A8F-4324-BB1D-C739AE80B8A3}"/>
    <cellStyle name="20% - Accent4 8 3 2_AVA DVA EL" xfId="14283" xr:uid="{1E136AED-1997-4614-8922-23062D8E80B4}"/>
    <cellStyle name="20% - Accent4 8 3 3" xfId="14284" xr:uid="{7B3A15F5-087D-48FE-8C1F-591EAB0E0DF3}"/>
    <cellStyle name="20% - Accent4 8 3_AVA DVA EL" xfId="14285" xr:uid="{7E3C3B90-41DA-4ABE-B158-5BA151312541}"/>
    <cellStyle name="20% - Accent4 8_A01" xfId="35719" xr:uid="{EE92CEC3-F84B-4180-86F5-A1E7A1D3F02F}"/>
    <cellStyle name="20% - Accent4 9" xfId="2512" xr:uid="{5698C825-DF35-4CF2-8DC6-7425789B0B71}"/>
    <cellStyle name="20% - Accent4 9 2" xfId="14286" xr:uid="{8233AFD7-3287-4B32-9AC3-A9F7F4FEFF0D}"/>
    <cellStyle name="20% - Accent4 9 2 2" xfId="14287" xr:uid="{8049BCB9-44F6-4EF5-BBC9-441DE5605B97}"/>
    <cellStyle name="20% - Accent4 9 2 2 2" xfId="14288" xr:uid="{4886BC6E-01F8-4DE3-849A-009D73C00B2A}"/>
    <cellStyle name="20% - Accent4 9 2 2_AVA DVA EL" xfId="14289" xr:uid="{D9E90F7B-2668-4A60-AAF8-2C6ABE802E87}"/>
    <cellStyle name="20% - Accent4 9 2 3" xfId="14290" xr:uid="{D9E5C33E-EA86-4518-A100-4C630C3E445A}"/>
    <cellStyle name="20% - Accent4 9 2_AVA DVA EL" xfId="14291" xr:uid="{C2F953D4-37FA-46F3-ADE0-F7EB9667E356}"/>
    <cellStyle name="20% - Accent4 9 3" xfId="14292" xr:uid="{BE4F7F59-E442-4EDD-BADF-7AE7AE8084C1}"/>
    <cellStyle name="20% - Accent4 9 3 2" xfId="14293" xr:uid="{CC4A02FE-D4E8-41A3-87A3-49DECEB152B8}"/>
    <cellStyle name="20% - Accent4 9 3 2 2" xfId="14294" xr:uid="{82C8E5DB-4BDB-439C-B43B-17C52D6281B8}"/>
    <cellStyle name="20% - Accent4 9 3 2_AVA DVA EL" xfId="14295" xr:uid="{8844DB31-C5DC-41D2-8962-0ADADA8CFD71}"/>
    <cellStyle name="20% - Accent4 9 3 3" xfId="14296" xr:uid="{5B34968B-7947-4F7D-A1A4-35D8AE0CD952}"/>
    <cellStyle name="20% - Accent4 9 3_AVA DVA EL" xfId="14297" xr:uid="{91C0A865-CF02-4B56-A233-9B0C9FA62B59}"/>
    <cellStyle name="20% - Accent4 9_A01" xfId="35720" xr:uid="{0E649B18-6254-44C3-B2AC-2D04A508FFA8}"/>
    <cellStyle name="20% - Accent4_10" xfId="2513" xr:uid="{BBB8466E-838C-42F9-A311-B44D7AD19A3E}"/>
    <cellStyle name="20% - Accent5" xfId="2514" xr:uid="{52E97C44-5CA0-4A4B-9608-A9D0093C92B8}"/>
    <cellStyle name="20% - Accent5 10" xfId="2515" xr:uid="{53FF1711-D3CF-4512-A63A-00D72CDFEC32}"/>
    <cellStyle name="20% - Accent5 10 2" xfId="14298" xr:uid="{A99727D4-93BA-4204-B711-4FB57F49717D}"/>
    <cellStyle name="20% - Accent5 10 3" xfId="14299" xr:uid="{F436AE37-F1B7-4B62-A8CF-017EDC195B84}"/>
    <cellStyle name="20% - Accent5 10_AVA DVA EL" xfId="14300" xr:uid="{0B68DBA1-46FB-475A-8AD8-ED388C615C79}"/>
    <cellStyle name="20% - Accent5 11" xfId="2516" xr:uid="{2697425F-7407-4FF0-BAB0-A26AE8D62733}"/>
    <cellStyle name="20% - Accent5 12" xfId="2517" xr:uid="{AE16000C-A019-49F0-99D7-DD0D255151C6}"/>
    <cellStyle name="20% - Accent5 13" xfId="37219" xr:uid="{4A278DDC-5E86-4FA4-A787-35E78D5BE600}"/>
    <cellStyle name="20% - Accent5 14" xfId="43241" xr:uid="{DCEA2C25-5B85-440E-A376-5AD8BDBCB691}"/>
    <cellStyle name="20% - Accent5 15" xfId="43242" xr:uid="{A319704A-8A1F-4B43-A0E7-329749D353E4}"/>
    <cellStyle name="20% - Accent5 16" xfId="43243" xr:uid="{0AD534EF-2786-4869-9C18-75B2ABA672F8}"/>
    <cellStyle name="20% - Accent5 2" xfId="2518" xr:uid="{6BDF617F-6C62-4187-8FFF-A7384594AC95}"/>
    <cellStyle name="20% - Accent5 2 2" xfId="2519" xr:uid="{DE150F44-33A1-4104-B6CA-24BB023F54F1}"/>
    <cellStyle name="20% - Accent5 2 2 2" xfId="2520" xr:uid="{2A272DBD-DE65-4F43-9F19-07A801E84EFC}"/>
    <cellStyle name="20% - Accent5 2 2 2 2" xfId="14301" xr:uid="{354D8EE2-CE56-423C-8323-FFCE1BB02F9C}"/>
    <cellStyle name="20% - Accent5 2 2 2 3" xfId="14302" xr:uid="{32EDC5F2-B239-4F51-B3BE-BE42D3214D30}"/>
    <cellStyle name="20% - Accent5 2 2 2_AVA DVA EL" xfId="14303" xr:uid="{C980F499-3A01-446E-A4E3-2731369E6E8E}"/>
    <cellStyle name="20% - Accent5 2 2 3" xfId="14304" xr:uid="{C76F4C8B-201B-45A6-821C-A6974D2658D0}"/>
    <cellStyle name="20% - Accent5 2 2 4" xfId="43244" xr:uid="{87C45C0F-EEB7-4FE0-BA84-2EF79C74FA7A}"/>
    <cellStyle name="20% - Accent5 2 2_A01" xfId="12457" xr:uid="{B2B09A81-0D22-4840-87B4-6491159FCF81}"/>
    <cellStyle name="20% - Accent5 2 3" xfId="2521" xr:uid="{DB1415C7-7B84-4A28-ACF7-2D810EBD94BB}"/>
    <cellStyle name="20% - Accent5 2 3 2" xfId="2522" xr:uid="{9DBD1A6D-C67A-4EDB-95B6-3B031FC5E1E7}"/>
    <cellStyle name="20% - Accent5 2 3 2 2" xfId="14305" xr:uid="{A93537FC-447E-44E0-BAF3-1BBDABE3FBED}"/>
    <cellStyle name="20% - Accent5 2 3 2 3" xfId="14306" xr:uid="{95B5AEBE-A4F7-48A5-B1B0-C3DC3780773C}"/>
    <cellStyle name="20% - Accent5 2 3 2_AVA DVA EL" xfId="14307" xr:uid="{B9010504-0CB5-490D-9C1E-0EB0FA2D3B97}"/>
    <cellStyle name="20% - Accent5 2 3 3" xfId="14308" xr:uid="{9B32D873-15EF-4733-B195-9D60CD05BF3B}"/>
    <cellStyle name="20% - Accent5 2 3_A01" xfId="12458" xr:uid="{4145DDAC-5878-40F2-9E3B-9A19E2BF5591}"/>
    <cellStyle name="20% - Accent5 2 4" xfId="2523" xr:uid="{B5E52D5B-364D-42DD-BD68-459D0CCEFC6D}"/>
    <cellStyle name="20% - Accent5 2 4 2" xfId="14309" xr:uid="{464804F4-8DC2-4D3F-AC53-8CC45B5C367A}"/>
    <cellStyle name="20% - Accent5 2 4 3" xfId="14310" xr:uid="{C1629399-AABC-4C1C-80E1-83A6AFC80157}"/>
    <cellStyle name="20% - Accent5 2 4_AVA DVA EL" xfId="14311" xr:uid="{CCCD2DFE-D455-4715-8FE5-9E7F59754FC5}"/>
    <cellStyle name="20% - Accent5 2 5" xfId="14312" xr:uid="{39AEC649-986A-4E44-9F68-9F36BADAB999}"/>
    <cellStyle name="20% - Accent5 2 5 2" xfId="14313" xr:uid="{BCA17ACB-3C7C-4F44-B5D6-DFC811D8280E}"/>
    <cellStyle name="20% - Accent5 2 5 3" xfId="14314" xr:uid="{6F213E9C-6DB4-4ED5-B304-343EB5AB476F}"/>
    <cellStyle name="20% - Accent5 2 5_AVA DVA EL" xfId="14315" xr:uid="{169164DD-DC8C-4D72-BC49-FA9D5CBFAB6B}"/>
    <cellStyle name="20% - Accent5 2 6" xfId="14316" xr:uid="{DC4AFF31-5344-4053-9D23-D46B3F74E19D}"/>
    <cellStyle name="20% - Accent5 2 7" xfId="43245" xr:uid="{9BD5A4D6-F927-4724-A16F-6A319CE75FC6}"/>
    <cellStyle name="20% - Accent5 2_4 manuell" xfId="53713" xr:uid="{834F094F-0047-4CA2-B74F-5DF36858AC30}"/>
    <cellStyle name="20% - Accent5 3" xfId="2524" xr:uid="{C40BF100-1EBE-4979-814B-42104890D7F8}"/>
    <cellStyle name="20% - Accent5 3 2" xfId="14317" xr:uid="{CD548F86-E288-4F87-AFA1-345A473D895F}"/>
    <cellStyle name="20% - Accent5 3 2 2" xfId="14318" xr:uid="{551706AE-100F-4C89-BC7F-853DA3DE36F8}"/>
    <cellStyle name="20% - Accent5 3 2 3" xfId="14319" xr:uid="{13CE4BF5-9375-49B9-8756-53C1972001BF}"/>
    <cellStyle name="20% - Accent5 3 2_AVA DVA EL" xfId="14320" xr:uid="{21BB34F7-BB37-4E2C-8B37-793352B48562}"/>
    <cellStyle name="20% - Accent5 3 3" xfId="14321" xr:uid="{5B8A7107-7F62-4937-84AA-58FE4954A310}"/>
    <cellStyle name="20% - Accent5 3 4" xfId="43246" xr:uid="{E8E9DB03-670E-4075-B682-6C6A63E0BCE3}"/>
    <cellStyle name="20% - Accent5 3_4 manuell" xfId="53714" xr:uid="{C3E9BB8D-C097-47C4-9919-44EFB60D5CE9}"/>
    <cellStyle name="20% - Accent5 4" xfId="2525" xr:uid="{F71C28C8-1BDC-4793-80CA-0303A0300813}"/>
    <cellStyle name="20% - Accent5 4 2" xfId="14322" xr:uid="{C2150271-4E25-43BC-8F63-0EBABA851196}"/>
    <cellStyle name="20% - Accent5 4 2 2" xfId="14323" xr:uid="{724CC357-A998-486C-A849-C841AA2E1C18}"/>
    <cellStyle name="20% - Accent5 4 2 3" xfId="14324" xr:uid="{B5E4C175-CC1A-4B6F-807F-DB2EADDED773}"/>
    <cellStyle name="20% - Accent5 4 2_AVA DVA EL" xfId="14325" xr:uid="{02A7C88E-BF9B-434A-8736-9411886F66BF}"/>
    <cellStyle name="20% - Accent5 4 3" xfId="14326" xr:uid="{57E38A4D-58F3-49E6-8C05-B5ADD9759CFA}"/>
    <cellStyle name="20% - Accent5 4 3 2" xfId="14327" xr:uid="{C04CA93C-2B2C-41B3-96BD-E6D3D65FD763}"/>
    <cellStyle name="20% - Accent5 4 3 3" xfId="14328" xr:uid="{E9F73EFE-AE06-4FA2-A23C-30CE736CF356}"/>
    <cellStyle name="20% - Accent5 4 3_AVA DVA EL" xfId="14329" xr:uid="{F05385B4-F5F8-4F06-93B2-1AB15530224A}"/>
    <cellStyle name="20% - Accent5 4 4" xfId="14330" xr:uid="{FE14B7A7-5BE4-4AF8-9E79-1B02FFC045E6}"/>
    <cellStyle name="20% - Accent5 4 4 2" xfId="14331" xr:uid="{9EFD6963-FBC8-4083-BFCA-BA4521404086}"/>
    <cellStyle name="20% - Accent5 4 4 3" xfId="14332" xr:uid="{17C53403-D025-4245-A0B8-CDA0071FD4E0}"/>
    <cellStyle name="20% - Accent5 4 4_AVA DVA EL" xfId="14333" xr:uid="{24AAE15D-EF85-4CDC-83AC-6958B01C8357}"/>
    <cellStyle name="20% - Accent5 4 5" xfId="14334" xr:uid="{AD75BAB4-4E0B-4A57-97BE-4A4C4D76FBBA}"/>
    <cellStyle name="20% - Accent5 4_A01" xfId="35721" xr:uid="{97E9A3F6-D036-49D1-9CDE-055814E1CF7A}"/>
    <cellStyle name="20% - Accent5 5" xfId="2526" xr:uid="{343D6169-2782-4911-A9A3-FE2DC25B2350}"/>
    <cellStyle name="20% - Accent5 5 2" xfId="14335" xr:uid="{1915DE9C-E403-49D4-AF6E-5BF9E8DED5AA}"/>
    <cellStyle name="20% - Accent5 5 2 2" xfId="14336" xr:uid="{640BA27A-4D8D-4B80-A798-F21ACAD01373}"/>
    <cellStyle name="20% - Accent5 5 2 3" xfId="14337" xr:uid="{55803BC8-82A1-4C0D-97D7-1683E67A287A}"/>
    <cellStyle name="20% - Accent5 5 2_AVA DVA EL" xfId="14338" xr:uid="{29D4CC88-63DF-4E0B-96A9-68CF2504F875}"/>
    <cellStyle name="20% - Accent5 5 3" xfId="14339" xr:uid="{662E3D1B-CB0D-49CC-B8B9-9CD5249C5842}"/>
    <cellStyle name="20% - Accent5 5_A01" xfId="35722" xr:uid="{C93AB44D-5962-4F0E-9875-A9B449154D51}"/>
    <cellStyle name="20% - Accent5 6" xfId="2527" xr:uid="{58B0DA5A-9057-4349-9AF1-D3F9105A0F22}"/>
    <cellStyle name="20% - Accent5 6 2" xfId="14340" xr:uid="{88C2F7FF-D9D2-44D4-97AE-0FA8A91CDB9C}"/>
    <cellStyle name="20% - Accent5 6 2 2" xfId="14341" xr:uid="{1C86F219-0D9C-41AC-95AB-B968557612E3}"/>
    <cellStyle name="20% - Accent5 6 2 3" xfId="14342" xr:uid="{91C321BE-B90A-42A6-8AF8-BA60494454F9}"/>
    <cellStyle name="20% - Accent5 6 2_AVA DVA EL" xfId="14343" xr:uid="{B1177CE8-5506-49BA-9E04-03F52A935B44}"/>
    <cellStyle name="20% - Accent5 6 3" xfId="14344" xr:uid="{9C52C019-4232-4D54-8C78-D01E816CBB43}"/>
    <cellStyle name="20% - Accent5 6_A01" xfId="35723" xr:uid="{EF71B589-332D-42F6-AFBA-8E7AD33C3D55}"/>
    <cellStyle name="20% - Accent5 7" xfId="2528" xr:uid="{5EC8672D-067B-4864-99A8-6E68C40B15EB}"/>
    <cellStyle name="20% - Accent5 7 2" xfId="14345" xr:uid="{0E3551AB-52F6-445B-BC34-A22797193C76}"/>
    <cellStyle name="20% - Accent5 7 2 2" xfId="14346" xr:uid="{FF459E5B-A781-41BA-972E-7E64CF6773ED}"/>
    <cellStyle name="20% - Accent5 7 2 3" xfId="14347" xr:uid="{52B5F042-73C9-4383-95C5-4C26BECA2B7D}"/>
    <cellStyle name="20% - Accent5 7 2_AVA DVA EL" xfId="14348" xr:uid="{6001C943-ED9D-4A34-B54D-0E09930E40C8}"/>
    <cellStyle name="20% - Accent5 7 3" xfId="14349" xr:uid="{C494F89F-EFF2-44B1-A279-806323FEF86F}"/>
    <cellStyle name="20% - Accent5 7_A01" xfId="35724" xr:uid="{47E7E705-771B-46BF-9F54-AA35BF15F7DB}"/>
    <cellStyle name="20% - Accent5 8" xfId="2529" xr:uid="{C7E288AB-8750-4B0E-B7D0-06E467E00000}"/>
    <cellStyle name="20% - Accent5 8 2" xfId="14350" xr:uid="{B7EDA99C-9766-4942-A802-169A3F121935}"/>
    <cellStyle name="20% - Accent5 8 2 2" xfId="14351" xr:uid="{F85B61B6-FF3B-436B-8E13-B71DB4B6F25E}"/>
    <cellStyle name="20% - Accent5 8 2 3" xfId="14352" xr:uid="{B1A7CC2D-8EAE-4742-954C-F6B9EBC0DE53}"/>
    <cellStyle name="20% - Accent5 8 2_AVA DVA EL" xfId="14353" xr:uid="{CED2248D-FD30-4033-8371-9231CBCA320E}"/>
    <cellStyle name="20% - Accent5 8 3" xfId="14354" xr:uid="{9FF51AF5-4104-4380-B6DC-01497C1D9F5C}"/>
    <cellStyle name="20% - Accent5 8_A01" xfId="35725" xr:uid="{06CD736E-FC24-4504-AEE1-D251468E8B5C}"/>
    <cellStyle name="20% - Accent5 9" xfId="2530" xr:uid="{EDD015AC-0E4D-47ED-9D96-76C83DB482BE}"/>
    <cellStyle name="20% - Accent5 9 2" xfId="14355" xr:uid="{F5495C38-205A-4E0D-AED2-EE5A9D225C13}"/>
    <cellStyle name="20% - Accent5 9 2 2" xfId="14356" xr:uid="{97E0F33F-C908-4058-943C-7997897D6625}"/>
    <cellStyle name="20% - Accent5 9 2 3" xfId="14357" xr:uid="{E6C65977-5E19-425F-A31E-A084FD6D4B56}"/>
    <cellStyle name="20% - Accent5 9 2_AVA DVA EL" xfId="14358" xr:uid="{70269057-B174-4340-8C23-E59518A34B10}"/>
    <cellStyle name="20% - Accent5 9 3" xfId="14359" xr:uid="{57214881-084A-418E-83C1-683F5680A027}"/>
    <cellStyle name="20% - Accent5 9_A01" xfId="35726" xr:uid="{06E3FB26-338F-490B-A706-454EBD781E61}"/>
    <cellStyle name="20% - Accent5_10" xfId="2531" xr:uid="{A6952E05-9310-42CF-9FFE-B8E53D6DAFEA}"/>
    <cellStyle name="20% - Accent6" xfId="2532" xr:uid="{97458DD6-FE27-4319-B9AD-591691D3EA0D}"/>
    <cellStyle name="20% - Accent6 10" xfId="2533" xr:uid="{9DCA1182-230D-421B-B56E-20DC7D9D5AD2}"/>
    <cellStyle name="20% - Accent6 10 2" xfId="14360" xr:uid="{821640C2-2978-4B19-B70F-097257195651}"/>
    <cellStyle name="20% - Accent6 10 3" xfId="14361" xr:uid="{B8A2C452-A122-4D3E-AE56-5A4DDC25F151}"/>
    <cellStyle name="20% - Accent6 10_AVA DVA EL" xfId="14362" xr:uid="{01CB47DA-3681-4EFB-8FE0-8FBD7861AFEB}"/>
    <cellStyle name="20% - Accent6 11" xfId="2534" xr:uid="{ACB2FFA3-CAD5-4A6F-80CE-4DEE37798A09}"/>
    <cellStyle name="20% - Accent6 12" xfId="2535" xr:uid="{FC0D6049-C517-4A5A-AB40-591871295F5B}"/>
    <cellStyle name="20% - Accent6 13" xfId="43247" xr:uid="{095B1BA8-1BCE-4BB4-8ED1-50AF01D1D7F8}"/>
    <cellStyle name="20% - Accent6 14" xfId="43248" xr:uid="{2B49FFF1-FBF3-435E-9EA0-709D9B778528}"/>
    <cellStyle name="20% - Accent6 15" xfId="43249" xr:uid="{1B5A14AA-3B21-4F22-BFC6-3B49BFCFD6E1}"/>
    <cellStyle name="20% - Accent6 16" xfId="43250" xr:uid="{3E84116B-12BF-4BC5-A2C8-2EAEC2458159}"/>
    <cellStyle name="20% - Accent6 2" xfId="2536" xr:uid="{D91B88A4-514A-4DD5-9D4C-AE994F2D9F65}"/>
    <cellStyle name="20% - Accent6 2 10" xfId="43251" xr:uid="{0613DCAF-0C14-452A-B1E7-2B28EC5A72FE}"/>
    <cellStyle name="20% - Accent6 2 2" xfId="2537" xr:uid="{537DC6B4-06A3-4A2C-BD89-42443C554D43}"/>
    <cellStyle name="20% - Accent6 2 2 2" xfId="2538" xr:uid="{90209846-052F-4BFA-9530-158B4F4CF5CF}"/>
    <cellStyle name="20% - Accent6 2 2 2 2" xfId="14363" xr:uid="{F0F15635-F55D-42EB-9627-67D405BBB9B3}"/>
    <cellStyle name="20% - Accent6 2 2 2 3" xfId="14364" xr:uid="{A49A4D14-D8E0-4F1A-A7AD-CF3F8027621D}"/>
    <cellStyle name="20% - Accent6 2 2 2_AVA DVA EL" xfId="14365" xr:uid="{14371642-9D12-4AEA-9A5F-C0A849B8EFE5}"/>
    <cellStyle name="20% - Accent6 2 2 3" xfId="14366" xr:uid="{F5981ECB-32A5-4790-A74A-0CE344726B44}"/>
    <cellStyle name="20% - Accent6 2 2 3 2" xfId="14367" xr:uid="{E9BE1B35-E4EB-4F89-819B-E1703B0E73A8}"/>
    <cellStyle name="20% - Accent6 2 2 3 3" xfId="14368" xr:uid="{8FE8BA59-8904-4DF5-A1F5-F2542A2115DB}"/>
    <cellStyle name="20% - Accent6 2 2 3_AVA DVA EL" xfId="14369" xr:uid="{C2421A53-6299-4095-B33D-531F5CAD658D}"/>
    <cellStyle name="20% - Accent6 2 2 4" xfId="14370" xr:uid="{961C1664-8E14-4C98-B9D0-BFAF83BF2515}"/>
    <cellStyle name="20% - Accent6 2 2 4 2" xfId="14371" xr:uid="{705F465C-1A12-4C11-A33D-B9590B54D1A2}"/>
    <cellStyle name="20% - Accent6 2 2 4 3" xfId="14372" xr:uid="{D81C3DB6-2DB1-4C9D-8B1C-ADF2B959F4E2}"/>
    <cellStyle name="20% - Accent6 2 2 4_AVA DVA EL" xfId="14373" xr:uid="{3606C01D-CE69-407C-9144-AE4EF5AB0EF8}"/>
    <cellStyle name="20% - Accent6 2 2 5" xfId="14374" xr:uid="{0F6D96E8-ABFB-4509-BB28-2DDA53A42A8A}"/>
    <cellStyle name="20% - Accent6 2 2 5 2" xfId="14375" xr:uid="{51528676-7CDB-4356-9F5E-D1B1ADABE96C}"/>
    <cellStyle name="20% - Accent6 2 2 5 3" xfId="14376" xr:uid="{B7A83EE0-BE71-4DAF-BC56-47632EA123C7}"/>
    <cellStyle name="20% - Accent6 2 2 5_AVA DVA EL" xfId="14377" xr:uid="{874B33E0-AE10-4DEE-8CAB-4ED41A410B26}"/>
    <cellStyle name="20% - Accent6 2 2 6" xfId="14378" xr:uid="{5D064D05-3133-415D-A86B-86A32AA173F4}"/>
    <cellStyle name="20% - Accent6 2 2 6 2" xfId="14379" xr:uid="{51FB967D-CDF4-4449-8F44-DA22B1C27058}"/>
    <cellStyle name="20% - Accent6 2 2 6 3" xfId="14380" xr:uid="{DB5298C3-CE81-413A-A520-32DCD8433167}"/>
    <cellStyle name="20% - Accent6 2 2 6_AVA DVA EL" xfId="14381" xr:uid="{70A8A980-102D-41FE-8D93-1DB4B04B1E54}"/>
    <cellStyle name="20% - Accent6 2 2 7" xfId="14382" xr:uid="{1198F42E-7C60-4D72-9CEF-980FF5403E26}"/>
    <cellStyle name="20% - Accent6 2 2 8" xfId="43252" xr:uid="{A223A851-B4F4-45CC-9D9F-77F5EF6931A8}"/>
    <cellStyle name="20% - Accent6 2 2_A01" xfId="12459" xr:uid="{18D7F8BD-E886-4374-8972-45C3610F97D2}"/>
    <cellStyle name="20% - Accent6 2 3" xfId="2539" xr:uid="{1648AF3A-C3E6-4B51-8A9E-385461175D09}"/>
    <cellStyle name="20% - Accent6 2 3 2" xfId="2540" xr:uid="{EF916796-5075-4974-AA1B-8C5ED906E593}"/>
    <cellStyle name="20% - Accent6 2 3 2 2" xfId="14383" xr:uid="{3E0BBBF1-673F-4967-8AA9-F37D3CFB0386}"/>
    <cellStyle name="20% - Accent6 2 3 2 3" xfId="14384" xr:uid="{3EBB5AA2-FFAF-45DA-8C92-D180D37ADFE1}"/>
    <cellStyle name="20% - Accent6 2 3 2_AVA DVA EL" xfId="14385" xr:uid="{F2BC7640-D4E2-4653-B417-5A1AA3A2356B}"/>
    <cellStyle name="20% - Accent6 2 3 3" xfId="14386" xr:uid="{5D929A00-7128-429E-87B2-531DB7C32EB7}"/>
    <cellStyle name="20% - Accent6 2 3_A01" xfId="12460" xr:uid="{F2CA3ECF-8340-4AB6-A17A-27411B0DDEFF}"/>
    <cellStyle name="20% - Accent6 2 4" xfId="2541" xr:uid="{9F1FFFAE-A82A-4EEB-9573-E7E5ACDA861F}"/>
    <cellStyle name="20% - Accent6 2 4 2" xfId="14387" xr:uid="{BC372EF4-6C16-46A1-A3C3-B1BA1CA846FB}"/>
    <cellStyle name="20% - Accent6 2 4 2 2" xfId="14388" xr:uid="{790848C7-AB01-472B-B657-145C321EF86E}"/>
    <cellStyle name="20% - Accent6 2 4 2 3" xfId="14389" xr:uid="{0AF7B374-295D-459E-83EB-68CBA165FDF6}"/>
    <cellStyle name="20% - Accent6 2 4 2_AVA DVA EL" xfId="14390" xr:uid="{BFA9A41A-37F1-41E4-8803-AA65E7AA93DC}"/>
    <cellStyle name="20% - Accent6 2 4 3" xfId="14391" xr:uid="{E63F9536-A23F-40D5-A413-307744E02626}"/>
    <cellStyle name="20% - Accent6 2 4 4" xfId="14392" xr:uid="{2B45D191-D15D-40A4-874A-F1D375728590}"/>
    <cellStyle name="20% - Accent6 2 4_AVA DVA EL" xfId="14393" xr:uid="{C216A772-1704-4E3D-A8A5-8D672E971B7D}"/>
    <cellStyle name="20% - Accent6 2 5" xfId="14394" xr:uid="{D8B71A41-9BC8-48D6-A027-2A76C9CAD49C}"/>
    <cellStyle name="20% - Accent6 2 5 2" xfId="14395" xr:uid="{3400F37C-C8BD-4536-AC61-7D511F99A9EB}"/>
    <cellStyle name="20% - Accent6 2 5 3" xfId="14396" xr:uid="{55E2A414-731A-441E-9F2A-B8E4FC4B2F9B}"/>
    <cellStyle name="20% - Accent6 2 5_AVA DVA EL" xfId="14397" xr:uid="{E534B3F4-9F94-40CF-BC45-BC17E81E7E01}"/>
    <cellStyle name="20% - Accent6 2 6" xfId="14398" xr:uid="{11253063-0AEF-4CC3-BD2C-3D37C7F2F792}"/>
    <cellStyle name="20% - Accent6 2 6 2" xfId="14399" xr:uid="{CF884E7E-42CA-44D0-8D48-6C9763DDADB4}"/>
    <cellStyle name="20% - Accent6 2 6 3" xfId="14400" xr:uid="{67189D51-43CE-4D33-865F-EB69824D9EAB}"/>
    <cellStyle name="20% - Accent6 2 6_AVA DVA EL" xfId="14401" xr:uid="{E1F2BDB8-A313-4DB0-8B80-5DAF6BEF54CA}"/>
    <cellStyle name="20% - Accent6 2 7" xfId="14402" xr:uid="{991A2955-2055-4672-A938-D4F41C64922B}"/>
    <cellStyle name="20% - Accent6 2 7 2" xfId="14403" xr:uid="{90075AA2-7A1B-44B7-921F-B7486269575E}"/>
    <cellStyle name="20% - Accent6 2 7 3" xfId="14404" xr:uid="{DC1E7D34-9ED6-4A36-BBD9-1F615F9C4F0F}"/>
    <cellStyle name="20% - Accent6 2 7_AVA DVA EL" xfId="14405" xr:uid="{BFD8E679-B9A1-4029-AC07-86E2A071418F}"/>
    <cellStyle name="20% - Accent6 2 8" xfId="14406" xr:uid="{2A7660AC-C924-4ADD-903E-FD7E4267E630}"/>
    <cellStyle name="20% - Accent6 2 9" xfId="14407" xr:uid="{66D581BA-BEEF-48E4-BB46-61BFE884EA48}"/>
    <cellStyle name="20% - Accent6 2_4 manuell" xfId="53715" xr:uid="{6987F396-FC5F-4163-9CBD-9F7C2B65BDFE}"/>
    <cellStyle name="20% - Accent6 3" xfId="2542" xr:uid="{68761E1B-A868-43DA-8857-C0A0D96A6246}"/>
    <cellStyle name="20% - Accent6 3 2" xfId="14408" xr:uid="{029458C3-6929-4983-9E07-948ADFCE57A7}"/>
    <cellStyle name="20% - Accent6 3 2 2" xfId="14409" xr:uid="{60BAE74B-4989-490D-92E2-2E3FC1C1626C}"/>
    <cellStyle name="20% - Accent6 3 2 3" xfId="14410" xr:uid="{6AD09D85-3C63-41EB-9B97-F93EA8194381}"/>
    <cellStyle name="20% - Accent6 3 2_AVA DVA EL" xfId="14411" xr:uid="{33F97F3F-63B4-45CA-9A46-0423AB5B698B}"/>
    <cellStyle name="20% - Accent6 3 3" xfId="14412" xr:uid="{A57A042D-51D4-4E3D-B7F0-6C8710225479}"/>
    <cellStyle name="20% - Accent6 3 4" xfId="43253" xr:uid="{E4B65A69-49EE-4A4B-A905-9E74C85F7908}"/>
    <cellStyle name="20% - Accent6 3_4 manuell" xfId="53716" xr:uid="{0EFFF604-A914-4A93-99B0-DEB700E30A2C}"/>
    <cellStyle name="20% - Accent6 4" xfId="2543" xr:uid="{4B1CCECF-EA18-440C-8D4C-425780F5AF66}"/>
    <cellStyle name="20% - Accent6 4 2" xfId="14413" xr:uid="{DA0A60B6-893D-4AA4-8B53-93A50AD2A3CA}"/>
    <cellStyle name="20% - Accent6 4 2 2" xfId="14414" xr:uid="{097FE8A4-42A2-4EAA-B9E4-DE1065277681}"/>
    <cellStyle name="20% - Accent6 4 2 3" xfId="14415" xr:uid="{CF6ED0A4-0612-407F-B074-9F99B63BEFD8}"/>
    <cellStyle name="20% - Accent6 4 2_AVA DVA EL" xfId="14416" xr:uid="{170FD1D9-501F-4638-94C9-D93D6E629030}"/>
    <cellStyle name="20% - Accent6 4 3" xfId="14417" xr:uid="{611CD428-259A-4687-B317-06B743BFD396}"/>
    <cellStyle name="20% - Accent6 4 3 2" xfId="14418" xr:uid="{FEA5B494-07A0-441D-9B54-89FD611E15F6}"/>
    <cellStyle name="20% - Accent6 4 3 3" xfId="14419" xr:uid="{4BE739EB-5345-45D1-A2DC-F5D16BE0E26B}"/>
    <cellStyle name="20% - Accent6 4 3_AVA DVA EL" xfId="14420" xr:uid="{691D31BB-4D1D-42FE-BB27-E0E22E748B7D}"/>
    <cellStyle name="20% - Accent6 4 4" xfId="14421" xr:uid="{EFAE06E4-D704-41C4-BA46-00A588DAAB4C}"/>
    <cellStyle name="20% - Accent6 4 4 2" xfId="14422" xr:uid="{6B20192B-2AE4-4764-8EDA-949E2060B26F}"/>
    <cellStyle name="20% - Accent6 4 4 3" xfId="14423" xr:uid="{62EFBA92-FF0E-4952-A2CA-2FE9A9D0F20E}"/>
    <cellStyle name="20% - Accent6 4 4_AVA DVA EL" xfId="14424" xr:uid="{09DA60EE-6193-481B-A775-69E5A420F143}"/>
    <cellStyle name="20% - Accent6 4 5" xfId="14425" xr:uid="{C315DB87-88BD-4D53-89A1-69081C2C2692}"/>
    <cellStyle name="20% - Accent6 4_A01" xfId="35727" xr:uid="{5F607C52-605C-4706-9D25-99F3E1D5B825}"/>
    <cellStyle name="20% - Accent6 5" xfId="2544" xr:uid="{E729130B-F57D-4E09-8791-10A66881B3CC}"/>
    <cellStyle name="20% - Accent6 5 2" xfId="14426" xr:uid="{EF8FE812-FC1B-4E06-938D-04963ABF1350}"/>
    <cellStyle name="20% - Accent6 5_A01" xfId="35728" xr:uid="{381091A6-FA27-43A9-8C25-C0CE97F99E5C}"/>
    <cellStyle name="20% - Accent6 6" xfId="2545" xr:uid="{C943FF9F-772F-4761-A1B8-2A58D2B7BFFD}"/>
    <cellStyle name="20% - Accent6 6 2" xfId="14427" xr:uid="{ACC9B1D3-DAFC-4922-B37B-FF3CBD3005B3}"/>
    <cellStyle name="20% - Accent6 6_A01" xfId="35729" xr:uid="{0C7CF065-1E4E-4F4C-8DA9-11A8ED0FB463}"/>
    <cellStyle name="20% - Accent6 7" xfId="2546" xr:uid="{FD18FD15-C6DE-47F9-A5B7-626E533D4651}"/>
    <cellStyle name="20% - Accent6 7 2" xfId="14428" xr:uid="{FB6DE65E-A85C-4AB4-9AAD-D67F7A8DF045}"/>
    <cellStyle name="20% - Accent6 7 2 2" xfId="14429" xr:uid="{58B69BDF-06AD-4932-84EE-6C9349FCFC44}"/>
    <cellStyle name="20% - Accent6 7 2 3" xfId="14430" xr:uid="{BA3C5549-F9F6-4DF3-90B1-CE2B92E45DC4}"/>
    <cellStyle name="20% - Accent6 7 2_AVA DVA EL" xfId="14431" xr:uid="{E85A1E96-EBB2-4504-AD22-F2D6F001C2C0}"/>
    <cellStyle name="20% - Accent6 7 3" xfId="14432" xr:uid="{68C136D0-BD45-43EE-B126-D4E4A82B09BC}"/>
    <cellStyle name="20% - Accent6 7_A01" xfId="35730" xr:uid="{27882787-7199-4845-9570-8C56F39B2DBE}"/>
    <cellStyle name="20% - Accent6 8" xfId="2547" xr:uid="{C22588B2-DFE5-4B69-9016-4667E26BE3FB}"/>
    <cellStyle name="20% - Accent6 8 2" xfId="14433" xr:uid="{471C08B1-6EA4-4985-AD6B-523618540973}"/>
    <cellStyle name="20% - Accent6 8 2 2" xfId="14434" xr:uid="{BDE4C28D-8837-444D-93C6-576ED6DD9C0E}"/>
    <cellStyle name="20% - Accent6 8 2 3" xfId="14435" xr:uid="{0FDDA3EE-E334-4E7A-A410-A1EB78DB4C73}"/>
    <cellStyle name="20% - Accent6 8 2_AVA DVA EL" xfId="14436" xr:uid="{1AF251B0-71F1-4542-A5D6-39A6D544BDB7}"/>
    <cellStyle name="20% - Accent6 8 3" xfId="14437" xr:uid="{AAD583AD-6404-4112-A580-438508F483C8}"/>
    <cellStyle name="20% - Accent6 8_A01" xfId="35731" xr:uid="{4E575043-F943-402A-8CCD-7A808EC54C80}"/>
    <cellStyle name="20% - Accent6 9" xfId="2548" xr:uid="{E1B0EDD4-761D-40B4-8695-6391C477CA46}"/>
    <cellStyle name="20% - Accent6 9 2" xfId="14438" xr:uid="{46A59E07-BD10-48E7-8255-C638037C0424}"/>
    <cellStyle name="20% - Accent6 9 2 2" xfId="14439" xr:uid="{BD6BEC90-57B6-4A7D-8A39-91D4810B723F}"/>
    <cellStyle name="20% - Accent6 9 2 3" xfId="14440" xr:uid="{AD71DAA8-3726-4DAB-A443-4D8CA025E6F2}"/>
    <cellStyle name="20% - Accent6 9 2_AVA DVA EL" xfId="14441" xr:uid="{C6CCB79F-38A7-409F-840A-576038224560}"/>
    <cellStyle name="20% - Accent6 9 3" xfId="14442" xr:uid="{7D2D9BD4-E519-4390-8A59-5F5D26E2AA89}"/>
    <cellStyle name="20% - Accent6 9_A01" xfId="35732" xr:uid="{F5697BAA-E160-40B4-AFD5-9C48843611B7}"/>
    <cellStyle name="20% - Accent6_10" xfId="2549" xr:uid="{2E8A05A4-DAAE-4538-A9E0-EEE7E974D186}"/>
    <cellStyle name="20% - akcent 1" xfId="14443" xr:uid="{F8021856-E7F7-49BD-AB83-1EDC94B6D593}"/>
    <cellStyle name="20% - akcent 1 2" xfId="14444" xr:uid="{88BC353B-445D-4CEE-A5B6-3870BDDFE05E}"/>
    <cellStyle name="20% - akcent 1 3" xfId="14445" xr:uid="{19126B44-8483-474D-A365-002433802EDF}"/>
    <cellStyle name="20% - akcent 1 4" xfId="37220" xr:uid="{23AC1F54-C644-4271-8234-057974854E63}"/>
    <cellStyle name="20% - akcent 1_AVA DVA EL" xfId="14446" xr:uid="{9A448151-FA8A-48E5-BC8B-97551F0FC0F6}"/>
    <cellStyle name="20% - akcent 2" xfId="14447" xr:uid="{75761E77-45CF-4B74-9AC1-396684C4A2A9}"/>
    <cellStyle name="20% - akcent 2 2" xfId="14448" xr:uid="{892CDCCF-4397-427B-B5A2-3A230B58E2D0}"/>
    <cellStyle name="20% - akcent 2 3" xfId="14449" xr:uid="{858D20A6-D94C-491D-B0D3-08C894141E40}"/>
    <cellStyle name="20% - akcent 2 4" xfId="37221" xr:uid="{5344FE16-4309-4568-A564-2D48FFFFCD7A}"/>
    <cellStyle name="20% - akcent 2_AVA DVA EL" xfId="14450" xr:uid="{868C76D5-AABA-4F2A-84B7-09B09E7E2047}"/>
    <cellStyle name="20% - akcent 3" xfId="14451" xr:uid="{494247AD-CFC2-4423-9FF8-3659C6E6DEE2}"/>
    <cellStyle name="20% - akcent 3 2" xfId="14452" xr:uid="{246F8E0A-FDA0-44D5-9244-8C7BECF03039}"/>
    <cellStyle name="20% - akcent 3 3" xfId="14453" xr:uid="{2941297B-D965-4527-99C5-1BDB868DFED9}"/>
    <cellStyle name="20% - akcent 3 4" xfId="37222" xr:uid="{DBADCE9D-48A2-493F-A4E5-95FBAE33F532}"/>
    <cellStyle name="20% - akcent 3_AVA DVA EL" xfId="14454" xr:uid="{4D76DA9C-F1C3-4D1C-95B6-B1FC03370B02}"/>
    <cellStyle name="20% - akcent 4" xfId="14455" xr:uid="{65C375DC-206A-40A4-9DBB-92FA2198E2F5}"/>
    <cellStyle name="20% - akcent 4 2" xfId="14456" xr:uid="{A32F9852-C6DD-4E0F-87E1-D6C7F5C68AB8}"/>
    <cellStyle name="20% - akcent 4 3" xfId="14457" xr:uid="{336303BF-6378-4759-981A-DBD79B0202D9}"/>
    <cellStyle name="20% - akcent 4 4" xfId="37223" xr:uid="{C137125A-7BB1-46F6-9C7F-70B15CD943C8}"/>
    <cellStyle name="20% - akcent 4_AVA DVA EL" xfId="14458" xr:uid="{D5163192-1BF8-4DE8-BE03-5BD98088698D}"/>
    <cellStyle name="20% - akcent 5" xfId="14459" xr:uid="{31EA0A3F-786C-432B-B429-72A4E0A1DFE3}"/>
    <cellStyle name="20% - akcent 5 2" xfId="14460" xr:uid="{60EB847F-F94C-4245-8062-16AF67EA4F2C}"/>
    <cellStyle name="20% - akcent 5 3" xfId="14461" xr:uid="{0ADF87C2-09BE-48FC-942A-72B460BE07AF}"/>
    <cellStyle name="20% - akcent 5 4" xfId="37224" xr:uid="{01BD4618-E6F5-479C-A811-61F314A53FBB}"/>
    <cellStyle name="20% - akcent 5_AVA DVA EL" xfId="14462" xr:uid="{51573B8A-DE83-4046-96C8-6CCDEFC16127}"/>
    <cellStyle name="20% - akcent 6" xfId="14463" xr:uid="{A3DFBC80-9461-4962-9BCA-1EE995EAA7C7}"/>
    <cellStyle name="20% - akcent 6 2" xfId="14464" xr:uid="{7640B79B-5CE6-4968-AB20-F3D5AFD5F9EB}"/>
    <cellStyle name="20% - akcent 6 3" xfId="14465" xr:uid="{26772699-C40A-4FD3-BDD8-A97184C1ECCD}"/>
    <cellStyle name="20% - akcent 6 4" xfId="37225" xr:uid="{5B97318B-FE77-4C26-A192-F6CB71BDB0E7}"/>
    <cellStyle name="20% - akcent 6_AVA DVA EL" xfId="14466" xr:uid="{A6725F9A-7039-40D1-AA75-0475D0046A60}"/>
    <cellStyle name="20% - Énfasis1" xfId="2550" xr:uid="{5B8E4179-34E0-4DCD-9633-D64B01418C7B}"/>
    <cellStyle name="20% - Énfasis1 2" xfId="2551" xr:uid="{F77E8ACB-AE63-42BC-8ACD-DCC8C3DC13BA}"/>
    <cellStyle name="20% - Énfasis1 3" xfId="2552" xr:uid="{1F964C31-B968-4B56-B4FE-2ED649F41542}"/>
    <cellStyle name="20% - Énfasis1_4 manuell" xfId="53717" xr:uid="{F77D2F42-D0BF-4A6A-9C00-31524BDBA050}"/>
    <cellStyle name="20% - Énfasis2" xfId="2553" xr:uid="{674DAEA8-155F-4C1F-BF3B-BE8BB7CA4F09}"/>
    <cellStyle name="20% - Énfasis2 2" xfId="2554" xr:uid="{A49D6665-71C7-4E1A-9ECD-CDDFE2FF1ABB}"/>
    <cellStyle name="20% - Énfasis2 3" xfId="2555" xr:uid="{2740141F-42BD-4FEB-93AE-83F6570C02A7}"/>
    <cellStyle name="20% - Énfasis2_4 manuell" xfId="53718" xr:uid="{9F4E9527-5A2B-4306-B5E1-DA62567C7998}"/>
    <cellStyle name="20% - Énfasis3" xfId="2556" xr:uid="{10909DDD-8FC6-447B-AF09-1B4DCE29A7C0}"/>
    <cellStyle name="20% - Énfasis3 2" xfId="2557" xr:uid="{75B571A0-1688-445B-BFDA-044BBB9B24DA}"/>
    <cellStyle name="20% - Énfasis3 3" xfId="2558" xr:uid="{3FC241A1-2933-4EB7-9320-7934A189C48D}"/>
    <cellStyle name="20% - Énfasis3_4 manuell" xfId="53719" xr:uid="{B5FF16C5-7FDD-4435-BAB8-6BDF89ED1658}"/>
    <cellStyle name="20% - Énfasis4" xfId="2559" xr:uid="{F38F4FA4-F635-4368-B4AD-79A8E086237D}"/>
    <cellStyle name="20% - Énfasis4 2" xfId="2560" xr:uid="{134BC147-F916-4503-A312-8E75D342CA5B}"/>
    <cellStyle name="20% - Énfasis4 3" xfId="2561" xr:uid="{13DD0B9E-5448-4A7A-9B60-363D2D824AE4}"/>
    <cellStyle name="20% - Énfasis4_4 manuell" xfId="53720" xr:uid="{9C408E15-2D81-405D-8D9A-52D629105EF4}"/>
    <cellStyle name="20% - Énfasis5" xfId="2562" xr:uid="{E06EB606-5520-4E86-897E-50F073FB60C9}"/>
    <cellStyle name="20% - Énfasis5 2" xfId="2563" xr:uid="{92AFC063-4EA1-48B4-8CBD-65371D1FC02D}"/>
    <cellStyle name="20% - Énfasis5 3" xfId="2564" xr:uid="{06A397BF-0A79-4B25-8378-AEE74C7A4F2D}"/>
    <cellStyle name="20% - Énfasis5_4 manuell" xfId="53721" xr:uid="{FD091C70-D619-4402-8248-CE0B0847CBD4}"/>
    <cellStyle name="20% - Énfasis6" xfId="2565" xr:uid="{0EEDCCCD-A665-40D6-8BD5-832C59F9F5E0}"/>
    <cellStyle name="20% - Énfasis6 2" xfId="2566" xr:uid="{BDA902C7-748A-4A51-BC11-3C0B5B0FAB37}"/>
    <cellStyle name="20% - Énfasis6 3" xfId="2567" xr:uid="{B865CA67-0F45-4FF2-A6B1-A59EFD651272}"/>
    <cellStyle name="20% - Énfasis6_4 manuell" xfId="53722" xr:uid="{1E5B7D17-F866-41F2-95DC-6C810FC5154E}"/>
    <cellStyle name="20% – paryškinimas 1" xfId="2568" xr:uid="{3A8BF51D-D9EF-497F-AFD6-3C03C7399EAC}"/>
    <cellStyle name="20% – paryškinimas 1 2" xfId="14467" xr:uid="{F01BBE68-1635-4272-94F5-C6CBE8D4B63F}"/>
    <cellStyle name="20% – paryškinimas 1_A01" xfId="35733" xr:uid="{C8DA2E65-D21D-4AAC-939F-B0A8CB9301BD}"/>
    <cellStyle name="20% – paryškinimas 2" xfId="2569" xr:uid="{7C59F674-67B1-426A-86B4-74075C99CF1E}"/>
    <cellStyle name="20% – paryškinimas 2 2" xfId="14468" xr:uid="{C35A03BC-500E-4C5B-9126-19AB4A476DAB}"/>
    <cellStyle name="20% – paryškinimas 2_A01" xfId="35734" xr:uid="{AF0655DA-BF0C-433B-8CD9-1B7605DAD359}"/>
    <cellStyle name="20% – paryškinimas 3" xfId="2570" xr:uid="{C41382BC-8139-48BD-89DA-E244240289A5}"/>
    <cellStyle name="20% – paryškinimas 3 2" xfId="14469" xr:uid="{8A7D3594-B2FD-4D18-896E-F9EB4B87B2F1}"/>
    <cellStyle name="20% – paryškinimas 3_A01" xfId="35735" xr:uid="{37655007-5762-48A5-82EF-301671D6BFE4}"/>
    <cellStyle name="20% – paryškinimas 4" xfId="2571" xr:uid="{446E7E67-C5B0-49A0-B3C3-0C7F6F0AC49F}"/>
    <cellStyle name="20% – paryškinimas 4 2" xfId="14470" xr:uid="{66B45807-FD19-4327-8991-DD79BB410E8C}"/>
    <cellStyle name="20% – paryškinimas 4_A01" xfId="35736" xr:uid="{6E74CE52-7A39-4DD1-8BD1-CE8A158FE63B}"/>
    <cellStyle name="20% – paryškinimas 5" xfId="2572" xr:uid="{10CD11ED-117D-4F4C-B968-77F3C7047253}"/>
    <cellStyle name="20% – paryškinimas 5 2" xfId="14471" xr:uid="{D253F68F-77DA-42EE-8C32-3F41B6673C92}"/>
    <cellStyle name="20% – paryškinimas 5_A01" xfId="35737" xr:uid="{A6D5C952-890C-41C3-9BE6-0947C9191E0A}"/>
    <cellStyle name="20% – paryškinimas 6" xfId="2573" xr:uid="{0FEE5FBE-6379-4B9F-BF8F-5A924CEAA470}"/>
    <cellStyle name="20% – paryškinimas 6 2" xfId="14472" xr:uid="{244F3CE0-6F85-4E8B-BA14-8A705D8715A6}"/>
    <cellStyle name="20% – paryškinimas 6_A01" xfId="35738" xr:uid="{B717998A-F14B-4AFE-B0CF-C89208B61028}"/>
    <cellStyle name="20% - uthevingsfarge 1" xfId="36257" xr:uid="{EB9599AC-1EE2-4AF1-A32D-8329EF03C5A0}"/>
    <cellStyle name="20% - uthevingsfarge 1 10" xfId="2574" xr:uid="{7C90F163-32CC-40A9-BCEB-64D5C8388491}"/>
    <cellStyle name="20% - uthevingsfarge 1 10 2" xfId="2575" xr:uid="{FC18965F-4AE3-4E5D-85E5-B1AB1F2B7DBC}"/>
    <cellStyle name="20% - uthevingsfarge 1 10 2 2" xfId="2576" xr:uid="{2E52CE56-62A6-468E-83BA-E9414977D009}"/>
    <cellStyle name="20% - uthevingsfarge 1 10 2 2 2" xfId="37228" xr:uid="{16ED8D40-C603-450A-BC0D-C7446CA87024}"/>
    <cellStyle name="20% - uthevingsfarge 1 10 2 2_CC1" xfId="53723" xr:uid="{98FD5FDF-943D-41E1-8276-369B5824B6ED}"/>
    <cellStyle name="20% - uthevingsfarge 1 10 2 3" xfId="37229" xr:uid="{B9C5D967-AF32-47FD-B82F-7DC0A022E945}"/>
    <cellStyle name="20% - uthevingsfarge 1 10 2 4" xfId="37230" xr:uid="{B1F45612-2E6F-4339-BAC5-82552441CDC6}"/>
    <cellStyle name="20% - uthevingsfarge 1 10 2 5" xfId="37231" xr:uid="{C3A6C4C5-F2B2-49A1-92EB-48A6C8282142}"/>
    <cellStyle name="20% - uthevingsfarge 1 10 2 6" xfId="37227" xr:uid="{3261053C-4CF6-46B4-A4F2-763D652A9DC8}"/>
    <cellStyle name="20% - uthevingsfarge 1 10 2_4 manuell" xfId="53724" xr:uid="{B2724603-6B30-4DD8-A72D-D9A59F12F19F}"/>
    <cellStyle name="20% - uthevingsfarge 1 10 3" xfId="2577" xr:uid="{9AF9CA6D-5AB6-46C0-841C-7F3E81C3B7A4}"/>
    <cellStyle name="20% - uthevingsfarge 1 10 3 2" xfId="37232" xr:uid="{CFFFA1F2-C8CD-46DC-A176-223FE3D54A78}"/>
    <cellStyle name="20% - uthevingsfarge 1 10 3_CC1" xfId="53725" xr:uid="{00ECD139-5E23-4C1D-978E-870CD3623F15}"/>
    <cellStyle name="20% - uthevingsfarge 1 10 4" xfId="37233" xr:uid="{C3DDBC11-47A8-4ADA-B782-3405A65C5FA9}"/>
    <cellStyle name="20% - uthevingsfarge 1 10 5" xfId="37234" xr:uid="{80A34AB9-FA70-4BEE-9F76-A868AD6BE661}"/>
    <cellStyle name="20% - uthevingsfarge 1 10 6" xfId="37235" xr:uid="{2254A49D-8A4B-48BE-A849-A0D28B77CC06}"/>
    <cellStyle name="20% - uthevingsfarge 1 10 7" xfId="37226" xr:uid="{3C520B8F-D2AB-4AE8-BA85-93BFEFF9CCCA}"/>
    <cellStyle name="20% - uthevingsfarge 1 10_4 manuell" xfId="53726" xr:uid="{C1D557F5-F86A-4FF7-B550-F3C9E3030CAE}"/>
    <cellStyle name="20% - uthevingsfarge 1 11" xfId="2578" xr:uid="{3D7B815A-B263-4BFA-BCD9-A110158A63B3}"/>
    <cellStyle name="20% - uthevingsfarge 1 11 2" xfId="2579" xr:uid="{CB665F8D-FF38-4843-B757-FFB68D458069}"/>
    <cellStyle name="20% - uthevingsfarge 1 11 2 2" xfId="2580" xr:uid="{6E55456D-9F55-4B45-99E6-032A6E0FE2B0}"/>
    <cellStyle name="20% - uthevingsfarge 1 11 2 2 2" xfId="37238" xr:uid="{368C5B4F-8F62-4134-9ACA-CCD8792D4122}"/>
    <cellStyle name="20% - uthevingsfarge 1 11 2 2_CC1" xfId="53727" xr:uid="{85A9796A-0EF3-4582-9529-B50F72B5DC72}"/>
    <cellStyle name="20% - uthevingsfarge 1 11 2 3" xfId="37239" xr:uid="{B66057D9-180A-43D6-A0C1-4F8D1BF173F9}"/>
    <cellStyle name="20% - uthevingsfarge 1 11 2 4" xfId="37240" xr:uid="{760B29C1-2FD5-493D-BCFC-9F4FEE839D0F}"/>
    <cellStyle name="20% - uthevingsfarge 1 11 2 5" xfId="37241" xr:uid="{5FD4692D-8422-4243-8233-E70BFFE35D5A}"/>
    <cellStyle name="20% - uthevingsfarge 1 11 2 6" xfId="37237" xr:uid="{8D647197-17CC-42FF-B7FF-47DF96392245}"/>
    <cellStyle name="20% - uthevingsfarge 1 11 2_4 manuell" xfId="53728" xr:uid="{2EDD5411-DA54-4AE7-BF17-BE8126D7FE91}"/>
    <cellStyle name="20% - uthevingsfarge 1 11 3" xfId="2581" xr:uid="{47F76610-C6E8-4B63-B0A0-2C9AB3F1953D}"/>
    <cellStyle name="20% - uthevingsfarge 1 11 3 2" xfId="37242" xr:uid="{21816C28-438C-4F81-9E71-E82F2D3A7E74}"/>
    <cellStyle name="20% - uthevingsfarge 1 11 3_CC1" xfId="53729" xr:uid="{D8886349-D863-44DF-ADA2-A3F8BDF2F40D}"/>
    <cellStyle name="20% - uthevingsfarge 1 11 4" xfId="37243" xr:uid="{6B59C2C2-7B84-49CB-A371-6AAA84366A41}"/>
    <cellStyle name="20% - uthevingsfarge 1 11 5" xfId="37244" xr:uid="{A0125E15-D952-4552-B695-F715C7E67CB5}"/>
    <cellStyle name="20% - uthevingsfarge 1 11 6" xfId="37245" xr:uid="{821FEC1A-1092-4F18-A5C3-74DD4DBFA7E0}"/>
    <cellStyle name="20% - uthevingsfarge 1 11 7" xfId="37236" xr:uid="{D74D6D1F-03D1-4CE2-920C-3BBAC2F2FD58}"/>
    <cellStyle name="20% - uthevingsfarge 1 11_4 manuell" xfId="53730" xr:uid="{894BE238-BF79-4FB6-BA5D-BC09F5652625}"/>
    <cellStyle name="20% - uthevingsfarge 1 12" xfId="2582" xr:uid="{80CEC9D4-C51A-4711-A759-38ECEAD16C0C}"/>
    <cellStyle name="20% - uthevingsfarge 1 12 2" xfId="2583" xr:uid="{C1102C44-6442-4196-A4D7-6043F514C450}"/>
    <cellStyle name="20% - uthevingsfarge 1 12 2 2" xfId="2584" xr:uid="{3B6BD0B1-080C-447B-8F31-C36A3D88B5FB}"/>
    <cellStyle name="20% - uthevingsfarge 1 12 2 2 2" xfId="37248" xr:uid="{766B6063-7893-4DB1-9D7B-97BCD6FFFE0C}"/>
    <cellStyle name="20% - uthevingsfarge 1 12 2 2_CC1" xfId="53731" xr:uid="{F1614838-0F84-404E-BFD5-BFCAAE6415DA}"/>
    <cellStyle name="20% - uthevingsfarge 1 12 2 3" xfId="37249" xr:uid="{08F83F99-F9F6-41B9-A371-5AE7D3709F49}"/>
    <cellStyle name="20% - uthevingsfarge 1 12 2 4" xfId="37250" xr:uid="{12A8953D-EC6B-4FF3-83C5-A5A59613D2B7}"/>
    <cellStyle name="20% - uthevingsfarge 1 12 2 5" xfId="37251" xr:uid="{8F5A3A7C-DBC7-4B79-8042-5792461E1506}"/>
    <cellStyle name="20% - uthevingsfarge 1 12 2 6" xfId="37247" xr:uid="{F546E68A-2BC8-40FE-9C37-91081B8A576E}"/>
    <cellStyle name="20% - uthevingsfarge 1 12 2_4 manuell" xfId="53732" xr:uid="{B18125CA-7624-4E5A-AB73-E14A3CF6B913}"/>
    <cellStyle name="20% - uthevingsfarge 1 12 3" xfId="2585" xr:uid="{3792112F-8BF4-4BA1-8F35-DE9D9D643F3C}"/>
    <cellStyle name="20% - uthevingsfarge 1 12 3 2" xfId="37252" xr:uid="{63A40234-75E4-4E2F-951A-9C134490F43B}"/>
    <cellStyle name="20% - uthevingsfarge 1 12 3_CC1" xfId="53733" xr:uid="{F4DFB62D-5B98-41E3-81C8-A3DDF29D2914}"/>
    <cellStyle name="20% - uthevingsfarge 1 12 4" xfId="37253" xr:uid="{21A3E28C-CE46-4042-83CC-AC8DBFCF37CA}"/>
    <cellStyle name="20% - uthevingsfarge 1 12 5" xfId="37254" xr:uid="{D890359B-D2CB-4F88-B6D0-1625D01F73EE}"/>
    <cellStyle name="20% - uthevingsfarge 1 12 6" xfId="37255" xr:uid="{27780D4C-AFB8-49A8-8E7D-AD35BFA04CD1}"/>
    <cellStyle name="20% - uthevingsfarge 1 12 7" xfId="37246" xr:uid="{9A7E690E-6FC3-4637-A80B-E212F5DDA7E7}"/>
    <cellStyle name="20% - uthevingsfarge 1 12_4 manuell" xfId="53734" xr:uid="{66699522-261A-4260-8E59-E786DE27DFE5}"/>
    <cellStyle name="20% - uthevingsfarge 1 13" xfId="2586" xr:uid="{0AB5E5BB-98F3-4494-B37D-1C504B5CAC6D}"/>
    <cellStyle name="20% - uthevingsfarge 1 13 2" xfId="2587" xr:uid="{74A5331C-F3E9-441A-836A-7C5E758E1B2D}"/>
    <cellStyle name="20% - uthevingsfarge 1 13 2 2" xfId="2588" xr:uid="{8199E39B-2C36-45DA-9EEA-3DAF62338F2B}"/>
    <cellStyle name="20% - uthevingsfarge 1 13 2 2 2" xfId="37258" xr:uid="{7F5B9BBA-06D9-4833-947F-C7571E3CA1D5}"/>
    <cellStyle name="20% - uthevingsfarge 1 13 2 2_CC1" xfId="53735" xr:uid="{2D218DBD-58DB-46C7-9767-CDCE5A9E32FC}"/>
    <cellStyle name="20% - uthevingsfarge 1 13 2 3" xfId="37259" xr:uid="{5CB2CED1-8145-4923-A3B1-6D40E060D98E}"/>
    <cellStyle name="20% - uthevingsfarge 1 13 2 4" xfId="37260" xr:uid="{007ADFBD-B328-47EF-B187-E34DEC417791}"/>
    <cellStyle name="20% - uthevingsfarge 1 13 2 5" xfId="37261" xr:uid="{35C9B792-0C19-4BF5-BCBB-D8E581D3A37A}"/>
    <cellStyle name="20% - uthevingsfarge 1 13 2 6" xfId="37257" xr:uid="{EF9DB530-B580-46DE-9FF9-DCDF7A99BB52}"/>
    <cellStyle name="20% - uthevingsfarge 1 13 2_4 manuell" xfId="53736" xr:uid="{14C6239A-73DB-4E9D-B80E-9CA12CA335B4}"/>
    <cellStyle name="20% - uthevingsfarge 1 13 3" xfId="2589" xr:uid="{E6C6FA8D-7CE2-449B-B689-7A4BF5FA1E8C}"/>
    <cellStyle name="20% - uthevingsfarge 1 13 3 2" xfId="37262" xr:uid="{A92BB023-D32B-4F73-AF98-6B6551F84B66}"/>
    <cellStyle name="20% - uthevingsfarge 1 13 3_CC1" xfId="53737" xr:uid="{2907FD06-DBFD-4401-BC5F-2300BF5AF33C}"/>
    <cellStyle name="20% - uthevingsfarge 1 13 4" xfId="37263" xr:uid="{162A5F21-9C94-4637-88AE-1E8D5FEC17C9}"/>
    <cellStyle name="20% - uthevingsfarge 1 13 5" xfId="37264" xr:uid="{5A70A844-9308-4EB0-BD6F-2BDF142E9673}"/>
    <cellStyle name="20% - uthevingsfarge 1 13 6" xfId="37265" xr:uid="{CB6BAFB3-C0E0-4638-AD22-BF820B7326DC}"/>
    <cellStyle name="20% - uthevingsfarge 1 13 7" xfId="37256" xr:uid="{866842EA-732B-4AFB-8562-8166CFD85B6C}"/>
    <cellStyle name="20% - uthevingsfarge 1 13_4 manuell" xfId="53738" xr:uid="{EEDBD40D-7487-4B26-8FE7-1E1BF0100913}"/>
    <cellStyle name="20% - uthevingsfarge 1 14" xfId="2590" xr:uid="{EF9F8B80-775D-4D39-8BE2-3116E9ADA772}"/>
    <cellStyle name="20% - uthevingsfarge 1 14 2" xfId="2591" xr:uid="{209E8914-38A2-4FED-9138-6562534CF5EB}"/>
    <cellStyle name="20% - uthevingsfarge 1 14 2 2" xfId="2592" xr:uid="{2BAB4AFE-AFED-4BD3-A48C-D3FCE7C0DDAD}"/>
    <cellStyle name="20% - uthevingsfarge 1 14 2 2 2" xfId="37268" xr:uid="{7E2F95AB-BD64-4F34-AD64-E9D2A940F10F}"/>
    <cellStyle name="20% - uthevingsfarge 1 14 2 2_CC1" xfId="53739" xr:uid="{4CFF9B8C-EEE6-4D27-B610-834E960E8E0E}"/>
    <cellStyle name="20% - uthevingsfarge 1 14 2 3" xfId="37269" xr:uid="{62C39AE9-6E84-4C00-974A-0E26FA5CD195}"/>
    <cellStyle name="20% - uthevingsfarge 1 14 2 4" xfId="37270" xr:uid="{53AB11D6-8201-49CF-B3EC-0B3512539D48}"/>
    <cellStyle name="20% - uthevingsfarge 1 14 2 5" xfId="37271" xr:uid="{9A10DC5D-DA88-4168-B0CB-75E2A3C192E0}"/>
    <cellStyle name="20% - uthevingsfarge 1 14 2 6" xfId="37267" xr:uid="{F748F166-D338-4F3B-8243-E19A5B8CBA29}"/>
    <cellStyle name="20% - uthevingsfarge 1 14 2_4 manuell" xfId="53740" xr:uid="{DC1FBDFA-302F-458F-AE12-67AF92BA94A1}"/>
    <cellStyle name="20% - uthevingsfarge 1 14 3" xfId="2593" xr:uid="{4B431619-6A46-498E-AAE2-D7DC3BFFCB9D}"/>
    <cellStyle name="20% - uthevingsfarge 1 14 3 2" xfId="37272" xr:uid="{79AA1322-B3A1-4025-BBBF-35909E49FBE1}"/>
    <cellStyle name="20% - uthevingsfarge 1 14 3_CC1" xfId="53741" xr:uid="{93828BBD-7C19-4CF2-8B78-A29DB596D263}"/>
    <cellStyle name="20% - uthevingsfarge 1 14 4" xfId="37273" xr:uid="{25DE292C-7211-42D1-A5F0-F2D1246342A2}"/>
    <cellStyle name="20% - uthevingsfarge 1 14 5" xfId="37274" xr:uid="{70181E2C-2591-4D9B-954B-EFD5824DF8AF}"/>
    <cellStyle name="20% - uthevingsfarge 1 14 6" xfId="37275" xr:uid="{198B779F-6306-4959-8DB5-9A4DE72CF965}"/>
    <cellStyle name="20% - uthevingsfarge 1 14 7" xfId="37266" xr:uid="{24742DFF-AC27-4278-AB03-646D9BDAE70F}"/>
    <cellStyle name="20% - uthevingsfarge 1 14_4 manuell" xfId="53742" xr:uid="{8A0A33CF-A16F-4CB3-8B97-C6288D9511B6}"/>
    <cellStyle name="20% - uthevingsfarge 1 15" xfId="2594" xr:uid="{1FF603E1-D3CA-4C03-BC43-8049329C46F0}"/>
    <cellStyle name="20% - uthevingsfarge 1 15 2" xfId="2595" xr:uid="{AB129F51-2833-45EB-856E-2FDADD5A1AF4}"/>
    <cellStyle name="20% - uthevingsfarge 1 15 2 2" xfId="2596" xr:uid="{E367911A-075D-44B9-B8AB-7D804733F797}"/>
    <cellStyle name="20% - uthevingsfarge 1 15 2 2 2" xfId="37278" xr:uid="{BAB0D785-BEBE-4A5C-8A28-0EFC49327197}"/>
    <cellStyle name="20% - uthevingsfarge 1 15 2 2_CC1" xfId="53743" xr:uid="{BE4BEE70-FFF1-4288-A665-73ED03F3EB6C}"/>
    <cellStyle name="20% - uthevingsfarge 1 15 2 3" xfId="37279" xr:uid="{575B0CB8-1252-472A-BC40-2E4642EB98D9}"/>
    <cellStyle name="20% - uthevingsfarge 1 15 2 4" xfId="37280" xr:uid="{D07D07D3-2376-4231-B6AA-9C609530B789}"/>
    <cellStyle name="20% - uthevingsfarge 1 15 2 5" xfId="37281" xr:uid="{DF3D86F4-F9C3-4630-92C2-FFFF5F11CF2B}"/>
    <cellStyle name="20% - uthevingsfarge 1 15 2 6" xfId="37277" xr:uid="{F52C7F3F-EFF0-4654-84FF-43044371D5BF}"/>
    <cellStyle name="20% - uthevingsfarge 1 15 2_4 manuell" xfId="53744" xr:uid="{1CBCFCD9-FF5C-4752-B783-C964608D81FC}"/>
    <cellStyle name="20% - uthevingsfarge 1 15 3" xfId="2597" xr:uid="{C5318F12-1E53-43AF-AEA6-B63AA78C6CE2}"/>
    <cellStyle name="20% - uthevingsfarge 1 15 3 2" xfId="37282" xr:uid="{EEBD594C-DA2D-4F53-8D3A-7D5E15D48885}"/>
    <cellStyle name="20% - uthevingsfarge 1 15 3_CC1" xfId="53745" xr:uid="{15796649-33BE-4816-845C-F89E82D56A5B}"/>
    <cellStyle name="20% - uthevingsfarge 1 15 4" xfId="37283" xr:uid="{71FBF1A8-D6BE-46BE-850A-ECDC941B8822}"/>
    <cellStyle name="20% - uthevingsfarge 1 15 5" xfId="37284" xr:uid="{F2ADEAC0-DC21-43E9-9C6D-22C6F35B2672}"/>
    <cellStyle name="20% - uthevingsfarge 1 15 6" xfId="37285" xr:uid="{DB371234-476D-4C46-90B4-DF80C8E0CB47}"/>
    <cellStyle name="20% - uthevingsfarge 1 15 7" xfId="37276" xr:uid="{D347ADC4-4F65-46BA-B3A2-5BCDE5A44FD0}"/>
    <cellStyle name="20% - uthevingsfarge 1 15_4 manuell" xfId="53746" xr:uid="{29F5547B-144B-45F7-A812-36BC853EAD65}"/>
    <cellStyle name="20% - uthevingsfarge 1 16" xfId="2598" xr:uid="{97B5F770-51E6-4F06-A89B-AF967C9DD847}"/>
    <cellStyle name="20% - uthevingsfarge 1 16 2" xfId="2599" xr:uid="{00977C4A-E58B-4CBE-B0EF-B616C5337C56}"/>
    <cellStyle name="20% - uthevingsfarge 1 16 2 2" xfId="2600" xr:uid="{043748EC-43C2-456F-B223-73F72332E429}"/>
    <cellStyle name="20% - uthevingsfarge 1 16 2 2 2" xfId="37288" xr:uid="{2817D376-383A-4F1D-B1B1-10AD2882EA56}"/>
    <cellStyle name="20% - uthevingsfarge 1 16 2 2_CC1" xfId="53747" xr:uid="{C7A3911B-19A9-4938-ACD8-191185BA98EA}"/>
    <cellStyle name="20% - uthevingsfarge 1 16 2 3" xfId="37289" xr:uid="{5BA83DE8-373A-4B1A-AB02-AB111BF5CBCE}"/>
    <cellStyle name="20% - uthevingsfarge 1 16 2 4" xfId="37290" xr:uid="{22095191-3642-4538-8C30-CB7D02D15936}"/>
    <cellStyle name="20% - uthevingsfarge 1 16 2 5" xfId="37291" xr:uid="{ED591CEF-1643-4678-A682-9B98B450C376}"/>
    <cellStyle name="20% - uthevingsfarge 1 16 2 6" xfId="37287" xr:uid="{ED3ADEAA-365E-4392-B074-C7AEEB8BD9B7}"/>
    <cellStyle name="20% - uthevingsfarge 1 16 2_4 manuell" xfId="53748" xr:uid="{87A74C05-8581-4BDE-9761-63FC0E0D2C2D}"/>
    <cellStyle name="20% - uthevingsfarge 1 16 3" xfId="2601" xr:uid="{1E24FB32-4164-4BDD-88C7-68BCEF406618}"/>
    <cellStyle name="20% - uthevingsfarge 1 16 3 2" xfId="37292" xr:uid="{AB4B2DCC-5241-49B7-968E-10127548CC78}"/>
    <cellStyle name="20% - uthevingsfarge 1 16 3_CC1" xfId="53749" xr:uid="{D328E63A-0A86-41AC-8DF7-DB39273BF77D}"/>
    <cellStyle name="20% - uthevingsfarge 1 16 4" xfId="37293" xr:uid="{15137E9A-7D4F-4168-B218-8C77EAFF2E09}"/>
    <cellStyle name="20% - uthevingsfarge 1 16 5" xfId="37294" xr:uid="{1EB96E48-9F7A-47B1-AC9C-A4AC3E77BC98}"/>
    <cellStyle name="20% - uthevingsfarge 1 16 6" xfId="37295" xr:uid="{973DCFCA-5F69-4A32-8554-94FA9812EAD4}"/>
    <cellStyle name="20% - uthevingsfarge 1 16 7" xfId="37286" xr:uid="{A0006E6A-B196-49A1-8962-B1208620B518}"/>
    <cellStyle name="20% - uthevingsfarge 1 16_4 manuell" xfId="53750" xr:uid="{523D5932-5F4A-479D-9CE0-D3B199BE1475}"/>
    <cellStyle name="20% - uthevingsfarge 1 17" xfId="2602" xr:uid="{D2DEA315-1861-4E09-924F-826659800FE7}"/>
    <cellStyle name="20% - uthevingsfarge 1 17 2" xfId="2603" xr:uid="{C408D502-37B7-46B9-8CB5-D56D5AAAFC5E}"/>
    <cellStyle name="20% - uthevingsfarge 1 17 2 2" xfId="2604" xr:uid="{2320FB78-907F-456C-91D5-48B2EA2724BB}"/>
    <cellStyle name="20% - uthevingsfarge 1 17 2 2 2" xfId="37298" xr:uid="{6F41E13D-B77B-4CE2-A6E3-EE9619ACBC8A}"/>
    <cellStyle name="20% - uthevingsfarge 1 17 2 2_CC1" xfId="53751" xr:uid="{88931B4C-ACE4-429A-80CA-714F967E3FD7}"/>
    <cellStyle name="20% - uthevingsfarge 1 17 2 3" xfId="37299" xr:uid="{E6968921-BCF2-42AD-A86F-6FAF5663CB01}"/>
    <cellStyle name="20% - uthevingsfarge 1 17 2 4" xfId="37300" xr:uid="{474D3F91-3690-4BD1-A0E2-97CE3D4E0F6C}"/>
    <cellStyle name="20% - uthevingsfarge 1 17 2 5" xfId="37301" xr:uid="{91A9E99E-B382-426D-93F5-55608B0F3442}"/>
    <cellStyle name="20% - uthevingsfarge 1 17 2 6" xfId="37297" xr:uid="{E23B9E71-07F5-4FCC-BFFA-95AE13A45B80}"/>
    <cellStyle name="20% - uthevingsfarge 1 17 2_4 manuell" xfId="53752" xr:uid="{E2DB55D3-65AE-44BC-BD9B-722D07BA0696}"/>
    <cellStyle name="20% - uthevingsfarge 1 17 3" xfId="2605" xr:uid="{A94E39BC-8550-4494-9F5F-7CC6B0688772}"/>
    <cellStyle name="20% - uthevingsfarge 1 17 3 2" xfId="37302" xr:uid="{8FD41720-81CC-4F44-9AEB-4A78981736D1}"/>
    <cellStyle name="20% - uthevingsfarge 1 17 3_CC1" xfId="53753" xr:uid="{EF30E5A7-36EF-4ACD-98D9-901043BAECC8}"/>
    <cellStyle name="20% - uthevingsfarge 1 17 4" xfId="37303" xr:uid="{446349D2-FC69-4F57-A119-6E8980FD63C7}"/>
    <cellStyle name="20% - uthevingsfarge 1 17 5" xfId="37304" xr:uid="{26553096-2614-404E-847E-40271F6EF2AF}"/>
    <cellStyle name="20% - uthevingsfarge 1 17 6" xfId="37305" xr:uid="{D18B1B87-E4AC-42C5-B47E-31F8726C219C}"/>
    <cellStyle name="20% - uthevingsfarge 1 17 7" xfId="37296" xr:uid="{A6568203-979C-41DE-A7D2-14B464E6FB57}"/>
    <cellStyle name="20% - uthevingsfarge 1 17_4 manuell" xfId="53754" xr:uid="{83BD0017-91A7-46F0-8E1F-4464A3E6DC51}"/>
    <cellStyle name="20% - uthevingsfarge 1 18" xfId="2606" xr:uid="{DEE79BCE-3FD5-4083-B54F-FFC422C4A6F6}"/>
    <cellStyle name="20% - uthevingsfarge 1 18 2" xfId="2607" xr:uid="{27F5192C-F37A-4AC7-BA81-E71D736E5716}"/>
    <cellStyle name="20% - uthevingsfarge 1 18 2 2" xfId="2608" xr:uid="{18C7A51C-EDCA-45EA-B03B-4FC5DAA86BA7}"/>
    <cellStyle name="20% - uthevingsfarge 1 18 2 2 2" xfId="37308" xr:uid="{EB60980D-01F7-44AF-A5EE-AB97884818EC}"/>
    <cellStyle name="20% - uthevingsfarge 1 18 2 2_CC1" xfId="53755" xr:uid="{894F7648-BBC0-4D79-BEFD-BA3609D789F8}"/>
    <cellStyle name="20% - uthevingsfarge 1 18 2 3" xfId="37309" xr:uid="{D751FA67-475B-42FF-A96C-8352E3BEB6DF}"/>
    <cellStyle name="20% - uthevingsfarge 1 18 2 4" xfId="37310" xr:uid="{56F578D1-6C2C-4063-88E8-8784A1BA76C0}"/>
    <cellStyle name="20% - uthevingsfarge 1 18 2 5" xfId="37311" xr:uid="{7EB67993-AAE2-4D33-98B3-38CCE99C17EB}"/>
    <cellStyle name="20% - uthevingsfarge 1 18 2 6" xfId="37307" xr:uid="{D57EAA7E-F182-4388-B3EA-DD78517764A3}"/>
    <cellStyle name="20% - uthevingsfarge 1 18 2_4 manuell" xfId="53756" xr:uid="{AAAF3C9D-71E5-44B9-9FFD-D191EECF637F}"/>
    <cellStyle name="20% - uthevingsfarge 1 18 3" xfId="2609" xr:uid="{A4D4D9CA-FC88-4BF3-A527-B82DC2E55C43}"/>
    <cellStyle name="20% - uthevingsfarge 1 18 3 2" xfId="37312" xr:uid="{184BA5D9-2F79-450D-B4F9-3546B1785C7B}"/>
    <cellStyle name="20% - uthevingsfarge 1 18 3_CC1" xfId="53757" xr:uid="{953739CF-F779-41BA-A134-E4662A2DF476}"/>
    <cellStyle name="20% - uthevingsfarge 1 18 4" xfId="37313" xr:uid="{3AE6EC6F-3C3A-486D-80C7-B9BB1C0A43E2}"/>
    <cellStyle name="20% - uthevingsfarge 1 18 5" xfId="37314" xr:uid="{BA7A239E-3110-4747-8B57-8B5C6D7928B3}"/>
    <cellStyle name="20% - uthevingsfarge 1 18 6" xfId="37315" xr:uid="{B213F42A-F804-448A-8678-EA0EAFCA6305}"/>
    <cellStyle name="20% - uthevingsfarge 1 18 7" xfId="37306" xr:uid="{68A5E432-07ED-4312-9F38-DC2592064335}"/>
    <cellStyle name="20% - uthevingsfarge 1 18_4 manuell" xfId="53758" xr:uid="{12783429-22B3-428F-8F28-D2A380F57AF0}"/>
    <cellStyle name="20% - uthevingsfarge 1 19" xfId="2610" xr:uid="{2C3C0573-1855-4232-8FC6-BDFE4958F0E4}"/>
    <cellStyle name="20% - uthevingsfarge 1 19 2" xfId="2611" xr:uid="{D85C6E8F-39C4-4DC7-93FE-B22ED1F8728F}"/>
    <cellStyle name="20% - uthevingsfarge 1 19 2 2" xfId="2612" xr:uid="{E15FFBC6-B0A8-4792-A371-57320BCFD207}"/>
    <cellStyle name="20% - uthevingsfarge 1 19 2 2 2" xfId="37318" xr:uid="{996AB50D-15EF-42B1-B176-A2504A3F72DC}"/>
    <cellStyle name="20% - uthevingsfarge 1 19 2 2_CC1" xfId="53759" xr:uid="{11025BA7-A172-481E-A7CB-C6DE900AFAAA}"/>
    <cellStyle name="20% - uthevingsfarge 1 19 2 3" xfId="37319" xr:uid="{C137BB86-2B0E-4DFF-9098-E71138557FF2}"/>
    <cellStyle name="20% - uthevingsfarge 1 19 2 4" xfId="37320" xr:uid="{CC0CB5BF-F484-4F82-8B05-F1F28530DED2}"/>
    <cellStyle name="20% - uthevingsfarge 1 19 2 5" xfId="37321" xr:uid="{10157ABF-2ED8-4430-9404-D08FBB04AEA2}"/>
    <cellStyle name="20% - uthevingsfarge 1 19 2 6" xfId="37317" xr:uid="{099F7CDA-4061-4289-A2C6-978929E69BC8}"/>
    <cellStyle name="20% - uthevingsfarge 1 19 2_4 manuell" xfId="53760" xr:uid="{28D970A3-CB01-4702-AB2D-2F50118E260F}"/>
    <cellStyle name="20% - uthevingsfarge 1 19 3" xfId="2613" xr:uid="{E9425BF4-A032-4A24-998D-E02CEC14B94B}"/>
    <cellStyle name="20% - uthevingsfarge 1 19 3 2" xfId="37322" xr:uid="{C0B3FF0F-766A-4227-8258-E5D79CF30FDA}"/>
    <cellStyle name="20% - uthevingsfarge 1 19 3_CC1" xfId="53761" xr:uid="{613DE832-69B0-4429-AE5D-85BFD7564FD0}"/>
    <cellStyle name="20% - uthevingsfarge 1 19 4" xfId="37323" xr:uid="{EE3EC041-6C03-4BF3-88EB-04E1CDA24406}"/>
    <cellStyle name="20% - uthevingsfarge 1 19 5" xfId="37324" xr:uid="{A58906E5-497C-41E3-B0A7-4F5B7448C747}"/>
    <cellStyle name="20% - uthevingsfarge 1 19 6" xfId="37325" xr:uid="{B10BBAF9-EA51-444C-8E58-19DEA45B3343}"/>
    <cellStyle name="20% - uthevingsfarge 1 19 7" xfId="37316" xr:uid="{71DA0814-2BF0-4936-AD95-3E9E25B8510A}"/>
    <cellStyle name="20% - uthevingsfarge 1 19_4 manuell" xfId="53762" xr:uid="{9F122E4B-8AE5-4463-ADF6-56A78EA53519}"/>
    <cellStyle name="20% - uthevingsfarge 1 2" xfId="2614" xr:uid="{B35B8E3D-FACE-48A9-A994-FEF9D0C5C38F}"/>
    <cellStyle name="20% - uthevingsfarge 1 2 10" xfId="14473" xr:uid="{90233E21-F7E6-41A8-AB55-36ED4C050F7A}"/>
    <cellStyle name="20% - uthevingsfarge 1 2 10 2" xfId="14474" xr:uid="{93765187-429D-4447-B4EB-9B0DEC7365DA}"/>
    <cellStyle name="20% - uthevingsfarge 1 2 10 3" xfId="14475" xr:uid="{F3DCFE2F-C319-420F-89BC-8F846D9B350D}"/>
    <cellStyle name="20% - uthevingsfarge 1 2 10_AVA DVA EL" xfId="14476" xr:uid="{76E33895-6DAE-436B-B7F5-EA5659B3F2A2}"/>
    <cellStyle name="20% - uthevingsfarge 1 2 11" xfId="14477" xr:uid="{68D19BC8-EA90-4C74-BB6B-FCE01F20E9CE}"/>
    <cellStyle name="20% - uthevingsfarge 1 2 12" xfId="14478" xr:uid="{FAD763C2-0E1B-4056-B552-0E57D7A84E5E}"/>
    <cellStyle name="20% - uthevingsfarge 1 2 13" xfId="43254" xr:uid="{2F23E308-730F-4251-BC92-2B815C560367}"/>
    <cellStyle name="20% - uthevingsfarge 1 2 14" xfId="43255" xr:uid="{8DB180E0-7CB6-448C-AD95-8315D568C8DC}"/>
    <cellStyle name="20% - uthevingsfarge 1 2 15" xfId="43256" xr:uid="{746DA601-E02C-4D46-8F00-31D61BA4A40E}"/>
    <cellStyle name="20% - uthevingsfarge 1 2 16" xfId="43257" xr:uid="{7D1D2E12-F8C4-4B75-A773-E4495743C907}"/>
    <cellStyle name="20% - uthevingsfarge 1 2 2" xfId="2615" xr:uid="{971DADDA-B822-4414-91C5-7815B3D81826}"/>
    <cellStyle name="20% - uthevingsfarge 1 2 2 10" xfId="43258" xr:uid="{93EF190D-EB1B-4AB4-A872-097B684350E6}"/>
    <cellStyle name="20% - uthevingsfarge 1 2 2 11" xfId="43259" xr:uid="{55C8154E-FEFD-45B3-80E1-85F6B6DA2A8B}"/>
    <cellStyle name="20% - uthevingsfarge 1 2 2 2" xfId="2616" xr:uid="{A71DC361-A3F9-44A3-89A6-B2582805821F}"/>
    <cellStyle name="20% - uthevingsfarge 1 2 2 2 10" xfId="43260" xr:uid="{A721B33E-05F3-46CC-90D4-365029EBC341}"/>
    <cellStyle name="20% - uthevingsfarge 1 2 2 2 2" xfId="14479" xr:uid="{CA41BD2E-5093-4902-AD8A-4BE795FBEF08}"/>
    <cellStyle name="20% - uthevingsfarge 1 2 2 2 2 2" xfId="14480" xr:uid="{FB8C6B76-E113-4C4F-8020-7304907F7724}"/>
    <cellStyle name="20% - uthevingsfarge 1 2 2 2 2 2 2" xfId="43261" xr:uid="{C696A2A2-B575-4E04-A6BA-A4874D63D5CB}"/>
    <cellStyle name="20% - uthevingsfarge 1 2 2 2 2 2 2 2" xfId="43262" xr:uid="{01F3D44F-253F-459F-BF3F-8EAC21CD5362}"/>
    <cellStyle name="20% - uthevingsfarge 1 2 2 2 2 2 3" xfId="43263" xr:uid="{3A05C393-FFBF-4F8E-A82B-60DB55730B09}"/>
    <cellStyle name="20% - uthevingsfarge 1 2 2 2 2 2_3. Chng in credit spreads" xfId="43264" xr:uid="{26AAF1F8-015B-4CCE-ADB1-3FF3175EBBBC}"/>
    <cellStyle name="20% - uthevingsfarge 1 2 2 2 2 3" xfId="14481" xr:uid="{69142D05-73EC-433C-9D5F-04293A8736C2}"/>
    <cellStyle name="20% - uthevingsfarge 1 2 2 2 2 3 2" xfId="43265" xr:uid="{9E480FE4-AE4E-433F-BA0E-5F24593D7B9D}"/>
    <cellStyle name="20% - uthevingsfarge 1 2 2 2 2 4" xfId="43266" xr:uid="{ADA90AEC-1DAF-4204-85A3-0569E81A2660}"/>
    <cellStyle name="20% - uthevingsfarge 1 2 2 2 2 5" xfId="43267" xr:uid="{38C5BEDA-83B4-4E92-9D93-31D7D33FB680}"/>
    <cellStyle name="20% - uthevingsfarge 1 2 2 2 2 6" xfId="43268" xr:uid="{E9855D1F-4B0F-43FC-9A9A-716AFD7EB153}"/>
    <cellStyle name="20% - uthevingsfarge 1 2 2 2 2_3. Chng in credit spreads" xfId="43269" xr:uid="{CB7358F4-39C0-48BF-BB79-5F6BA4DDFAE4}"/>
    <cellStyle name="20% - uthevingsfarge 1 2 2 2 3" xfId="14482" xr:uid="{0231B3C1-5C6C-47B9-B36D-56A481541BEF}"/>
    <cellStyle name="20% - uthevingsfarge 1 2 2 2 3 2" xfId="14483" xr:uid="{09E1D480-5B17-4853-A2D9-78387F1835C5}"/>
    <cellStyle name="20% - uthevingsfarge 1 2 2 2 3 2 2" xfId="43270" xr:uid="{95CCE96C-FB45-4163-9E41-C0F32129EF8D}"/>
    <cellStyle name="20% - uthevingsfarge 1 2 2 2 3 2 2 2" xfId="43271" xr:uid="{7BC1A3BC-8EB2-4A47-809C-0898AEB1CF71}"/>
    <cellStyle name="20% - uthevingsfarge 1 2 2 2 3 2 3" xfId="43272" xr:uid="{E68AA53F-DF54-4797-B16D-DC2F37DDA175}"/>
    <cellStyle name="20% - uthevingsfarge 1 2 2 2 3 2_3. Chng in credit spreads" xfId="43273" xr:uid="{FBF5B34C-7B0B-40AC-A39A-4D90DCB690C2}"/>
    <cellStyle name="20% - uthevingsfarge 1 2 2 2 3 3" xfId="14484" xr:uid="{B1C98F07-5BCB-43B0-AB0D-488E015101D0}"/>
    <cellStyle name="20% - uthevingsfarge 1 2 2 2 3 3 2" xfId="43274" xr:uid="{965802B0-FCBF-4722-AD8F-ABBCB2012FD6}"/>
    <cellStyle name="20% - uthevingsfarge 1 2 2 2 3 4" xfId="43275" xr:uid="{BA8FACFC-0E86-4BE1-BF8F-169EC7CB19BE}"/>
    <cellStyle name="20% - uthevingsfarge 1 2 2 2 3 5" xfId="43276" xr:uid="{2AA4955F-77F6-41DE-BDA3-46D8FE5B0726}"/>
    <cellStyle name="20% - uthevingsfarge 1 2 2 2 3 6" xfId="43277" xr:uid="{A5DA19EB-9295-42E9-8EDB-20B552118B85}"/>
    <cellStyle name="20% - uthevingsfarge 1 2 2 2 3_3. Chng in credit spreads" xfId="43278" xr:uid="{22CB6FF9-51D2-4B89-AC32-47E784AE148C}"/>
    <cellStyle name="20% - uthevingsfarge 1 2 2 2 4" xfId="14485" xr:uid="{83FEF2E2-9FE9-444E-B80D-449ABCDB7347}"/>
    <cellStyle name="20% - uthevingsfarge 1 2 2 2 4 2" xfId="14486" xr:uid="{23497781-02C0-42D6-B7F0-A56724F892A3}"/>
    <cellStyle name="20% - uthevingsfarge 1 2 2 2 4 2 2" xfId="43279" xr:uid="{D4B35C6D-DEC6-4E34-9AB3-42D13F3461A8}"/>
    <cellStyle name="20% - uthevingsfarge 1 2 2 2 4 3" xfId="14487" xr:uid="{9EA5782F-E109-4646-BFA7-0FF250A49142}"/>
    <cellStyle name="20% - uthevingsfarge 1 2 2 2 4 4" xfId="43280" xr:uid="{9C552A74-93C2-4A44-BFDA-F405AAE7F88E}"/>
    <cellStyle name="20% - uthevingsfarge 1 2 2 2 4 5" xfId="43281" xr:uid="{B46CA7F6-576E-4B9F-AEEF-3DC6A0C8E00A}"/>
    <cellStyle name="20% - uthevingsfarge 1 2 2 2 4 6" xfId="43282" xr:uid="{AAACABF4-5453-44EA-89FE-23541BDD2E2D}"/>
    <cellStyle name="20% - uthevingsfarge 1 2 2 2 4_3. Chng in credit spreads" xfId="43283" xr:uid="{693D77C7-DFB5-462F-BE68-F9B6073469F9}"/>
    <cellStyle name="20% - uthevingsfarge 1 2 2 2 5" xfId="14488" xr:uid="{1D3FCF46-E10A-4A20-82E1-16597F7EA4D4}"/>
    <cellStyle name="20% - uthevingsfarge 1 2 2 2 5 2" xfId="14489" xr:uid="{01BB3113-5A24-4C8F-8F9E-26A81FA7FE0C}"/>
    <cellStyle name="20% - uthevingsfarge 1 2 2 2 5 2 2" xfId="43284" xr:uid="{862240C6-A9B3-413D-8B0D-3296CA5C0FCE}"/>
    <cellStyle name="20% - uthevingsfarge 1 2 2 2 5 3" xfId="14490" xr:uid="{CFAC3927-8E14-4399-AF0C-ECE6AD064477}"/>
    <cellStyle name="20% - uthevingsfarge 1 2 2 2 5 4" xfId="43285" xr:uid="{0833985D-0735-4A9E-8C45-15498E94FF2B}"/>
    <cellStyle name="20% - uthevingsfarge 1 2 2 2 5 5" xfId="43286" xr:uid="{F4B640AF-D78F-48BA-A424-57C7420EFE53}"/>
    <cellStyle name="20% - uthevingsfarge 1 2 2 2 5_3. Chng in credit spreads" xfId="43287" xr:uid="{1F03F7E6-489F-4DBB-993B-4A4A644A1C2A}"/>
    <cellStyle name="20% - uthevingsfarge 1 2 2 2 6" xfId="14491" xr:uid="{D11D184E-9C23-4D70-B259-444ECD9B6B31}"/>
    <cellStyle name="20% - uthevingsfarge 1 2 2 2 6 2" xfId="43288" xr:uid="{5734D4B4-FC42-433F-949C-71FFB4DCC0B0}"/>
    <cellStyle name="20% - uthevingsfarge 1 2 2 2 7" xfId="14492" xr:uid="{E6A95170-CF15-42D9-9D6E-71FDA09EF246}"/>
    <cellStyle name="20% - uthevingsfarge 1 2 2 2 8" xfId="37327" xr:uid="{F8204CC5-F92B-4B93-A7B7-7F40692A6394}"/>
    <cellStyle name="20% - uthevingsfarge 1 2 2 2 9" xfId="43289" xr:uid="{EAE8D277-C444-48A0-A736-DF3834708035}"/>
    <cellStyle name="20% - uthevingsfarge 1 2 2 2_3. Chng in credit spreads" xfId="43290" xr:uid="{2CD982E3-D331-417A-A401-CF7AB22E307D}"/>
    <cellStyle name="20% - uthevingsfarge 1 2 2 3" xfId="14493" xr:uid="{8FA4E44A-5CF8-40A9-8FAC-F2B20EEA7D28}"/>
    <cellStyle name="20% - uthevingsfarge 1 2 2 3 2" xfId="14494" xr:uid="{EA314336-1976-4293-833D-304E155BE2DD}"/>
    <cellStyle name="20% - uthevingsfarge 1 2 2 3 2 2" xfId="43291" xr:uid="{95809739-1F1C-44A0-8033-DED6C3AB2CA6}"/>
    <cellStyle name="20% - uthevingsfarge 1 2 2 3 2 2 2" xfId="43292" xr:uid="{BCC57C23-143E-44E6-801B-266B6CEE3BB7}"/>
    <cellStyle name="20% - uthevingsfarge 1 2 2 3 2 3" xfId="43293" xr:uid="{D833C0B2-A71B-4ACC-9DA7-0559BE492EC2}"/>
    <cellStyle name="20% - uthevingsfarge 1 2 2 3 2_3. Chng in credit spreads" xfId="43294" xr:uid="{AD37C060-FA41-44B8-A00C-5EFB6008483B}"/>
    <cellStyle name="20% - uthevingsfarge 1 2 2 3 3" xfId="14495" xr:uid="{337FD43B-5FCB-43DB-B844-A2A87E9D8ECC}"/>
    <cellStyle name="20% - uthevingsfarge 1 2 2 3 3 2" xfId="43295" xr:uid="{CC844368-1F00-4C1E-9058-7B83C073FA31}"/>
    <cellStyle name="20% - uthevingsfarge 1 2 2 3 4" xfId="37328" xr:uid="{A4C49BA9-C955-451B-A855-2E38581823ED}"/>
    <cellStyle name="20% - uthevingsfarge 1 2 2 3 5" xfId="43296" xr:uid="{0E2486E7-46E6-421C-A2B9-55CE06236DAD}"/>
    <cellStyle name="20% - uthevingsfarge 1 2 2 3 6" xfId="43297" xr:uid="{B3EC3EB7-038D-4406-9FF2-74B82E0A9CEA}"/>
    <cellStyle name="20% - uthevingsfarge 1 2 2 3_3. Chng in credit spreads" xfId="43298" xr:uid="{B40DFD95-7338-4D0A-AF47-9CC3D57B51A4}"/>
    <cellStyle name="20% - uthevingsfarge 1 2 2 4" xfId="14496" xr:uid="{C012A4EC-EB49-4540-99C7-4E66924B624C}"/>
    <cellStyle name="20% - uthevingsfarge 1 2 2 4 2" xfId="14497" xr:uid="{7DFFB127-AFF7-402A-9E83-22489DD624FC}"/>
    <cellStyle name="20% - uthevingsfarge 1 2 2 4 2 2" xfId="43299" xr:uid="{42003210-1E58-4BDB-A7B7-07DCE7E431A2}"/>
    <cellStyle name="20% - uthevingsfarge 1 2 2 4 2 2 2" xfId="43300" xr:uid="{7E1A221B-B2C8-4CB6-ABF7-44D1D7D4891F}"/>
    <cellStyle name="20% - uthevingsfarge 1 2 2 4 2 3" xfId="43301" xr:uid="{848175EF-8FF8-4946-8D9C-D04BC74196A9}"/>
    <cellStyle name="20% - uthevingsfarge 1 2 2 4 2_3. Chng in credit spreads" xfId="43302" xr:uid="{935BC3EB-8A70-470F-B74E-9EED1E8A767E}"/>
    <cellStyle name="20% - uthevingsfarge 1 2 2 4 3" xfId="14498" xr:uid="{1A67FE16-27DC-42B0-B23E-995B03373D42}"/>
    <cellStyle name="20% - uthevingsfarge 1 2 2 4 3 2" xfId="43303" xr:uid="{2F552D43-CC00-4570-8E7B-7F188E1DA16C}"/>
    <cellStyle name="20% - uthevingsfarge 1 2 2 4 4" xfId="37329" xr:uid="{8EFAFAD7-87EA-4937-A53E-208DE09DC6D1}"/>
    <cellStyle name="20% - uthevingsfarge 1 2 2 4 5" xfId="43304" xr:uid="{7D093014-8EF2-454B-BE7A-973DA5949339}"/>
    <cellStyle name="20% - uthevingsfarge 1 2 2 4 6" xfId="43305" xr:uid="{C5C6E39A-B51C-442B-BB61-4B3E229A18DD}"/>
    <cellStyle name="20% - uthevingsfarge 1 2 2 4_3. Chng in credit spreads" xfId="43306" xr:uid="{4AB47546-692C-4E2E-8669-10C934FEF02E}"/>
    <cellStyle name="20% - uthevingsfarge 1 2 2 5" xfId="14499" xr:uid="{65D6CBA1-E218-4EF8-A36F-767B0F398710}"/>
    <cellStyle name="20% - uthevingsfarge 1 2 2 5 2" xfId="14500" xr:uid="{A7EDD667-937D-4DE4-9D2C-B9EED937C353}"/>
    <cellStyle name="20% - uthevingsfarge 1 2 2 5 2 2" xfId="43307" xr:uid="{E03CBB26-9F21-4A5D-BF12-B09F19CA03CD}"/>
    <cellStyle name="20% - uthevingsfarge 1 2 2 5 2 2 2" xfId="43308" xr:uid="{CEE6F280-484E-4AD0-80CD-D4A4D5B2EDA9}"/>
    <cellStyle name="20% - uthevingsfarge 1 2 2 5 2 3" xfId="43309" xr:uid="{07EE9B89-E971-482D-A6FC-B4B7DF417722}"/>
    <cellStyle name="20% - uthevingsfarge 1 2 2 5 2_3. Chng in credit spreads" xfId="43310" xr:uid="{721AD659-0D8C-409A-987E-A16C8693CEA1}"/>
    <cellStyle name="20% - uthevingsfarge 1 2 2 5 3" xfId="14501" xr:uid="{34EB5342-2FF5-407B-B5D2-D572E5E43435}"/>
    <cellStyle name="20% - uthevingsfarge 1 2 2 5 3 2" xfId="43311" xr:uid="{FD5307E8-349F-4140-B504-622B8E366B54}"/>
    <cellStyle name="20% - uthevingsfarge 1 2 2 5 4" xfId="37330" xr:uid="{1FD0DCB1-F43D-4AAC-B57E-A6BED541D863}"/>
    <cellStyle name="20% - uthevingsfarge 1 2 2 5 5" xfId="43312" xr:uid="{75336F93-393A-4BFD-942B-B48789D9A93A}"/>
    <cellStyle name="20% - uthevingsfarge 1 2 2 5 6" xfId="43313" xr:uid="{747E7F47-EAFC-433B-96B2-A8D6C17FAC4F}"/>
    <cellStyle name="20% - uthevingsfarge 1 2 2 5_3. Chng in credit spreads" xfId="43314" xr:uid="{9137674C-931E-48D1-97E1-CF4E7FFB363F}"/>
    <cellStyle name="20% - uthevingsfarge 1 2 2 6" xfId="14502" xr:uid="{A31A810A-4613-416F-AFB4-A05E24C684C5}"/>
    <cellStyle name="20% - uthevingsfarge 1 2 2 6 2" xfId="14503" xr:uid="{284DA784-B7CF-4625-8878-F58A9EC19764}"/>
    <cellStyle name="20% - uthevingsfarge 1 2 2 6 2 2" xfId="43315" xr:uid="{1B53E32D-CA43-4A87-A69B-9D18D6D86731}"/>
    <cellStyle name="20% - uthevingsfarge 1 2 2 6 3" xfId="14504" xr:uid="{201C6754-DFD1-463C-BE74-40BEBB3507EB}"/>
    <cellStyle name="20% - uthevingsfarge 1 2 2 6 4" xfId="43316" xr:uid="{1B82AADE-974C-4E07-A16E-D1AFA5A5F10B}"/>
    <cellStyle name="20% - uthevingsfarge 1 2 2 6 5" xfId="43317" xr:uid="{A552F0DC-A445-4A62-A8E6-A164B531748A}"/>
    <cellStyle name="20% - uthevingsfarge 1 2 2 6 6" xfId="43318" xr:uid="{67A016FC-254C-41B6-B510-2A5FF031E103}"/>
    <cellStyle name="20% - uthevingsfarge 1 2 2 6_3. Chng in credit spreads" xfId="43319" xr:uid="{D52DB084-A016-4EEC-BA18-58737345AC6A}"/>
    <cellStyle name="20% - uthevingsfarge 1 2 2 7" xfId="14505" xr:uid="{3A5921C8-A586-423F-83D7-AFC278B4A92A}"/>
    <cellStyle name="20% - uthevingsfarge 1 2 2 8" xfId="37326" xr:uid="{619AFCF8-A864-4550-A64B-DDF15A1599CE}"/>
    <cellStyle name="20% - uthevingsfarge 1 2 2 9" xfId="43320" xr:uid="{1F1BB8A8-26D9-4B57-8165-945FED472508}"/>
    <cellStyle name="20% - uthevingsfarge 1 2 2_3. Chng in credit spreads" xfId="43321" xr:uid="{348C1F13-E543-465D-BADB-495F74A7DFCD}"/>
    <cellStyle name="20% - uthevingsfarge 1 2 3" xfId="12461" xr:uid="{77299635-C3E3-4D44-B1C5-B98AB2081085}"/>
    <cellStyle name="20% - uthevingsfarge 1 2 3 10" xfId="43322" xr:uid="{B2163253-F37D-4979-BAA7-901DDE442E91}"/>
    <cellStyle name="20% - uthevingsfarge 1 2 3 2" xfId="14506" xr:uid="{2D66F05C-0F72-46AE-B045-A7B8D805D3E4}"/>
    <cellStyle name="20% - uthevingsfarge 1 2 3 2 2" xfId="14507" xr:uid="{EFF05724-5150-4D27-928B-3885B2AE29EE}"/>
    <cellStyle name="20% - uthevingsfarge 1 2 3 2 2 2" xfId="43323" xr:uid="{97A37F29-8601-4A78-A088-04C243418225}"/>
    <cellStyle name="20% - uthevingsfarge 1 2 3 2 2 2 2" xfId="43324" xr:uid="{3EFF69DA-B548-46BE-8F4C-6138EAA16766}"/>
    <cellStyle name="20% - uthevingsfarge 1 2 3 2 2 3" xfId="43325" xr:uid="{31164FD2-249C-466D-9404-30A03E52FC90}"/>
    <cellStyle name="20% - uthevingsfarge 1 2 3 2 2_3. Chng in credit spreads" xfId="43326" xr:uid="{C2B7AE23-9985-49C5-8D30-151CA8658B2E}"/>
    <cellStyle name="20% - uthevingsfarge 1 2 3 2 3" xfId="14508" xr:uid="{640CAA8A-F106-4A48-9DA8-2F0EEE593C9F}"/>
    <cellStyle name="20% - uthevingsfarge 1 2 3 2 3 2" xfId="43327" xr:uid="{5472A8BC-DD36-4E1A-8909-445299107A31}"/>
    <cellStyle name="20% - uthevingsfarge 1 2 3 2 3 2 2" xfId="43328" xr:uid="{67733C95-6103-4E74-854E-4B66D5749B8D}"/>
    <cellStyle name="20% - uthevingsfarge 1 2 3 2 3 3" xfId="43329" xr:uid="{C926629C-9F4A-431B-B67B-CAB23E106B4B}"/>
    <cellStyle name="20% - uthevingsfarge 1 2 3 2 3_3. Chng in credit spreads" xfId="43330" xr:uid="{7FF1AC32-6A2C-4F68-96BF-1FE476671153}"/>
    <cellStyle name="20% - uthevingsfarge 1 2 3 2 4" xfId="43331" xr:uid="{F8AD6411-C49F-40F2-8EE2-CDC53D1F9093}"/>
    <cellStyle name="20% - uthevingsfarge 1 2 3 2 4 2" xfId="43332" xr:uid="{37D5AA41-6D41-4377-8B8A-72B799EE9128}"/>
    <cellStyle name="20% - uthevingsfarge 1 2 3 2 4 2 2" xfId="43333" xr:uid="{A75537FB-C9D9-4F73-8859-26672BE3EC22}"/>
    <cellStyle name="20% - uthevingsfarge 1 2 3 2 4 3" xfId="43334" xr:uid="{9429284F-BF8A-46E9-B937-B5CCE389A329}"/>
    <cellStyle name="20% - uthevingsfarge 1 2 3 2 4_3. Chng in credit spreads" xfId="43335" xr:uid="{A022043E-FAE8-469A-933C-B3B83B0A6AF5}"/>
    <cellStyle name="20% - uthevingsfarge 1 2 3 2 5" xfId="43336" xr:uid="{C8695ADC-D7CC-40FE-8268-BFC76F1DAC8C}"/>
    <cellStyle name="20% - uthevingsfarge 1 2 3 2 5 2" xfId="43337" xr:uid="{A4877626-3D92-4D5D-9910-7C90C586F9D2}"/>
    <cellStyle name="20% - uthevingsfarge 1 2 3 2 6" xfId="43338" xr:uid="{02E446EE-E302-46E6-9838-9FC25E000C08}"/>
    <cellStyle name="20% - uthevingsfarge 1 2 3 2_3. Chng in credit spreads" xfId="43339" xr:uid="{F96926FF-8192-48AF-8652-EFE3DFCA9E9B}"/>
    <cellStyle name="20% - uthevingsfarge 1 2 3 3" xfId="14509" xr:uid="{90D546AB-48DC-4D08-96F3-7593B9871F6E}"/>
    <cellStyle name="20% - uthevingsfarge 1 2 3 3 2" xfId="14510" xr:uid="{2C468C39-1498-45F7-9A35-8522C3B66B84}"/>
    <cellStyle name="20% - uthevingsfarge 1 2 3 3 2 2" xfId="43340" xr:uid="{7699D230-9BA6-4AA2-A62F-46E76BAC6CB0}"/>
    <cellStyle name="20% - uthevingsfarge 1 2 3 3 2 2 2" xfId="43341" xr:uid="{83D110B5-81BF-4D6A-A318-A4294704745D}"/>
    <cellStyle name="20% - uthevingsfarge 1 2 3 3 2 3" xfId="43342" xr:uid="{EE689E61-05AA-44DE-B8B0-B0AE7BF7F94D}"/>
    <cellStyle name="20% - uthevingsfarge 1 2 3 3 2_3. Chng in credit spreads" xfId="43343" xr:uid="{36716278-CE4F-4DEB-BBB9-272FC812FCCE}"/>
    <cellStyle name="20% - uthevingsfarge 1 2 3 3 3" xfId="14511" xr:uid="{3C246630-5761-4EEE-9CC6-96143CDB7BA8}"/>
    <cellStyle name="20% - uthevingsfarge 1 2 3 3 3 2" xfId="43344" xr:uid="{28262AA6-19AE-4663-8693-7A86B5EA26FD}"/>
    <cellStyle name="20% - uthevingsfarge 1 2 3 3 4" xfId="43345" xr:uid="{33CA3EB0-FEC9-486F-A931-9E1CF1DF29F6}"/>
    <cellStyle name="20% - uthevingsfarge 1 2 3 3 5" xfId="43346" xr:uid="{782683FA-2A33-4803-A49C-0D129441482A}"/>
    <cellStyle name="20% - uthevingsfarge 1 2 3 3 6" xfId="43347" xr:uid="{5AE9389D-8061-48A8-BF93-BF84D0BE275E}"/>
    <cellStyle name="20% - uthevingsfarge 1 2 3 3_3. Chng in credit spreads" xfId="43348" xr:uid="{AA971C7F-ED69-48FF-BC50-E1E1B9D48D31}"/>
    <cellStyle name="20% - uthevingsfarge 1 2 3 4" xfId="14512" xr:uid="{FF64AF5F-8ED8-4F4C-A51E-DD635FFEED39}"/>
    <cellStyle name="20% - uthevingsfarge 1 2 3 4 2" xfId="14513" xr:uid="{1FA3FAD6-2A11-4032-8652-743F8604569F}"/>
    <cellStyle name="20% - uthevingsfarge 1 2 3 4 2 2" xfId="43349" xr:uid="{1D541B8E-5A1F-4F86-9BF6-75751BF74772}"/>
    <cellStyle name="20% - uthevingsfarge 1 2 3 4 3" xfId="14514" xr:uid="{1548D420-7547-427D-971C-75689314BB26}"/>
    <cellStyle name="20% - uthevingsfarge 1 2 3 4 4" xfId="43350" xr:uid="{61220986-C4E8-4D3A-8E0C-1D05AFE88C11}"/>
    <cellStyle name="20% - uthevingsfarge 1 2 3 4 5" xfId="43351" xr:uid="{0897C0D6-F1A7-4B74-AE68-EF0156DC49AC}"/>
    <cellStyle name="20% - uthevingsfarge 1 2 3 4 6" xfId="43352" xr:uid="{1CA0F22D-A30A-477F-945E-418DF597DA09}"/>
    <cellStyle name="20% - uthevingsfarge 1 2 3 4_3. Chng in credit spreads" xfId="43353" xr:uid="{7883EBF1-1BB6-4FD0-B246-28E19A83AC46}"/>
    <cellStyle name="20% - uthevingsfarge 1 2 3 5" xfId="14515" xr:uid="{11D5CCC7-747D-4846-8F33-AA5DD4FE2AF4}"/>
    <cellStyle name="20% - uthevingsfarge 1 2 3 5 2" xfId="14516" xr:uid="{99B524E5-18AE-4AE6-8EE6-8E8C1645C1C3}"/>
    <cellStyle name="20% - uthevingsfarge 1 2 3 5 2 2" xfId="43354" xr:uid="{36A7BF3D-8684-4072-9CA0-EF171766F937}"/>
    <cellStyle name="20% - uthevingsfarge 1 2 3 5 3" xfId="14517" xr:uid="{48EDCE50-F84D-4A79-BAE8-95B5C601B5D7}"/>
    <cellStyle name="20% - uthevingsfarge 1 2 3 5 4" xfId="43355" xr:uid="{06F6BB87-0071-4B90-9B0F-D6ECE4BAE3DD}"/>
    <cellStyle name="20% - uthevingsfarge 1 2 3 5 5" xfId="43356" xr:uid="{FB2B34CA-9017-4D9A-ADE1-59104F37664A}"/>
    <cellStyle name="20% - uthevingsfarge 1 2 3 5 6" xfId="43357" xr:uid="{6A6D253B-4D5D-470B-A2CD-B1939C055A8D}"/>
    <cellStyle name="20% - uthevingsfarge 1 2 3 5_3. Chng in credit spreads" xfId="43358" xr:uid="{658A46BA-052C-4C46-85D0-9602408ECD49}"/>
    <cellStyle name="20% - uthevingsfarge 1 2 3 6" xfId="14518" xr:uid="{457F1BF3-7111-4030-8334-D0E7FCD8A2E2}"/>
    <cellStyle name="20% - uthevingsfarge 1 2 3 6 2" xfId="43359" xr:uid="{26AD8791-06B2-497C-84FC-82FAA6F59C3B}"/>
    <cellStyle name="20% - uthevingsfarge 1 2 3 6 2 2" xfId="43360" xr:uid="{86210988-D22E-48C3-B1E7-1D4477358234}"/>
    <cellStyle name="20% - uthevingsfarge 1 2 3 6 3" xfId="43361" xr:uid="{6D0D9A98-5894-4EE2-A6CF-E2057FF4177A}"/>
    <cellStyle name="20% - uthevingsfarge 1 2 3 6_3. Chng in credit spreads" xfId="43362" xr:uid="{3624CA58-3099-4834-8414-73BDD48A9B98}"/>
    <cellStyle name="20% - uthevingsfarge 1 2 3 7" xfId="14519" xr:uid="{C32C0025-28EF-4C92-A29D-6D0EFA406E63}"/>
    <cellStyle name="20% - uthevingsfarge 1 2 3 7 2" xfId="43363" xr:uid="{67E1BF8D-CB0C-43BE-BE50-C7CAB9F90F44}"/>
    <cellStyle name="20% - uthevingsfarge 1 2 3 8" xfId="37331" xr:uid="{FACECE8B-543B-4B53-AFC2-997F9F597BC2}"/>
    <cellStyle name="20% - uthevingsfarge 1 2 3 9" xfId="43364" xr:uid="{757C026D-BE05-49FD-85BC-574227852A79}"/>
    <cellStyle name="20% - uthevingsfarge 1 2 3_3. Chng in credit spreads" xfId="43365" xr:uid="{3486C5A6-E436-4F90-81F1-5FBD8B89FDE8}"/>
    <cellStyle name="20% - uthevingsfarge 1 2 4" xfId="14520" xr:uid="{08699F59-EC73-46CE-829B-58BC9239A8F5}"/>
    <cellStyle name="20% - uthevingsfarge 1 2 4 2" xfId="14521" xr:uid="{E2130ACB-06E4-47F7-B97E-F35C000F3915}"/>
    <cellStyle name="20% - uthevingsfarge 1 2 4 2 2" xfId="14522" xr:uid="{587EBE78-B079-4523-AF69-9E00B8E4BCF7}"/>
    <cellStyle name="20% - uthevingsfarge 1 2 4 2 2 2" xfId="43366" xr:uid="{994DC015-BE00-4C64-9486-0F20D387A4A3}"/>
    <cellStyle name="20% - uthevingsfarge 1 2 4 2 3" xfId="43367" xr:uid="{39699D9A-6D14-4822-B0FD-CD716058B594}"/>
    <cellStyle name="20% - uthevingsfarge 1 2 4 2_3. Chng in credit spreads" xfId="43368" xr:uid="{75DE8441-F5C9-42B7-94BE-6701C57CB899}"/>
    <cellStyle name="20% - uthevingsfarge 1 2 4 3" xfId="14523" xr:uid="{198F9352-5A3A-4EF9-BBAD-C8DA81E197BD}"/>
    <cellStyle name="20% - uthevingsfarge 1 2 4 3 2" xfId="43369" xr:uid="{F7A0090B-A1F2-44E0-AAE2-8B09738E5A7A}"/>
    <cellStyle name="20% - uthevingsfarge 1 2 4 3 2 2" xfId="43370" xr:uid="{116EF98E-B220-4776-B638-2E586FB7CF95}"/>
    <cellStyle name="20% - uthevingsfarge 1 2 4 3 3" xfId="43371" xr:uid="{1400131E-FBCC-42CE-ACBC-DA7ADBF64D0B}"/>
    <cellStyle name="20% - uthevingsfarge 1 2 4 3_3. Chng in credit spreads" xfId="43372" xr:uid="{A657D2DE-B2B8-42E6-8E3F-02ECE9992F05}"/>
    <cellStyle name="20% - uthevingsfarge 1 2 4 4" xfId="14524" xr:uid="{C640AD26-BEB1-4497-90EC-5ADF8CA922CB}"/>
    <cellStyle name="20% - uthevingsfarge 1 2 4 4 2" xfId="43373" xr:uid="{FD9C24F1-6714-4093-9340-A55006BA68BE}"/>
    <cellStyle name="20% - uthevingsfarge 1 2 4 4 2 2" xfId="43374" xr:uid="{8608F7F8-31D9-4B83-99F7-1F9E395A9B20}"/>
    <cellStyle name="20% - uthevingsfarge 1 2 4 4 3" xfId="43375" xr:uid="{02B6DC02-7388-49A3-B366-E314C061E176}"/>
    <cellStyle name="20% - uthevingsfarge 1 2 4 4_3. Chng in credit spreads" xfId="43376" xr:uid="{4CAA0C08-144B-4AF0-A929-6A3491C91407}"/>
    <cellStyle name="20% - uthevingsfarge 1 2 4 5" xfId="37332" xr:uid="{174160D8-070E-4BD2-B6B0-9671C30BED2D}"/>
    <cellStyle name="20% - uthevingsfarge 1 2 4 5 2" xfId="43377" xr:uid="{A1E9F9EF-83A4-4C3A-B6EE-4107DC88C9DC}"/>
    <cellStyle name="20% - uthevingsfarge 1 2 4 6" xfId="43378" xr:uid="{5AEEF8C0-6C2A-42DD-8FB2-0D620C4FE374}"/>
    <cellStyle name="20% - uthevingsfarge 1 2 4 7" xfId="43379" xr:uid="{A4ABBB58-7BA5-4F30-A9F3-2C04A23795DC}"/>
    <cellStyle name="20% - uthevingsfarge 1 2 4_3. Chng in credit spreads" xfId="43380" xr:uid="{81702A89-D1B6-497D-B489-C6D530DCA66D}"/>
    <cellStyle name="20% - uthevingsfarge 1 2 5" xfId="14525" xr:uid="{7DB6CC71-BFDC-473E-8F57-3F0CEB6CEC63}"/>
    <cellStyle name="20% - uthevingsfarge 1 2 5 2" xfId="14526" xr:uid="{A84D764F-CBC2-471E-91FC-7D514F6DCA4A}"/>
    <cellStyle name="20% - uthevingsfarge 1 2 5 2 2" xfId="14527" xr:uid="{2DC22B88-2421-47DA-A9D1-3DA4190C5E3B}"/>
    <cellStyle name="20% - uthevingsfarge 1 2 5 2 2 2" xfId="43381" xr:uid="{B6AEDCE9-189A-4E3B-8502-8B81D5D489F9}"/>
    <cellStyle name="20% - uthevingsfarge 1 2 5 2 3" xfId="43382" xr:uid="{774A075F-0359-45C4-8794-56C47632969D}"/>
    <cellStyle name="20% - uthevingsfarge 1 2 5 2_3. Chng in credit spreads" xfId="43383" xr:uid="{14762D5D-A9AF-4D3D-B6A4-283E2A6F1559}"/>
    <cellStyle name="20% - uthevingsfarge 1 2 5 3" xfId="14528" xr:uid="{4A9AE98C-272A-48F1-A6EF-8E943064BF19}"/>
    <cellStyle name="20% - uthevingsfarge 1 2 5 3 2" xfId="43384" xr:uid="{DCB84DF7-0FF1-4B5D-BFE8-4D2E62ED63C9}"/>
    <cellStyle name="20% - uthevingsfarge 1 2 5 4" xfId="14529" xr:uid="{934F7032-1616-4232-B427-F256E52F1840}"/>
    <cellStyle name="20% - uthevingsfarge 1 2 5 5" xfId="37333" xr:uid="{435E9BED-9977-4891-A75C-5EFA9D54CC12}"/>
    <cellStyle name="20% - uthevingsfarge 1 2 5 6" xfId="43385" xr:uid="{6E3B4099-A10B-4253-BA22-44D25742E7A7}"/>
    <cellStyle name="20% - uthevingsfarge 1 2 5 7" xfId="43386" xr:uid="{83F0DF40-EB04-4625-9EE8-B3AD21C3200C}"/>
    <cellStyle name="20% - uthevingsfarge 1 2 5_3. Chng in credit spreads" xfId="43387" xr:uid="{4AF51220-3D05-4799-BA6F-7EF2CD8D0331}"/>
    <cellStyle name="20% - uthevingsfarge 1 2 6" xfId="14530" xr:uid="{BCB5341E-BCFB-4E2F-B4E5-E44B7F1EC8A5}"/>
    <cellStyle name="20% - uthevingsfarge 1 2 6 2" xfId="14531" xr:uid="{D8AC48EA-379F-49CA-9B67-06A2F6D1B5B2}"/>
    <cellStyle name="20% - uthevingsfarge 1 2 6 2 2" xfId="14532" xr:uid="{88DA7810-70D7-48AC-AC8A-17D74CAEA111}"/>
    <cellStyle name="20% - uthevingsfarge 1 2 6 2 2 2" xfId="43388" xr:uid="{8649304E-87BC-4E39-8ED7-9EDF099A22CF}"/>
    <cellStyle name="20% - uthevingsfarge 1 2 6 2 3" xfId="43389" xr:uid="{8C556220-F462-4329-9D8B-34B45E4454F5}"/>
    <cellStyle name="20% - uthevingsfarge 1 2 6 2_3. Chng in credit spreads" xfId="43390" xr:uid="{07B4C78B-EFCA-4CDA-BE10-4194BCE6A2FA}"/>
    <cellStyle name="20% - uthevingsfarge 1 2 6 3" xfId="14533" xr:uid="{AD6E9BB3-6FB1-48A6-8EF7-3FD5A845E041}"/>
    <cellStyle name="20% - uthevingsfarge 1 2 6 3 2" xfId="43391" xr:uid="{3E23DA4C-BED0-4571-9288-EF2372DD90B1}"/>
    <cellStyle name="20% - uthevingsfarge 1 2 6 4" xfId="14534" xr:uid="{16A9E427-FE44-4A3F-915C-FB1883899E60}"/>
    <cellStyle name="20% - uthevingsfarge 1 2 6 5" xfId="37334" xr:uid="{455CF540-2B25-40B2-922B-DEA58A517B3D}"/>
    <cellStyle name="20% - uthevingsfarge 1 2 6 6" xfId="43392" xr:uid="{2E61787F-3689-4F5C-8507-E65B1ACB4364}"/>
    <cellStyle name="20% - uthevingsfarge 1 2 6 7" xfId="43393" xr:uid="{F6452603-777C-4716-A21F-E9FB007C5D5F}"/>
    <cellStyle name="20% - uthevingsfarge 1 2 6_3. Chng in credit spreads" xfId="43394" xr:uid="{D709C9F5-A51E-4B03-A4EC-5328D9D8DC59}"/>
    <cellStyle name="20% - uthevingsfarge 1 2 7" xfId="14535" xr:uid="{919A1D78-4B50-4F05-9315-02EDDB14BB50}"/>
    <cellStyle name="20% - uthevingsfarge 1 2 7 2" xfId="14536" xr:uid="{4779764B-6F1A-496E-B23D-E14E735F3134}"/>
    <cellStyle name="20% - uthevingsfarge 1 2 7 2 2" xfId="14537" xr:uid="{405B1480-71EF-49F7-BDBF-ECD176A8998A}"/>
    <cellStyle name="20% - uthevingsfarge 1 2 7 2 3" xfId="43395" xr:uid="{1296BBDC-FBDC-4FDC-B4F0-C2E76EC39E04}"/>
    <cellStyle name="20% - uthevingsfarge 1 2 7 2_AVA DVA EL" xfId="14538" xr:uid="{385C7CCB-3921-4BF7-B974-3D3BF99E0E4B}"/>
    <cellStyle name="20% - uthevingsfarge 1 2 7 3" xfId="14539" xr:uid="{961E9D67-5D82-4424-BB3E-E1B8888D753B}"/>
    <cellStyle name="20% - uthevingsfarge 1 2 7 4" xfId="14540" xr:uid="{56A00498-7E89-4D13-A83F-67F4ADC3C39F}"/>
    <cellStyle name="20% - uthevingsfarge 1 2 7 5" xfId="43396" xr:uid="{F1C3422E-CDE1-458E-88D2-25CD54251D25}"/>
    <cellStyle name="20% - uthevingsfarge 1 2 7 6" xfId="43397" xr:uid="{A5D2E1A0-63B6-4786-8ACE-91E0DBBC67FB}"/>
    <cellStyle name="20% - uthevingsfarge 1 2 7_3. Chng in credit spreads" xfId="43398" xr:uid="{A941239E-7C0A-430B-B459-9224FDF25124}"/>
    <cellStyle name="20% - uthevingsfarge 1 2 8" xfId="14541" xr:uid="{0CFC0FEE-DCFC-40AE-ADFF-5A91D6E5002B}"/>
    <cellStyle name="20% - uthevingsfarge 1 2 8 2" xfId="14542" xr:uid="{733175CA-70B2-423A-8101-9F33F1134CED}"/>
    <cellStyle name="20% - uthevingsfarge 1 2 8 2 2" xfId="43399" xr:uid="{112B40C7-9501-430F-BB40-03330C8C0EFB}"/>
    <cellStyle name="20% - uthevingsfarge 1 2 8 3" xfId="14543" xr:uid="{04E7AF54-CD5D-4FFF-9E4A-9AA589A67E56}"/>
    <cellStyle name="20% - uthevingsfarge 1 2 8 4" xfId="43400" xr:uid="{309C44F3-C781-4AD0-B592-25A7E043577D}"/>
    <cellStyle name="20% - uthevingsfarge 1 2 8_3. Chng in credit spreads" xfId="43401" xr:uid="{26CED714-9ACB-40D6-B33D-4FFE0D2129CD}"/>
    <cellStyle name="20% - uthevingsfarge 1 2 9" xfId="14544" xr:uid="{E9A13742-ADC4-450B-80EF-138396AC02F7}"/>
    <cellStyle name="20% - uthevingsfarge 1 2 9 2" xfId="14545" xr:uid="{B2F241C9-15D8-454B-902D-89B4A4077EDA}"/>
    <cellStyle name="20% - uthevingsfarge 1 2 9 3" xfId="14546" xr:uid="{68181043-E5FF-4754-A4A1-A68FAF66F1DF}"/>
    <cellStyle name="20% - uthevingsfarge 1 2 9_AVA DVA EL" xfId="14547" xr:uid="{D87DB07F-A302-4E6B-B0BC-AE63ED007496}"/>
    <cellStyle name="20% - uthevingsfarge 1 2_11" xfId="2617" xr:uid="{93A842D6-16C2-4112-9CB7-77C90E104076}"/>
    <cellStyle name="20% - uthevingsfarge 1 20" xfId="2618" xr:uid="{45739066-EDC7-46A6-94BA-92855B43A029}"/>
    <cellStyle name="20% - uthevingsfarge 1 20 2" xfId="2619" xr:uid="{8E54FE86-6F6A-4055-A17C-60CDA34E1C08}"/>
    <cellStyle name="20% - uthevingsfarge 1 20 2 2" xfId="2620" xr:uid="{D3955A8D-A0CA-4225-B415-B3C621B6BF5E}"/>
    <cellStyle name="20% - uthevingsfarge 1 20 2 2 2" xfId="37337" xr:uid="{6B50BB57-19CD-4B23-B811-BDA354B0F5FA}"/>
    <cellStyle name="20% - uthevingsfarge 1 20 2 2_CC1" xfId="53763" xr:uid="{DC66586E-AD2C-4F54-A848-2ECD9A79C72F}"/>
    <cellStyle name="20% - uthevingsfarge 1 20 2 3" xfId="37338" xr:uid="{047E64B8-F4D3-4A28-BD75-76FA2C0D0B8A}"/>
    <cellStyle name="20% - uthevingsfarge 1 20 2 4" xfId="37339" xr:uid="{C19668F9-52C1-4980-BC4D-96F836F3F8ED}"/>
    <cellStyle name="20% - uthevingsfarge 1 20 2 5" xfId="37340" xr:uid="{F99F04B9-9E5B-4FA6-AFD3-64B1D76139A5}"/>
    <cellStyle name="20% - uthevingsfarge 1 20 2 6" xfId="37336" xr:uid="{00AA2F56-DCDD-4521-B42D-B331E3C3F8E0}"/>
    <cellStyle name="20% - uthevingsfarge 1 20 2_4 manuell" xfId="53764" xr:uid="{A5E7B057-73C7-4F1A-AF4B-E576E0B651CD}"/>
    <cellStyle name="20% - uthevingsfarge 1 20 3" xfId="2621" xr:uid="{120D970A-E692-42F0-ADA6-073483A19907}"/>
    <cellStyle name="20% - uthevingsfarge 1 20 3 2" xfId="37341" xr:uid="{E19DB6F1-3D24-473A-BA40-B9377E5EE6B6}"/>
    <cellStyle name="20% - uthevingsfarge 1 20 3_CC1" xfId="53765" xr:uid="{A45D5D55-5DCA-478A-9ACA-B64337A993AC}"/>
    <cellStyle name="20% - uthevingsfarge 1 20 4" xfId="37342" xr:uid="{487FB283-5060-43FE-B779-E03044F37D28}"/>
    <cellStyle name="20% - uthevingsfarge 1 20 5" xfId="37343" xr:uid="{07983CB1-E1F5-4763-85D2-9355758C4D13}"/>
    <cellStyle name="20% - uthevingsfarge 1 20 6" xfId="37344" xr:uid="{6473A3D3-59A2-4725-A60C-F5943C11E042}"/>
    <cellStyle name="20% - uthevingsfarge 1 20 7" xfId="37335" xr:uid="{8137E511-4F07-477F-BD1F-FA8794A6B960}"/>
    <cellStyle name="20% - uthevingsfarge 1 20_4 manuell" xfId="53766" xr:uid="{D6455F94-D2C8-4AC4-BEF3-698E9D9E9B6C}"/>
    <cellStyle name="20% - uthevingsfarge 1 21" xfId="2622" xr:uid="{48EE4D5E-1711-4C33-8DCA-509C06C8306F}"/>
    <cellStyle name="20% - uthevingsfarge 1 21 2" xfId="2623" xr:uid="{90B1CC18-805F-4801-8E13-9CF7A3A28EEB}"/>
    <cellStyle name="20% - uthevingsfarge 1 21 2 2" xfId="2624" xr:uid="{8405670C-0069-42BF-9441-53335772E2F4}"/>
    <cellStyle name="20% - uthevingsfarge 1 21 2 2 2" xfId="37347" xr:uid="{9C8E3F07-5C48-4034-9AAA-B678AAD77634}"/>
    <cellStyle name="20% - uthevingsfarge 1 21 2 2_CC1" xfId="53767" xr:uid="{BCA8651A-0984-4716-9F59-866BFFC1EA09}"/>
    <cellStyle name="20% - uthevingsfarge 1 21 2 3" xfId="37348" xr:uid="{BA8C86B9-E6C5-46EA-9930-587771495CBF}"/>
    <cellStyle name="20% - uthevingsfarge 1 21 2 4" xfId="37349" xr:uid="{CAB58C47-AAC4-47AD-BFE2-B55E2CF14CC1}"/>
    <cellStyle name="20% - uthevingsfarge 1 21 2 5" xfId="37350" xr:uid="{24BF5E2F-17A5-4CCB-BC23-36F42EEB998A}"/>
    <cellStyle name="20% - uthevingsfarge 1 21 2 6" xfId="37346" xr:uid="{7726F35F-A78A-4B7E-A044-FCE54703C2BF}"/>
    <cellStyle name="20% - uthevingsfarge 1 21 2_4 manuell" xfId="53768" xr:uid="{98CD2767-8774-4E45-B002-E02DE0BC2E17}"/>
    <cellStyle name="20% - uthevingsfarge 1 21 3" xfId="2625" xr:uid="{A5461C4C-A53D-4602-8BE5-BC4FD1E77622}"/>
    <cellStyle name="20% - uthevingsfarge 1 21 3 2" xfId="37351" xr:uid="{E442EE33-F291-417A-BD03-2A2C9604132F}"/>
    <cellStyle name="20% - uthevingsfarge 1 21 3_CC1" xfId="53769" xr:uid="{3E67B467-F836-4315-9116-59BB888380A0}"/>
    <cellStyle name="20% - uthevingsfarge 1 21 4" xfId="37352" xr:uid="{224A3747-3C12-4614-95DF-8743FEE0135E}"/>
    <cellStyle name="20% - uthevingsfarge 1 21 5" xfId="37353" xr:uid="{68196322-6B6B-437E-9F0C-3BF0A5C1FBB2}"/>
    <cellStyle name="20% - uthevingsfarge 1 21 6" xfId="37354" xr:uid="{09AB05F1-6F48-448F-A18F-0D7283DCAD07}"/>
    <cellStyle name="20% - uthevingsfarge 1 21 7" xfId="37345" xr:uid="{D2ACC24A-51DD-4A76-8E2B-D1AF55D4C96C}"/>
    <cellStyle name="20% - uthevingsfarge 1 21_4 manuell" xfId="53770" xr:uid="{BAE5268E-06E9-4636-8B06-FC76CCB05901}"/>
    <cellStyle name="20% - uthevingsfarge 1 22" xfId="2626" xr:uid="{910546BA-8980-412A-9F96-79258B7BE2FB}"/>
    <cellStyle name="20% - uthevingsfarge 1 22 2" xfId="2627" xr:uid="{7B922473-B8AD-44BA-953E-7CC9607062D9}"/>
    <cellStyle name="20% - uthevingsfarge 1 22 2 2" xfId="2628" xr:uid="{014FE746-5E4B-4DE9-A2D3-D506A832465D}"/>
    <cellStyle name="20% - uthevingsfarge 1 22 2 2 2" xfId="37357" xr:uid="{4636B72D-DB83-4779-ACDE-681E48BB78E2}"/>
    <cellStyle name="20% - uthevingsfarge 1 22 2 2_CC1" xfId="53771" xr:uid="{593CC5E9-49AD-4A0E-93A9-0CACD58A1BD1}"/>
    <cellStyle name="20% - uthevingsfarge 1 22 2 3" xfId="37358" xr:uid="{2F1CA702-CD48-43A4-9DC0-15555B8966EC}"/>
    <cellStyle name="20% - uthevingsfarge 1 22 2 4" xfId="37359" xr:uid="{BF159F4A-7C84-41D0-A8EB-51DEAE5E3EA5}"/>
    <cellStyle name="20% - uthevingsfarge 1 22 2 5" xfId="37360" xr:uid="{EB616B19-31E0-41AA-A763-9CC5E8434F55}"/>
    <cellStyle name="20% - uthevingsfarge 1 22 2 6" xfId="37356" xr:uid="{A32DD2C2-AF55-4F02-922B-22A29FD1D4BB}"/>
    <cellStyle name="20% - uthevingsfarge 1 22 2_4 manuell" xfId="53772" xr:uid="{AB059087-4BD5-455A-90AC-4AD86472B4E3}"/>
    <cellStyle name="20% - uthevingsfarge 1 22 3" xfId="2629" xr:uid="{A9E76C85-692D-4B87-A104-9B29DDFA0C7D}"/>
    <cellStyle name="20% - uthevingsfarge 1 22 3 2" xfId="37361" xr:uid="{600262AF-0B07-4503-A780-68A8766DB884}"/>
    <cellStyle name="20% - uthevingsfarge 1 22 3_CC1" xfId="53773" xr:uid="{2AB4A107-56DF-4967-BEA0-95ADEC6E1053}"/>
    <cellStyle name="20% - uthevingsfarge 1 22 4" xfId="37362" xr:uid="{0A26B1BD-98EC-40D0-8E1C-B915AED17798}"/>
    <cellStyle name="20% - uthevingsfarge 1 22 5" xfId="37363" xr:uid="{D79FCC5F-5686-4B32-9125-13E6A8D00467}"/>
    <cellStyle name="20% - uthevingsfarge 1 22 6" xfId="37364" xr:uid="{EE9F4ED9-E13D-4858-8A0A-A4AB18DCE535}"/>
    <cellStyle name="20% - uthevingsfarge 1 22 7" xfId="37355" xr:uid="{106EF047-32FC-4C13-9420-3C3F7115AD84}"/>
    <cellStyle name="20% - uthevingsfarge 1 22_4 manuell" xfId="53774" xr:uid="{0B4700AC-D1AD-44F8-B69B-EC8FD6766AD3}"/>
    <cellStyle name="20% - uthevingsfarge 1 23" xfId="2630" xr:uid="{F3E72419-5AA8-4344-8214-145601097AF0}"/>
    <cellStyle name="20% - uthevingsfarge 1 23 2" xfId="2631" xr:uid="{64CB7E74-3958-4802-9E15-374CF318E1D0}"/>
    <cellStyle name="20% - uthevingsfarge 1 23 2 2" xfId="2632" xr:uid="{6FC4D554-AC9B-483D-AED7-140801BF7D7A}"/>
    <cellStyle name="20% - uthevingsfarge 1 23 2 2 2" xfId="37367" xr:uid="{A6002798-5A5C-4BD6-B490-7CC81E47716E}"/>
    <cellStyle name="20% - uthevingsfarge 1 23 2 2_CC1" xfId="53775" xr:uid="{D3E83EE3-3628-44C7-A1B2-99BF2097F254}"/>
    <cellStyle name="20% - uthevingsfarge 1 23 2 3" xfId="37368" xr:uid="{0889F325-102B-4E28-8ECD-C5A04FF99BA2}"/>
    <cellStyle name="20% - uthevingsfarge 1 23 2 4" xfId="37369" xr:uid="{09C06724-B540-426E-802F-9DD8A215861E}"/>
    <cellStyle name="20% - uthevingsfarge 1 23 2 5" xfId="37370" xr:uid="{DEDA3ADF-8667-4230-8209-926BEDB5ED50}"/>
    <cellStyle name="20% - uthevingsfarge 1 23 2 6" xfId="37366" xr:uid="{55475F51-D877-40F4-8930-B774695F8CA7}"/>
    <cellStyle name="20% - uthevingsfarge 1 23 2_4 manuell" xfId="53776" xr:uid="{BED78B92-2D7F-4219-B6F8-CC6508292241}"/>
    <cellStyle name="20% - uthevingsfarge 1 23 3" xfId="2633" xr:uid="{ECD80B89-A41B-4CBB-A1E4-110964381C28}"/>
    <cellStyle name="20% - uthevingsfarge 1 23 3 2" xfId="37371" xr:uid="{385DB9D2-049F-4639-BF71-BE4596CC1827}"/>
    <cellStyle name="20% - uthevingsfarge 1 23 3_CC1" xfId="53777" xr:uid="{A8AE1E79-655D-4F53-BB7E-CAD6E9BFD8C3}"/>
    <cellStyle name="20% - uthevingsfarge 1 23 4" xfId="37372" xr:uid="{5C0DB285-EF9D-4767-A31C-30BCEED047A1}"/>
    <cellStyle name="20% - uthevingsfarge 1 23 5" xfId="37373" xr:uid="{1854788C-98BD-46E6-AC90-9CA4EED8BE2E}"/>
    <cellStyle name="20% - uthevingsfarge 1 23 6" xfId="37374" xr:uid="{215D4D33-858F-4E98-93A2-0B6D249A7BF6}"/>
    <cellStyle name="20% - uthevingsfarge 1 23 7" xfId="37365" xr:uid="{508603EA-9695-4816-89C8-5E1B30340DAF}"/>
    <cellStyle name="20% - uthevingsfarge 1 23_4 manuell" xfId="53778" xr:uid="{3BBDCAD4-A373-4ECE-8D90-10CDA801D6BF}"/>
    <cellStyle name="20% - uthevingsfarge 1 24" xfId="2634" xr:uid="{74070324-0B6F-4F7A-A1AE-278107006564}"/>
    <cellStyle name="20% - uthevingsfarge 1 24 2" xfId="2635" xr:uid="{CBAC1EAA-BA9D-4213-BE56-18AD3F8A578F}"/>
    <cellStyle name="20% - uthevingsfarge 1 24 2 2" xfId="2636" xr:uid="{A5E13E88-E9D2-4276-B100-AEB5ECDC3511}"/>
    <cellStyle name="20% - uthevingsfarge 1 24 2 2 2" xfId="37377" xr:uid="{CBD67C1A-8D4E-4EF1-BEEB-2533C878DEDE}"/>
    <cellStyle name="20% - uthevingsfarge 1 24 2 2_CC1" xfId="53779" xr:uid="{FDD20F18-275D-4462-BAF5-506103F1F53B}"/>
    <cellStyle name="20% - uthevingsfarge 1 24 2 3" xfId="37378" xr:uid="{CBCEC7FC-2B77-418B-ADAD-3BF628CD5261}"/>
    <cellStyle name="20% - uthevingsfarge 1 24 2 4" xfId="37379" xr:uid="{2F9488C3-3E80-404D-BB5B-D4BB1B77F6FE}"/>
    <cellStyle name="20% - uthevingsfarge 1 24 2 5" xfId="37380" xr:uid="{86C6AC1A-AF9E-4BA7-88B0-C6EFC3185444}"/>
    <cellStyle name="20% - uthevingsfarge 1 24 2 6" xfId="37376" xr:uid="{1D06EB9D-1651-4A4A-B1A2-0F9C3512E015}"/>
    <cellStyle name="20% - uthevingsfarge 1 24 2_4 manuell" xfId="53780" xr:uid="{5BD94B2D-F76B-43A8-9C52-544B441A3C6C}"/>
    <cellStyle name="20% - uthevingsfarge 1 24 3" xfId="2637" xr:uid="{E2B6E2EF-2203-4C57-A105-521A65DE7C7A}"/>
    <cellStyle name="20% - uthevingsfarge 1 24 3 2" xfId="37381" xr:uid="{6145A73F-F200-47E3-AD09-AFF79709FED6}"/>
    <cellStyle name="20% - uthevingsfarge 1 24 3_CC1" xfId="53781" xr:uid="{41E9A999-B5D7-4BDC-AC30-FD3C77BFC087}"/>
    <cellStyle name="20% - uthevingsfarge 1 24 4" xfId="37382" xr:uid="{4D22EA5E-186D-4E17-B6EC-811EAC3F8FDC}"/>
    <cellStyle name="20% - uthevingsfarge 1 24 5" xfId="37383" xr:uid="{77DC1310-408D-496B-976D-3066D32D50F4}"/>
    <cellStyle name="20% - uthevingsfarge 1 24 6" xfId="37384" xr:uid="{DB108E5E-9374-4E16-BA12-3FEC94AE9AD8}"/>
    <cellStyle name="20% - uthevingsfarge 1 24 7" xfId="37375" xr:uid="{E66A6C71-6D84-4DA9-B0CF-91EC0FF09101}"/>
    <cellStyle name="20% - uthevingsfarge 1 24_4 manuell" xfId="53782" xr:uid="{834959CD-74AD-406E-B739-B77CA518AF78}"/>
    <cellStyle name="20% - uthevingsfarge 1 25" xfId="2638" xr:uid="{E2282600-FF19-4706-B3AA-86B367C14DC2}"/>
    <cellStyle name="20% - uthevingsfarge 1 25 2" xfId="2639" xr:uid="{D1EA016F-D039-48DA-8836-D9AF1C877A0F}"/>
    <cellStyle name="20% - uthevingsfarge 1 25 2 2" xfId="2640" xr:uid="{4F62AEB1-B030-400C-9A35-C6393D7349DA}"/>
    <cellStyle name="20% - uthevingsfarge 1 25 2 2 2" xfId="37387" xr:uid="{3BC9AA65-5D5B-4AFD-A573-C4A08B268591}"/>
    <cellStyle name="20% - uthevingsfarge 1 25 2 2_CC1" xfId="53783" xr:uid="{BAAB82E2-4A32-4CD4-A9E6-80DA8A4FC9BC}"/>
    <cellStyle name="20% - uthevingsfarge 1 25 2 3" xfId="37388" xr:uid="{59E14276-DB0C-4380-B926-D8514FB8C22C}"/>
    <cellStyle name="20% - uthevingsfarge 1 25 2 4" xfId="37389" xr:uid="{C083269A-3C73-4FDB-905D-5181CAE3E920}"/>
    <cellStyle name="20% - uthevingsfarge 1 25 2 5" xfId="37390" xr:uid="{3CDF29DE-8C04-4732-BB61-ED79639630BD}"/>
    <cellStyle name="20% - uthevingsfarge 1 25 2 6" xfId="37386" xr:uid="{7108355C-9BE7-4A4F-A223-21A92C34F581}"/>
    <cellStyle name="20% - uthevingsfarge 1 25 2_4 manuell" xfId="53784" xr:uid="{1015422B-EAFA-4D13-BF8A-600301F7F3A0}"/>
    <cellStyle name="20% - uthevingsfarge 1 25 3" xfId="2641" xr:uid="{649F35EA-4260-433A-9B46-1AF5799E0A63}"/>
    <cellStyle name="20% - uthevingsfarge 1 25 3 2" xfId="37391" xr:uid="{FB0BD3BD-9DBB-4A8A-AC71-1DD8F38542E2}"/>
    <cellStyle name="20% - uthevingsfarge 1 25 3_CC1" xfId="53785" xr:uid="{B5E50B62-1937-4D72-A663-05B06EB4356A}"/>
    <cellStyle name="20% - uthevingsfarge 1 25 4" xfId="37392" xr:uid="{FDDF90EB-D4EB-48F5-9876-85170B40A0FD}"/>
    <cellStyle name="20% - uthevingsfarge 1 25 5" xfId="37393" xr:uid="{5EA3915D-5BC6-4243-87D8-E6256A35A1B6}"/>
    <cellStyle name="20% - uthevingsfarge 1 25 6" xfId="37394" xr:uid="{2ACBAE58-5144-4726-A48D-7AFAEF827FE1}"/>
    <cellStyle name="20% - uthevingsfarge 1 25 7" xfId="37385" xr:uid="{853AD3B7-E57C-49C6-9ADB-9D015BAC7277}"/>
    <cellStyle name="20% - uthevingsfarge 1 25_4 manuell" xfId="53786" xr:uid="{4CD96A62-7CAD-4EFA-BA16-C49C866FC446}"/>
    <cellStyle name="20% - uthevingsfarge 1 26" xfId="2642" xr:uid="{8BD29786-8A8B-45CE-95EF-EC842EA984C5}"/>
    <cellStyle name="20% - uthevingsfarge 1 26 2" xfId="2643" xr:uid="{E78D375C-575C-4E7C-B8FC-F6B750FEE9BF}"/>
    <cellStyle name="20% - uthevingsfarge 1 26 2 2" xfId="2644" xr:uid="{54118A2D-8007-48BC-A713-132ADB40EF47}"/>
    <cellStyle name="20% - uthevingsfarge 1 26 2 2 2" xfId="37397" xr:uid="{0F158372-9E49-4A20-B877-B7A5B8FE5FFC}"/>
    <cellStyle name="20% - uthevingsfarge 1 26 2 2_CC1" xfId="53787" xr:uid="{B34E6941-7F09-4410-8AB3-CFE76B483D1F}"/>
    <cellStyle name="20% - uthevingsfarge 1 26 2 3" xfId="37398" xr:uid="{28E08936-AC4F-4215-A3AE-C00795E6C565}"/>
    <cellStyle name="20% - uthevingsfarge 1 26 2 4" xfId="37399" xr:uid="{EFEF8DE1-2CF8-42AD-8BBB-CF1C498517AA}"/>
    <cellStyle name="20% - uthevingsfarge 1 26 2 5" xfId="37400" xr:uid="{41D2B090-BDAA-4E08-B44E-6C4E4AD08ACE}"/>
    <cellStyle name="20% - uthevingsfarge 1 26 2 6" xfId="37396" xr:uid="{A95032B4-8414-4DC1-97A1-D8B772B05C08}"/>
    <cellStyle name="20% - uthevingsfarge 1 26 2_4 manuell" xfId="53788" xr:uid="{22D204FF-E0A5-4190-95B3-30E87F81E3C2}"/>
    <cellStyle name="20% - uthevingsfarge 1 26 3" xfId="2645" xr:uid="{69F5883A-EFA7-4829-AF60-7B314F7B3827}"/>
    <cellStyle name="20% - uthevingsfarge 1 26 3 2" xfId="37401" xr:uid="{47212DA6-95E9-4FA9-9DA1-2B94166D82AB}"/>
    <cellStyle name="20% - uthevingsfarge 1 26 3_CC1" xfId="53789" xr:uid="{BD828659-5E2D-4435-B798-485CC79A11BF}"/>
    <cellStyle name="20% - uthevingsfarge 1 26 4" xfId="37402" xr:uid="{870CC945-F69B-46DA-B66D-988DE02DCAA5}"/>
    <cellStyle name="20% - uthevingsfarge 1 26 5" xfId="37403" xr:uid="{65B14511-8965-46D5-B588-DF7C7C6B644E}"/>
    <cellStyle name="20% - uthevingsfarge 1 26 6" xfId="37404" xr:uid="{DD124A67-2F68-45D4-9E49-D596E6876F79}"/>
    <cellStyle name="20% - uthevingsfarge 1 26 7" xfId="37395" xr:uid="{CF681A15-FC70-4FBA-8B3E-E5AE7FE117F8}"/>
    <cellStyle name="20% - uthevingsfarge 1 26_4 manuell" xfId="53790" xr:uid="{74935365-D7A0-454A-AF87-69C784CF8FA3}"/>
    <cellStyle name="20% - uthevingsfarge 1 27" xfId="2646" xr:uid="{A0910A0A-4456-40EB-934D-6517BA0B15B4}"/>
    <cellStyle name="20% - uthevingsfarge 1 27 2" xfId="2647" xr:uid="{82257AF4-6839-4145-A6D9-1966BB738284}"/>
    <cellStyle name="20% - uthevingsfarge 1 27 2 2" xfId="2648" xr:uid="{1D04F920-E704-4D1C-8EA5-D65BEDC39EFF}"/>
    <cellStyle name="20% - uthevingsfarge 1 27 2 2 2" xfId="37407" xr:uid="{EEF387E5-0B76-4AF4-BBE9-F83EA90115FF}"/>
    <cellStyle name="20% - uthevingsfarge 1 27 2 2_CC1" xfId="53791" xr:uid="{E5C98A0B-B822-49C9-9E3E-646DE4843248}"/>
    <cellStyle name="20% - uthevingsfarge 1 27 2 3" xfId="37408" xr:uid="{6C348B10-6B29-4A53-BFA7-13A8879BEFB0}"/>
    <cellStyle name="20% - uthevingsfarge 1 27 2 4" xfId="37409" xr:uid="{21B9809D-DF0F-4C13-84E3-574BD01D6D50}"/>
    <cellStyle name="20% - uthevingsfarge 1 27 2 5" xfId="37410" xr:uid="{006E0B93-0145-4A2C-B2BA-DC29F85B9B93}"/>
    <cellStyle name="20% - uthevingsfarge 1 27 2 6" xfId="37406" xr:uid="{21CCD181-326B-4108-9FFE-42AB3F4D2F48}"/>
    <cellStyle name="20% - uthevingsfarge 1 27 2_4 manuell" xfId="53792" xr:uid="{7CCA988C-649C-49D6-8F0F-F17EA7B4C96C}"/>
    <cellStyle name="20% - uthevingsfarge 1 27 3" xfId="2649" xr:uid="{F7A38CA2-A01E-45F1-B4A0-80B5933C7913}"/>
    <cellStyle name="20% - uthevingsfarge 1 27 3 2" xfId="37411" xr:uid="{A3E4646C-DB7A-4058-80C7-DBDE79C82B30}"/>
    <cellStyle name="20% - uthevingsfarge 1 27 3_CC1" xfId="53793" xr:uid="{A0148ADE-7C21-4D13-8D1E-F58BBE0491AE}"/>
    <cellStyle name="20% - uthevingsfarge 1 27 4" xfId="37412" xr:uid="{26E807E7-7B97-492F-8FD4-4E4A9BC46D04}"/>
    <cellStyle name="20% - uthevingsfarge 1 27 5" xfId="37413" xr:uid="{1D182A66-EB18-4781-801D-3DE567A3B558}"/>
    <cellStyle name="20% - uthevingsfarge 1 27 6" xfId="37414" xr:uid="{82AC1998-9C2F-400E-B9D2-D91FF4AD79B3}"/>
    <cellStyle name="20% - uthevingsfarge 1 27 7" xfId="37405" xr:uid="{9DC17577-8860-46AB-B36B-BB5E82ECCA81}"/>
    <cellStyle name="20% - uthevingsfarge 1 27_4 manuell" xfId="53794" xr:uid="{FDD66AE8-89FA-44EF-BF7C-D0AF48E5F8AD}"/>
    <cellStyle name="20% - uthevingsfarge 1 28" xfId="2650" xr:uid="{5271E893-2577-4F04-B6BE-184091C4040E}"/>
    <cellStyle name="20% - uthevingsfarge 1 28 2" xfId="2651" xr:uid="{17084AE3-31B4-43EC-A6B4-E22CBDF6F382}"/>
    <cellStyle name="20% - uthevingsfarge 1 28 2 2" xfId="2652" xr:uid="{BD29C053-48E2-45E3-B6A8-BB5A06D47145}"/>
    <cellStyle name="20% - uthevingsfarge 1 28 2 2 2" xfId="37417" xr:uid="{4E2B0959-C54C-4312-B7EC-487067BE6D90}"/>
    <cellStyle name="20% - uthevingsfarge 1 28 2 2_CC1" xfId="53795" xr:uid="{C250D4FD-3D28-4120-B190-B3D2128E4806}"/>
    <cellStyle name="20% - uthevingsfarge 1 28 2 3" xfId="37418" xr:uid="{5C05724D-4F57-494B-B48B-50959E2296C5}"/>
    <cellStyle name="20% - uthevingsfarge 1 28 2 4" xfId="37419" xr:uid="{9C7AA871-7754-4FA5-BAB2-8A808EF2D80D}"/>
    <cellStyle name="20% - uthevingsfarge 1 28 2 5" xfId="37420" xr:uid="{28BC6B70-9552-4D35-B411-027DEA400982}"/>
    <cellStyle name="20% - uthevingsfarge 1 28 2 6" xfId="37416" xr:uid="{50205FD7-CB26-47F7-A571-7566466CA062}"/>
    <cellStyle name="20% - uthevingsfarge 1 28 2_4 manuell" xfId="53796" xr:uid="{1A13AF55-8FFF-4F41-BCCB-751E2220501F}"/>
    <cellStyle name="20% - uthevingsfarge 1 28 3" xfId="2653" xr:uid="{680C99A0-4271-40EC-B6CA-B71949A7FDC3}"/>
    <cellStyle name="20% - uthevingsfarge 1 28 3 2" xfId="37421" xr:uid="{99D2096B-1D1F-47F7-BA13-E5715BB8C81A}"/>
    <cellStyle name="20% - uthevingsfarge 1 28 3_CC1" xfId="53797" xr:uid="{A873E9CB-7F67-4B20-A77E-4EDF0CE618C8}"/>
    <cellStyle name="20% - uthevingsfarge 1 28 4" xfId="37422" xr:uid="{D9B96084-08DA-43FA-9DFC-30C666CA0118}"/>
    <cellStyle name="20% - uthevingsfarge 1 28 5" xfId="37423" xr:uid="{62A98DD3-4A18-4BB7-BBDB-4CE5D03A94F0}"/>
    <cellStyle name="20% - uthevingsfarge 1 28 6" xfId="37424" xr:uid="{DE16219B-9EC9-45F3-BB7D-821ABE931F6C}"/>
    <cellStyle name="20% - uthevingsfarge 1 28 7" xfId="37415" xr:uid="{07CA8647-B6D6-4C06-9894-1A23E760D840}"/>
    <cellStyle name="20% - uthevingsfarge 1 28_4 manuell" xfId="53798" xr:uid="{A26B720E-825B-416B-AD6C-E7F00E2585FD}"/>
    <cellStyle name="20% - uthevingsfarge 1 29" xfId="2654" xr:uid="{A649E995-1D66-464D-ADD0-42A82AC3DB41}"/>
    <cellStyle name="20% - uthevingsfarge 1 29 2" xfId="2655" xr:uid="{F9AFE0B4-2C21-4E36-A3A1-DABC5F3667C8}"/>
    <cellStyle name="20% - uthevingsfarge 1 29 2 2" xfId="2656" xr:uid="{96F25A95-60EF-4E27-BC65-06ABD7256537}"/>
    <cellStyle name="20% - uthevingsfarge 1 29 2 2 2" xfId="37427" xr:uid="{B01B2C52-8B00-41AC-B5D4-2C019DF5AC8B}"/>
    <cellStyle name="20% - uthevingsfarge 1 29 2 2_CC1" xfId="53799" xr:uid="{B73177DC-CB2E-478F-AAC4-59CF6A13CB10}"/>
    <cellStyle name="20% - uthevingsfarge 1 29 2 3" xfId="37428" xr:uid="{8880BB3A-600E-4A3F-964A-5431B85459DC}"/>
    <cellStyle name="20% - uthevingsfarge 1 29 2 4" xfId="37429" xr:uid="{2E04A748-A144-430B-9BEB-2152A83F069B}"/>
    <cellStyle name="20% - uthevingsfarge 1 29 2 5" xfId="37430" xr:uid="{FD25DE5E-B8ED-4B14-904F-4670DDD3E4E6}"/>
    <cellStyle name="20% - uthevingsfarge 1 29 2 6" xfId="37426" xr:uid="{48F446FD-B54C-4CFC-B72E-4DA31532208D}"/>
    <cellStyle name="20% - uthevingsfarge 1 29 2_4 manuell" xfId="53800" xr:uid="{5814F390-39BD-4EDF-AA09-1E415F7761A4}"/>
    <cellStyle name="20% - uthevingsfarge 1 29 3" xfId="2657" xr:uid="{1968899A-33D1-48BF-8C7A-F486F47DD2D5}"/>
    <cellStyle name="20% - uthevingsfarge 1 29 3 2" xfId="37431" xr:uid="{AC0E8F5A-4EA2-46B3-99AD-30FA506E437A}"/>
    <cellStyle name="20% - uthevingsfarge 1 29 3_CC1" xfId="53801" xr:uid="{06AF88C7-C65B-40CC-B373-DAE654EB1CD6}"/>
    <cellStyle name="20% - uthevingsfarge 1 29 4" xfId="37432" xr:uid="{A799B88A-48EC-4EBE-98DD-77C76A0826FB}"/>
    <cellStyle name="20% - uthevingsfarge 1 29 5" xfId="37433" xr:uid="{15D154D5-CE9E-4898-B230-0BD8244D89F6}"/>
    <cellStyle name="20% - uthevingsfarge 1 29 6" xfId="37434" xr:uid="{F97200FD-8766-466B-AF18-B6B1E91DB424}"/>
    <cellStyle name="20% - uthevingsfarge 1 29 7" xfId="37425" xr:uid="{C6B6F3A0-02F5-44E7-A3E3-305302E0B532}"/>
    <cellStyle name="20% - uthevingsfarge 1 29_4 manuell" xfId="53802" xr:uid="{54CE9235-55D1-4370-8D39-0C9719732C53}"/>
    <cellStyle name="20% - uthevingsfarge 1 3" xfId="2658" xr:uid="{56173E69-8D4E-401D-A765-2925BF82BD4D}"/>
    <cellStyle name="20% - uthevingsfarge 1 3 10" xfId="43402" xr:uid="{2EF65975-BFBD-46AE-97EB-8987FF5CC55A}"/>
    <cellStyle name="20% - uthevingsfarge 1 3 11" xfId="43403" xr:uid="{75AA7967-688C-4271-B598-22C36917EEF0}"/>
    <cellStyle name="20% - uthevingsfarge 1 3 2" xfId="2659" xr:uid="{DA142069-2C62-4581-9DF3-901DF0F3566A}"/>
    <cellStyle name="20% - uthevingsfarge 1 3 2 10" xfId="43404" xr:uid="{6240CD20-FAA8-49E8-A795-660B13C3E91F}"/>
    <cellStyle name="20% - uthevingsfarge 1 3 2 2" xfId="2660" xr:uid="{74985494-5EDF-4921-858C-C424A9322085}"/>
    <cellStyle name="20% - uthevingsfarge 1 3 2 2 2" xfId="14548" xr:uid="{0A461965-BE37-4944-9514-42C61FBAC6EA}"/>
    <cellStyle name="20% - uthevingsfarge 1 3 2 2 2 2" xfId="43405" xr:uid="{BD579F72-15E5-44FE-B850-6E5D5813A733}"/>
    <cellStyle name="20% - uthevingsfarge 1 3 2 2 2 2 2" xfId="43406" xr:uid="{898C84A6-F99A-45C3-A0E1-D6A981D3AD1D}"/>
    <cellStyle name="20% - uthevingsfarge 1 3 2 2 2 3" xfId="43407" xr:uid="{A174C0B8-E90B-44DD-8C39-23B415170B94}"/>
    <cellStyle name="20% - uthevingsfarge 1 3 2 2 2_3. Chng in credit spreads" xfId="43408" xr:uid="{38C2E077-6FCA-4BD4-A674-ADD2D574824E}"/>
    <cellStyle name="20% - uthevingsfarge 1 3 2 2 3" xfId="14549" xr:uid="{CBEE30F2-EB4C-4F9C-9441-C780CC18E68C}"/>
    <cellStyle name="20% - uthevingsfarge 1 3 2 2 3 2" xfId="43409" xr:uid="{D1DE7FA4-8332-4F70-8652-F542E5C578F9}"/>
    <cellStyle name="20% - uthevingsfarge 1 3 2 2 3 2 2" xfId="43410" xr:uid="{38647E8E-4862-4005-8CAB-D134CCCB179C}"/>
    <cellStyle name="20% - uthevingsfarge 1 3 2 2 3 3" xfId="43411" xr:uid="{E348543E-C5CC-4581-AD48-BA9D096F6AEC}"/>
    <cellStyle name="20% - uthevingsfarge 1 3 2 2 3_3. Chng in credit spreads" xfId="43412" xr:uid="{E4CE4A75-84C1-4AAF-BA6A-D6A9B9F490F2}"/>
    <cellStyle name="20% - uthevingsfarge 1 3 2 2 4" xfId="37437" xr:uid="{764CE64A-FE73-44F7-B417-D2893F7E0BA4}"/>
    <cellStyle name="20% - uthevingsfarge 1 3 2 2 4 2" xfId="43413" xr:uid="{622AB1D5-70C4-41E6-9D70-79B37B1435EA}"/>
    <cellStyle name="20% - uthevingsfarge 1 3 2 2 5" xfId="43414" xr:uid="{28E7F195-C234-432E-B8BA-E97839ED2649}"/>
    <cellStyle name="20% - uthevingsfarge 1 3 2 2 6" xfId="43415" xr:uid="{DB24EF9F-A6A2-4A80-BB1D-846A276ECAAD}"/>
    <cellStyle name="20% - uthevingsfarge 1 3 2 2_3. Chng in credit spreads" xfId="43416" xr:uid="{26347B68-64D5-4DC4-BF6B-B0EA7F171DE5}"/>
    <cellStyle name="20% - uthevingsfarge 1 3 2 3" xfId="14550" xr:uid="{DA1690AA-3D98-4A33-A902-339AB8E011A3}"/>
    <cellStyle name="20% - uthevingsfarge 1 3 2 3 2" xfId="14551" xr:uid="{1523A480-6E23-4DD5-847D-1E68F4E098EB}"/>
    <cellStyle name="20% - uthevingsfarge 1 3 2 3 2 2" xfId="43417" xr:uid="{4E5CFB51-19CB-4A5F-BC22-8C94A3AEC722}"/>
    <cellStyle name="20% - uthevingsfarge 1 3 2 3 3" xfId="14552" xr:uid="{0AD8A10C-B12A-4208-A408-6A579FB96E5E}"/>
    <cellStyle name="20% - uthevingsfarge 1 3 2 3 4" xfId="37438" xr:uid="{64F64A7D-1210-4BCA-856F-3CF505F51627}"/>
    <cellStyle name="20% - uthevingsfarge 1 3 2 3 5" xfId="43418" xr:uid="{FAE792C2-D2BE-449A-8A01-69A7A2112D31}"/>
    <cellStyle name="20% - uthevingsfarge 1 3 2 3 6" xfId="43419" xr:uid="{7569D50D-ACEA-4DCF-8CEE-6CCF6829A9EE}"/>
    <cellStyle name="20% - uthevingsfarge 1 3 2 3_3. Chng in credit spreads" xfId="43420" xr:uid="{42EC6D60-0E8A-415A-AC7A-BE39C9F730C9}"/>
    <cellStyle name="20% - uthevingsfarge 1 3 2 4" xfId="14553" xr:uid="{6EE60D77-6C7B-446A-8D2F-14D16891C1FD}"/>
    <cellStyle name="20% - uthevingsfarge 1 3 2 4 2" xfId="14554" xr:uid="{6ADAA5E9-612F-48F0-BC0B-54E7245BF4D9}"/>
    <cellStyle name="20% - uthevingsfarge 1 3 2 4 2 2" xfId="43421" xr:uid="{C2645B02-FA68-4831-B21C-8B87E70219A4}"/>
    <cellStyle name="20% - uthevingsfarge 1 3 2 4 3" xfId="14555" xr:uid="{81C76B47-2E40-4963-9F32-9EF496454EC7}"/>
    <cellStyle name="20% - uthevingsfarge 1 3 2 4 4" xfId="37439" xr:uid="{56EF7F55-6050-41C5-96CD-1475D4CC9C51}"/>
    <cellStyle name="20% - uthevingsfarge 1 3 2 4 5" xfId="43422" xr:uid="{7C866E8D-C969-4C22-B19E-C347AF51D886}"/>
    <cellStyle name="20% - uthevingsfarge 1 3 2 4 6" xfId="43423" xr:uid="{42D9D26A-0AC8-49F6-8967-3B113E5AC4EC}"/>
    <cellStyle name="20% - uthevingsfarge 1 3 2 4_3. Chng in credit spreads" xfId="43424" xr:uid="{DE57F3A0-D2EA-4744-AD0F-CEBC8DACA342}"/>
    <cellStyle name="20% - uthevingsfarge 1 3 2 5" xfId="14556" xr:uid="{C0E196AD-2A5B-4F8A-879E-D1B0C83F362E}"/>
    <cellStyle name="20% - uthevingsfarge 1 3 2 5 2" xfId="14557" xr:uid="{0AF92FFC-C2EF-409F-9C01-2BA1B7A685C4}"/>
    <cellStyle name="20% - uthevingsfarge 1 3 2 5 3" xfId="14558" xr:uid="{C937C157-B469-4BA7-A651-A0CAC7F5662A}"/>
    <cellStyle name="20% - uthevingsfarge 1 3 2 5 4" xfId="37440" xr:uid="{3E918EE5-7CB1-4BF3-B83D-238329637752}"/>
    <cellStyle name="20% - uthevingsfarge 1 3 2 5 5" xfId="43425" xr:uid="{888E3B54-420B-437D-B240-9C28AD6027B1}"/>
    <cellStyle name="20% - uthevingsfarge 1 3 2 5 6" xfId="43426" xr:uid="{B6CC7986-AC85-4386-B0A3-855E29344BE3}"/>
    <cellStyle name="20% - uthevingsfarge 1 3 2 5_AVA DVA EL" xfId="14559" xr:uid="{4E1E9750-8464-4521-AF0C-B225C865EBDA}"/>
    <cellStyle name="20% - uthevingsfarge 1 3 2 6" xfId="14560" xr:uid="{51600677-6085-48FB-B5C6-4B0C6B124817}"/>
    <cellStyle name="20% - uthevingsfarge 1 3 2 6 2" xfId="14561" xr:uid="{8A1D34ED-E683-4D67-A6D9-FEDACF7E8D27}"/>
    <cellStyle name="20% - uthevingsfarge 1 3 2 6_AVA DVA EL" xfId="14562" xr:uid="{116F8621-FEAF-49F5-A29D-64495894A5D9}"/>
    <cellStyle name="20% - uthevingsfarge 1 3 2 7" xfId="14563" xr:uid="{13C96D23-611F-4B2D-B5E3-516F71964B5C}"/>
    <cellStyle name="20% - uthevingsfarge 1 3 2 8" xfId="37436" xr:uid="{9445E822-2392-4D6F-88D2-CA5B4E6146B5}"/>
    <cellStyle name="20% - uthevingsfarge 1 3 2 9" xfId="43427" xr:uid="{81CC89A4-78F7-4196-8629-25D9C6382576}"/>
    <cellStyle name="20% - uthevingsfarge 1 3 2_3. Chng in credit spreads" xfId="43428" xr:uid="{E2696C04-C835-4950-84C6-5C6B8F853FB8}"/>
    <cellStyle name="20% - uthevingsfarge 1 3 3" xfId="2661" xr:uid="{74572201-2463-4BAD-BD50-DBAC2EA18827}"/>
    <cellStyle name="20% - uthevingsfarge 1 3 3 2" xfId="14564" xr:uid="{2F36ACE7-2E02-4F02-B03F-C5D90739EFC6}"/>
    <cellStyle name="20% - uthevingsfarge 1 3 3 2 2" xfId="43429" xr:uid="{1C233C7E-5EB3-4C93-B770-0E95A985E464}"/>
    <cellStyle name="20% - uthevingsfarge 1 3 3 2 2 2" xfId="43430" xr:uid="{0051E38B-AF72-44A5-BA69-76794A52F173}"/>
    <cellStyle name="20% - uthevingsfarge 1 3 3 2 2 2 2" xfId="43431" xr:uid="{0A0190F7-9A98-4997-BF1A-09C7F15E24E4}"/>
    <cellStyle name="20% - uthevingsfarge 1 3 3 2 2 3" xfId="43432" xr:uid="{B15CEAEE-B2ED-4A01-9BC8-1CF790917B26}"/>
    <cellStyle name="20% - uthevingsfarge 1 3 3 2 2_3. Chng in credit spreads" xfId="43433" xr:uid="{D1762C17-D2B3-4149-A2BC-D48D43E05DB7}"/>
    <cellStyle name="20% - uthevingsfarge 1 3 3 2 3" xfId="43434" xr:uid="{4C443915-50EA-4AC1-8347-4F4D4A42BDA0}"/>
    <cellStyle name="20% - uthevingsfarge 1 3 3 2 3 2" xfId="43435" xr:uid="{7FD3CB1A-708C-46C0-A84D-10E224075930}"/>
    <cellStyle name="20% - uthevingsfarge 1 3 3 2 3 2 2" xfId="43436" xr:uid="{A3ADA251-F6DF-4FE7-B610-937AF8D06176}"/>
    <cellStyle name="20% - uthevingsfarge 1 3 3 2 3 3" xfId="43437" xr:uid="{A1DB82F9-3897-42E0-97C2-8E5B8DB87CBD}"/>
    <cellStyle name="20% - uthevingsfarge 1 3 3 2 3_3. Chng in credit spreads" xfId="43438" xr:uid="{DF5C4A42-5C01-478A-ADC1-3ED9AF54D0D4}"/>
    <cellStyle name="20% - uthevingsfarge 1 3 3 2 4" xfId="43439" xr:uid="{08FDD07F-08D1-4025-9818-7609FF77FF4D}"/>
    <cellStyle name="20% - uthevingsfarge 1 3 3 2 4 2" xfId="43440" xr:uid="{C55AF05F-D877-4C4F-A3AA-BBA6F8965435}"/>
    <cellStyle name="20% - uthevingsfarge 1 3 3 2 5" xfId="43441" xr:uid="{CE6FB409-9E49-442C-8976-BA9E9EA5CE52}"/>
    <cellStyle name="20% - uthevingsfarge 1 3 3 2_3. Chng in credit spreads" xfId="43442" xr:uid="{33B7AA6F-1991-44F0-BDD7-BC2669DF1F63}"/>
    <cellStyle name="20% - uthevingsfarge 1 3 3 3" xfId="14565" xr:uid="{B5FB45D3-F3B1-40CC-A89E-1003BE2CD9F4}"/>
    <cellStyle name="20% - uthevingsfarge 1 3 3 3 2" xfId="43443" xr:uid="{7912DA1F-780C-4DDE-A88F-A8DC7822650D}"/>
    <cellStyle name="20% - uthevingsfarge 1 3 3 3 2 2" xfId="43444" xr:uid="{B142F24C-059F-4EAA-9131-647E149932CE}"/>
    <cellStyle name="20% - uthevingsfarge 1 3 3 3 3" xfId="43445" xr:uid="{58A8C2BD-8BFF-4E4F-BCF8-C216A8D432E7}"/>
    <cellStyle name="20% - uthevingsfarge 1 3 3 3_3. Chng in credit spreads" xfId="43446" xr:uid="{33708F9F-69E2-4BAD-ADBA-895F8F172C07}"/>
    <cellStyle name="20% - uthevingsfarge 1 3 3 4" xfId="37441" xr:uid="{059079C9-72A1-488E-B526-6D5196261089}"/>
    <cellStyle name="20% - uthevingsfarge 1 3 3 4 2" xfId="43447" xr:uid="{9EE28821-753E-4B04-A1EA-4B3D678E3DCA}"/>
    <cellStyle name="20% - uthevingsfarge 1 3 3 4 2 2" xfId="43448" xr:uid="{A767D9DD-0FEE-4BBF-A6A7-9C379DB86DE6}"/>
    <cellStyle name="20% - uthevingsfarge 1 3 3 4 3" xfId="43449" xr:uid="{0CD28517-26ED-4440-94FB-8B68984E838E}"/>
    <cellStyle name="20% - uthevingsfarge 1 3 3 4_3. Chng in credit spreads" xfId="43450" xr:uid="{ECCECD66-AA5C-421F-9C16-5E6E18F8AC7E}"/>
    <cellStyle name="20% - uthevingsfarge 1 3 3 5" xfId="43451" xr:uid="{E13D9CAE-C4BD-44EC-8B02-556D0B594893}"/>
    <cellStyle name="20% - uthevingsfarge 1 3 3 5 2" xfId="43452" xr:uid="{2FDC642A-6DDC-40EB-8A4C-6ED4EAB995D2}"/>
    <cellStyle name="20% - uthevingsfarge 1 3 3 6" xfId="43453" xr:uid="{3D6B168B-8181-429C-A201-0EF519B40601}"/>
    <cellStyle name="20% - uthevingsfarge 1 3 3_3. Chng in credit spreads" xfId="43454" xr:uid="{366070CD-C7D4-4F03-A0FD-5B08AAEFFB28}"/>
    <cellStyle name="20% - uthevingsfarge 1 3 4" xfId="14566" xr:uid="{8B1DBC4A-7B3D-4623-A369-4EC1A9ABB616}"/>
    <cellStyle name="20% - uthevingsfarge 1 3 4 2" xfId="14567" xr:uid="{FA32A95A-BC61-4C9B-831A-2FD932DFE6F6}"/>
    <cellStyle name="20% - uthevingsfarge 1 3 4 2 2" xfId="43455" xr:uid="{3650277F-C17B-4D41-8C30-946E306E96A2}"/>
    <cellStyle name="20% - uthevingsfarge 1 3 4 2 2 2" xfId="43456" xr:uid="{E17F9B9D-6914-4713-A5A4-811670D0224B}"/>
    <cellStyle name="20% - uthevingsfarge 1 3 4 2 3" xfId="43457" xr:uid="{F0DC1CCA-23AA-4F16-9B64-60DC582C35F5}"/>
    <cellStyle name="20% - uthevingsfarge 1 3 4 2_3. Chng in credit spreads" xfId="43458" xr:uid="{64F8D32B-76E6-4F53-8D3C-C9AAD3FA673C}"/>
    <cellStyle name="20% - uthevingsfarge 1 3 4 3" xfId="14568" xr:uid="{6B339FAE-F204-4E43-9BA0-A7E29E1C4FE9}"/>
    <cellStyle name="20% - uthevingsfarge 1 3 4 3 2" xfId="43459" xr:uid="{EE8FB650-7B13-4FFE-9279-5AAAEAD96D5F}"/>
    <cellStyle name="20% - uthevingsfarge 1 3 4 3 2 2" xfId="43460" xr:uid="{B6A9BD14-D39E-4485-B749-9DCAEC6F7D57}"/>
    <cellStyle name="20% - uthevingsfarge 1 3 4 3 3" xfId="43461" xr:uid="{0EE58481-F2E7-44F4-B3CE-C5CFF81CC9BC}"/>
    <cellStyle name="20% - uthevingsfarge 1 3 4 3_3. Chng in credit spreads" xfId="43462" xr:uid="{30FF2C9E-8BAB-4D9D-9D19-CED475E73BB6}"/>
    <cellStyle name="20% - uthevingsfarge 1 3 4 4" xfId="37442" xr:uid="{13F31906-8F39-4216-BFDC-89D5A0E20312}"/>
    <cellStyle name="20% - uthevingsfarge 1 3 4 4 2" xfId="43463" xr:uid="{39CD5F88-E281-49DF-920A-3FDF3A1E385F}"/>
    <cellStyle name="20% - uthevingsfarge 1 3 4 5" xfId="43464" xr:uid="{465E9F99-5C88-4D57-91BA-EF6EE6E25424}"/>
    <cellStyle name="20% - uthevingsfarge 1 3 4 6" xfId="43465" xr:uid="{4E3FD25D-DDF5-4FD7-B124-148884984A5C}"/>
    <cellStyle name="20% - uthevingsfarge 1 3 4_3. Chng in credit spreads" xfId="43466" xr:uid="{248130AF-06A0-403E-8769-2D0DC06084B3}"/>
    <cellStyle name="20% - uthevingsfarge 1 3 5" xfId="14569" xr:uid="{A62EE059-2A85-4C19-B6A6-DE0E5655999C}"/>
    <cellStyle name="20% - uthevingsfarge 1 3 5 2" xfId="14570" xr:uid="{9BCABE7E-9B92-4120-8BED-C6905903AF47}"/>
    <cellStyle name="20% - uthevingsfarge 1 3 5 2 2" xfId="43467" xr:uid="{619B7B5F-1D73-4BCB-BD2E-C7073C6AC9D7}"/>
    <cellStyle name="20% - uthevingsfarge 1 3 5 3" xfId="14571" xr:uid="{2BA43EE5-9333-4D77-8C3F-F1E14D7B9095}"/>
    <cellStyle name="20% - uthevingsfarge 1 3 5 4" xfId="37443" xr:uid="{FA52A211-FF85-49FD-BC08-D59071184DEE}"/>
    <cellStyle name="20% - uthevingsfarge 1 3 5 5" xfId="43468" xr:uid="{9D5ADD7D-B3DF-44E5-B0A9-2F5CF2090625}"/>
    <cellStyle name="20% - uthevingsfarge 1 3 5 6" xfId="43469" xr:uid="{DC2FD23E-2586-4C56-ADCE-5F025F4A45A1}"/>
    <cellStyle name="20% - uthevingsfarge 1 3 5_3. Chng in credit spreads" xfId="43470" xr:uid="{1AE381C6-DD73-497A-81E7-B8782587B645}"/>
    <cellStyle name="20% - uthevingsfarge 1 3 6" xfId="14572" xr:uid="{7A813CBC-409D-479D-8090-93A7E4E89842}"/>
    <cellStyle name="20% - uthevingsfarge 1 3 6 2" xfId="14573" xr:uid="{CA495C08-D146-469F-A161-06A025F8A53C}"/>
    <cellStyle name="20% - uthevingsfarge 1 3 6 2 2" xfId="43471" xr:uid="{080E4490-E69F-49BD-8F2E-44AE660852F8}"/>
    <cellStyle name="20% - uthevingsfarge 1 3 6 3" xfId="14574" xr:uid="{3E32A4FC-8E4A-4E1D-A7F2-DF198DD8F624}"/>
    <cellStyle name="20% - uthevingsfarge 1 3 6 4" xfId="37444" xr:uid="{FFFFF307-FDB2-4329-97F5-B84E270F1547}"/>
    <cellStyle name="20% - uthevingsfarge 1 3 6 5" xfId="43472" xr:uid="{DC2934FA-85AE-40CC-8AA3-20AA9CEED42E}"/>
    <cellStyle name="20% - uthevingsfarge 1 3 6 6" xfId="43473" xr:uid="{A38B275C-E345-4366-994A-19618463EE3F}"/>
    <cellStyle name="20% - uthevingsfarge 1 3 6_3. Chng in credit spreads" xfId="43474" xr:uid="{EA2164A7-D339-47AE-BA1D-8F51B557EBF1}"/>
    <cellStyle name="20% - uthevingsfarge 1 3 7" xfId="14575" xr:uid="{EC1AF5E8-761F-40DE-AEE7-1A855C531DBA}"/>
    <cellStyle name="20% - uthevingsfarge 1 3 7 2" xfId="14576" xr:uid="{FAC066DE-FD9C-4392-A1B8-E2A11954B673}"/>
    <cellStyle name="20% - uthevingsfarge 1 3 7 2 2" xfId="43475" xr:uid="{0F2ABEC9-E3F7-49EE-8746-666CA5F30FFE}"/>
    <cellStyle name="20% - uthevingsfarge 1 3 7 3" xfId="43476" xr:uid="{6E1462B2-0C8A-436A-AD13-1838CABBC12B}"/>
    <cellStyle name="20% - uthevingsfarge 1 3 7_3. Chng in credit spreads" xfId="43477" xr:uid="{949F8EAB-5218-4CF1-9758-A780ED851718}"/>
    <cellStyle name="20% - uthevingsfarge 1 3 8" xfId="14577" xr:uid="{EE7B38DA-BA0F-4496-91B0-10ABD2A629AA}"/>
    <cellStyle name="20% - uthevingsfarge 1 3 9" xfId="37435" xr:uid="{C6E2BB44-E8D6-45E6-AC7E-616EB9BB405B}"/>
    <cellStyle name="20% - uthevingsfarge 1 3_4 manuell" xfId="53803" xr:uid="{19BE73AD-0CB6-4175-904E-C40DA0B5A327}"/>
    <cellStyle name="20% - uthevingsfarge 1 30" xfId="2662" xr:uid="{B263194A-4A03-47E5-B04F-8513C4DA705C}"/>
    <cellStyle name="20% - uthevingsfarge 1 30 2" xfId="2663" xr:uid="{D9D04227-047F-4987-845A-2F70033BCCDB}"/>
    <cellStyle name="20% - uthevingsfarge 1 30 2 2" xfId="2664" xr:uid="{F68EBD19-C2D2-44FB-9282-60AEA10AC8A0}"/>
    <cellStyle name="20% - uthevingsfarge 1 30 2 2 2" xfId="37447" xr:uid="{B2522EEB-7C90-401B-82FD-C9588ADE97AD}"/>
    <cellStyle name="20% - uthevingsfarge 1 30 2 2_CC1" xfId="53804" xr:uid="{85910297-4B9F-422E-A4A2-F278CD3F2233}"/>
    <cellStyle name="20% - uthevingsfarge 1 30 2 3" xfId="37448" xr:uid="{7A33A32B-B13C-4EFA-81BC-2D21FE7B95EB}"/>
    <cellStyle name="20% - uthevingsfarge 1 30 2 4" xfId="37449" xr:uid="{2443F331-4D3C-40C2-88DA-A66D4FB2641B}"/>
    <cellStyle name="20% - uthevingsfarge 1 30 2 5" xfId="37450" xr:uid="{9D7D8DB7-19DA-452F-910F-8C954B0728A8}"/>
    <cellStyle name="20% - uthevingsfarge 1 30 2 6" xfId="37446" xr:uid="{1A90A37F-84C5-448A-B499-14F2565DB569}"/>
    <cellStyle name="20% - uthevingsfarge 1 30 2_4 manuell" xfId="53805" xr:uid="{4304CD66-A608-4AFD-B303-F5AE2F452019}"/>
    <cellStyle name="20% - uthevingsfarge 1 30 3" xfId="2665" xr:uid="{05528AF7-B62B-47A6-B9FB-15FFEBBDF0D3}"/>
    <cellStyle name="20% - uthevingsfarge 1 30 3 2" xfId="37451" xr:uid="{8F651486-4911-4FA2-B338-C9F62E222C40}"/>
    <cellStyle name="20% - uthevingsfarge 1 30 3_CC1" xfId="53806" xr:uid="{A609D99C-A2CE-467F-87AE-F897DBAA1302}"/>
    <cellStyle name="20% - uthevingsfarge 1 30 4" xfId="37452" xr:uid="{094EB024-984B-4C10-84E1-7E5E8355676A}"/>
    <cellStyle name="20% - uthevingsfarge 1 30 5" xfId="37453" xr:uid="{305D3148-94B9-4014-AEEB-E804B4C4620E}"/>
    <cellStyle name="20% - uthevingsfarge 1 30 6" xfId="37454" xr:uid="{45C4493F-5B01-4E28-AA93-560B9DED4D3A}"/>
    <cellStyle name="20% - uthevingsfarge 1 30 7" xfId="37445" xr:uid="{90CEF653-7405-4E74-A404-25AA71B7AB0E}"/>
    <cellStyle name="20% - uthevingsfarge 1 30_4 manuell" xfId="53807" xr:uid="{A2EE8AB6-F733-435B-B88E-A0AB1310AF86}"/>
    <cellStyle name="20% - uthevingsfarge 1 31" xfId="2666" xr:uid="{0907215E-EDDC-4C5C-ADEF-67291DA059B6}"/>
    <cellStyle name="20% - uthevingsfarge 1 31 2" xfId="2667" xr:uid="{27A9329B-470B-4A9B-90AC-54EE0103966B}"/>
    <cellStyle name="20% - uthevingsfarge 1 31 2 2" xfId="2668" xr:uid="{7B76163A-83D0-4711-90A6-1C26C7DB0D17}"/>
    <cellStyle name="20% - uthevingsfarge 1 31 2 2 2" xfId="37457" xr:uid="{167A299D-D66C-4248-ABF5-65B8E3EEF683}"/>
    <cellStyle name="20% - uthevingsfarge 1 31 2 2_CC1" xfId="53808" xr:uid="{E4288A8C-E5D5-4C10-B20D-06B102209FDA}"/>
    <cellStyle name="20% - uthevingsfarge 1 31 2 3" xfId="37458" xr:uid="{E01F44F4-7F22-4C84-A788-9DBF4A9CE669}"/>
    <cellStyle name="20% - uthevingsfarge 1 31 2 4" xfId="37459" xr:uid="{F46CE174-AA45-4DF7-9B30-B84B3F41DC7E}"/>
    <cellStyle name="20% - uthevingsfarge 1 31 2 5" xfId="37460" xr:uid="{BBD83DD0-1568-4032-BE20-1C161E62D456}"/>
    <cellStyle name="20% - uthevingsfarge 1 31 2 6" xfId="37456" xr:uid="{B6BC7EED-A376-48ED-A841-5D5C9B78FA48}"/>
    <cellStyle name="20% - uthevingsfarge 1 31 2_4 manuell" xfId="53809" xr:uid="{55A542EA-917B-4F33-8A75-E1584793E3EC}"/>
    <cellStyle name="20% - uthevingsfarge 1 31 3" xfId="2669" xr:uid="{C96CA72C-32A0-484B-9735-AC23E99BCE47}"/>
    <cellStyle name="20% - uthevingsfarge 1 31 3 2" xfId="37461" xr:uid="{892D48D6-6DA7-41E9-866A-DA8202A79851}"/>
    <cellStyle name="20% - uthevingsfarge 1 31 3_CC1" xfId="53810" xr:uid="{7110A7DF-8E5B-4CB5-8264-AF836CEA81AA}"/>
    <cellStyle name="20% - uthevingsfarge 1 31 4" xfId="37462" xr:uid="{B444A66F-86D6-4167-9280-5B5A06ACD604}"/>
    <cellStyle name="20% - uthevingsfarge 1 31 5" xfId="37463" xr:uid="{74CE863E-6E35-4666-BFE7-4FB74A3A91CF}"/>
    <cellStyle name="20% - uthevingsfarge 1 31 6" xfId="37464" xr:uid="{7454A4D3-479C-46A0-9D3D-21610561BBF7}"/>
    <cellStyle name="20% - uthevingsfarge 1 31 7" xfId="37455" xr:uid="{BA545DA4-4439-47B6-8108-C54669F3A45A}"/>
    <cellStyle name="20% - uthevingsfarge 1 31_4 manuell" xfId="53811" xr:uid="{6945001B-3B48-43F4-9161-118F22EA6DDB}"/>
    <cellStyle name="20% - uthevingsfarge 1 32" xfId="2670" xr:uid="{7B7BB1F3-67C1-4A18-8FE5-AABBF4247E6E}"/>
    <cellStyle name="20% - uthevingsfarge 1 32 2" xfId="2671" xr:uid="{C49B77F8-AF73-43A4-A48E-539227FBC208}"/>
    <cellStyle name="20% - uthevingsfarge 1 32 2 2" xfId="2672" xr:uid="{EB5F0899-7524-4316-B182-AF9BE24166F1}"/>
    <cellStyle name="20% - uthevingsfarge 1 32 2 2 2" xfId="37467" xr:uid="{D06CD726-A675-4AD9-942A-30CB93657807}"/>
    <cellStyle name="20% - uthevingsfarge 1 32 2 2_CC1" xfId="53812" xr:uid="{420A34E6-FC2E-4943-9B78-0497AF7F2F32}"/>
    <cellStyle name="20% - uthevingsfarge 1 32 2 3" xfId="37468" xr:uid="{E68A0615-3416-4D30-B49C-DBABE03F0A5F}"/>
    <cellStyle name="20% - uthevingsfarge 1 32 2 4" xfId="37469" xr:uid="{1F28B4CF-6A04-4F8F-A33C-543876238F8A}"/>
    <cellStyle name="20% - uthevingsfarge 1 32 2 5" xfId="37470" xr:uid="{949F9868-05D3-4636-B321-CFF5129B334A}"/>
    <cellStyle name="20% - uthevingsfarge 1 32 2 6" xfId="37466" xr:uid="{42643B3B-D399-4AE9-85E1-37FEEF1F3A5E}"/>
    <cellStyle name="20% - uthevingsfarge 1 32 2_4 manuell" xfId="53813" xr:uid="{F0AC8C84-DC32-4367-849A-C5BA6F84E530}"/>
    <cellStyle name="20% - uthevingsfarge 1 32 3" xfId="2673" xr:uid="{B4525972-EBCF-4617-8E4E-D109F0DBF43B}"/>
    <cellStyle name="20% - uthevingsfarge 1 32 3 2" xfId="37471" xr:uid="{A77FBC4E-DF72-4B2F-B273-C123E02B53FC}"/>
    <cellStyle name="20% - uthevingsfarge 1 32 3_CC1" xfId="53814" xr:uid="{96AB745D-D158-4F87-8625-EC3082FC9309}"/>
    <cellStyle name="20% - uthevingsfarge 1 32 4" xfId="37472" xr:uid="{11DAB082-5F45-4CAD-8362-CAD3F2408B4E}"/>
    <cellStyle name="20% - uthevingsfarge 1 32 5" xfId="37473" xr:uid="{B9166029-CA25-46BE-8D7F-A8F4C1272E14}"/>
    <cellStyle name="20% - uthevingsfarge 1 32 6" xfId="37474" xr:uid="{987CA53B-0EFA-4BDC-8AA8-0178C2D9C7FB}"/>
    <cellStyle name="20% - uthevingsfarge 1 32 7" xfId="37465" xr:uid="{923B2C88-F102-47E0-9E18-78E673C987CB}"/>
    <cellStyle name="20% - uthevingsfarge 1 32_4 manuell" xfId="53815" xr:uid="{342E5D45-A463-4E24-A2BC-755FD2224A42}"/>
    <cellStyle name="20% - uthevingsfarge 1 33" xfId="2674" xr:uid="{E9B32CEC-16FD-41E9-8CD4-9586F5F71D9F}"/>
    <cellStyle name="20% - uthevingsfarge 1 33 2" xfId="2675" xr:uid="{4495A5E3-AB8F-4E08-B4EC-BC9243DAE456}"/>
    <cellStyle name="20% - uthevingsfarge 1 33 2 2" xfId="2676" xr:uid="{E830EA67-3DE8-4795-874D-10812B3662C3}"/>
    <cellStyle name="20% - uthevingsfarge 1 33 2 2 2" xfId="37477" xr:uid="{E7441835-6879-4016-B997-EE6D25C6E07A}"/>
    <cellStyle name="20% - uthevingsfarge 1 33 2 2_CC1" xfId="53816" xr:uid="{D8DECC33-F1A2-44D0-9078-730928160F7B}"/>
    <cellStyle name="20% - uthevingsfarge 1 33 2 3" xfId="37478" xr:uid="{98129818-AADE-4C6D-9443-607424D7DCC4}"/>
    <cellStyle name="20% - uthevingsfarge 1 33 2 4" xfId="37479" xr:uid="{B9CEF993-4BCA-45AF-BB38-A60B9AE4E3F2}"/>
    <cellStyle name="20% - uthevingsfarge 1 33 2 5" xfId="37480" xr:uid="{4D69E108-933E-4AE7-8FA0-4FE823CDE5E1}"/>
    <cellStyle name="20% - uthevingsfarge 1 33 2 6" xfId="37476" xr:uid="{25801087-5D1F-480A-B8E7-75CD35F0352A}"/>
    <cellStyle name="20% - uthevingsfarge 1 33 2_4 manuell" xfId="53817" xr:uid="{675B99FC-847A-4952-8BF3-3F667AE512FC}"/>
    <cellStyle name="20% - uthevingsfarge 1 33 3" xfId="2677" xr:uid="{2B2D380C-E122-43F2-B3B2-622F4D3CE34D}"/>
    <cellStyle name="20% - uthevingsfarge 1 33 3 2" xfId="37481" xr:uid="{16A8C653-2661-44CB-8212-DF4669CA032E}"/>
    <cellStyle name="20% - uthevingsfarge 1 33 3_CC1" xfId="53818" xr:uid="{B16C3B06-996B-47EE-B9DA-AA46B948737C}"/>
    <cellStyle name="20% - uthevingsfarge 1 33 4" xfId="37482" xr:uid="{8C885DA0-EB6E-4B77-A27C-6FB4E4B18AC7}"/>
    <cellStyle name="20% - uthevingsfarge 1 33 5" xfId="37483" xr:uid="{F325C40C-0DE3-45EF-8B1E-555F02894F23}"/>
    <cellStyle name="20% - uthevingsfarge 1 33 6" xfId="37484" xr:uid="{2E174C84-56BE-4517-920B-53D267257655}"/>
    <cellStyle name="20% - uthevingsfarge 1 33 7" xfId="37475" xr:uid="{F7FC681C-D5DA-426B-89E2-C347EC8A18C7}"/>
    <cellStyle name="20% - uthevingsfarge 1 33_4 manuell" xfId="53819" xr:uid="{64024865-94C5-4F81-BB38-8BC212012CF9}"/>
    <cellStyle name="20% - uthevingsfarge 1 34" xfId="2678" xr:uid="{62B0BE38-C92B-4D50-A9D2-0DF0BB6AEA0A}"/>
    <cellStyle name="20% - uthevingsfarge 1 34 2" xfId="2679" xr:uid="{9614CA7D-8023-4388-A719-5E3180C7FC87}"/>
    <cellStyle name="20% - uthevingsfarge 1 34 2 2" xfId="2680" xr:uid="{B6BB0778-D700-45D9-9098-778C9CE0D70E}"/>
    <cellStyle name="20% - uthevingsfarge 1 34 2 2 2" xfId="37487" xr:uid="{67FA17BB-7AC6-4AB7-9EAF-D096CD1099F5}"/>
    <cellStyle name="20% - uthevingsfarge 1 34 2 2_CC1" xfId="53820" xr:uid="{4BCE5AA0-748E-4CE4-8CD1-56F6A2B5060A}"/>
    <cellStyle name="20% - uthevingsfarge 1 34 2 3" xfId="37488" xr:uid="{E4086270-E294-4397-AC5B-18D2476DEA38}"/>
    <cellStyle name="20% - uthevingsfarge 1 34 2 4" xfId="37489" xr:uid="{D733F670-4FDB-44A1-A3A7-B53C4AF45032}"/>
    <cellStyle name="20% - uthevingsfarge 1 34 2 5" xfId="37490" xr:uid="{C495003D-E2FE-4FA1-B32B-4C5435B89F2A}"/>
    <cellStyle name="20% - uthevingsfarge 1 34 2 6" xfId="37486" xr:uid="{8300DFD6-7166-41F5-943F-BEAF62034573}"/>
    <cellStyle name="20% - uthevingsfarge 1 34 2_4 manuell" xfId="53821" xr:uid="{D6B400E1-2AE2-47C9-8399-62B85818DF95}"/>
    <cellStyle name="20% - uthevingsfarge 1 34 3" xfId="2681" xr:uid="{D62EBAB4-DC10-4354-AF0F-B3FEAD5D7AEF}"/>
    <cellStyle name="20% - uthevingsfarge 1 34 3 2" xfId="37491" xr:uid="{533C3533-4646-4F91-A586-86F146021885}"/>
    <cellStyle name="20% - uthevingsfarge 1 34 3_CC1" xfId="53822" xr:uid="{76C44BA5-A3B3-4957-931E-AD5A7B030190}"/>
    <cellStyle name="20% - uthevingsfarge 1 34 4" xfId="37492" xr:uid="{6751988A-8F00-4538-8D90-C3DB61F1480D}"/>
    <cellStyle name="20% - uthevingsfarge 1 34 5" xfId="37493" xr:uid="{D2BC59CC-47A5-4DF5-87FA-8AEB89CE7E9F}"/>
    <cellStyle name="20% - uthevingsfarge 1 34 6" xfId="37494" xr:uid="{A79A3EC2-3E34-48B9-BDD2-F1384A806260}"/>
    <cellStyle name="20% - uthevingsfarge 1 34 7" xfId="37485" xr:uid="{DA93D995-48DE-47BE-A06F-BC39858F7FD6}"/>
    <cellStyle name="20% - uthevingsfarge 1 34_4 manuell" xfId="53823" xr:uid="{DDCE5FED-4A00-4FFB-B03B-90413E20508A}"/>
    <cellStyle name="20% - uthevingsfarge 1 35" xfId="2682" xr:uid="{DDCD8BC6-2166-4E4C-A093-8358450F5736}"/>
    <cellStyle name="20% - uthevingsfarge 1 35 2" xfId="2683" xr:uid="{9D89A364-5BA6-4DD5-9AA9-C44EEF60A502}"/>
    <cellStyle name="20% - uthevingsfarge 1 35 2 2" xfId="2684" xr:uid="{7FEEB642-3255-4FED-B9A0-5DBF41B34A3E}"/>
    <cellStyle name="20% - uthevingsfarge 1 35 2 2 2" xfId="37497" xr:uid="{134EFE46-6B2F-4F9A-BC90-E60CEE5572B6}"/>
    <cellStyle name="20% - uthevingsfarge 1 35 2 2_CC1" xfId="53824" xr:uid="{B2A45CE7-618F-4681-983F-44C8AA2B9FDD}"/>
    <cellStyle name="20% - uthevingsfarge 1 35 2 3" xfId="37498" xr:uid="{DC277513-1BFA-481F-9AB4-7DB37A832CBD}"/>
    <cellStyle name="20% - uthevingsfarge 1 35 2 4" xfId="37499" xr:uid="{35A884A8-0C64-4241-ABF8-F5FFB1A516A7}"/>
    <cellStyle name="20% - uthevingsfarge 1 35 2 5" xfId="37500" xr:uid="{A6D36D13-29A2-4B53-80FA-369D07A9A1EF}"/>
    <cellStyle name="20% - uthevingsfarge 1 35 2 6" xfId="37496" xr:uid="{6A3A0D7F-E68F-4CC5-B97A-47770E8CDE27}"/>
    <cellStyle name="20% - uthevingsfarge 1 35 2_4 manuell" xfId="53825" xr:uid="{327B4E6F-673D-4041-93F1-F9E2E05D4677}"/>
    <cellStyle name="20% - uthevingsfarge 1 35 3" xfId="2685" xr:uid="{FC51EBAE-0961-47AA-A7A9-D7F811A6A211}"/>
    <cellStyle name="20% - uthevingsfarge 1 35 3 2" xfId="37501" xr:uid="{95FA5C77-B9D1-40DC-9068-179C6F64080B}"/>
    <cellStyle name="20% - uthevingsfarge 1 35 3_CC1" xfId="53826" xr:uid="{3C9885A7-3AA9-4880-AA09-F3CAC20052BF}"/>
    <cellStyle name="20% - uthevingsfarge 1 35 4" xfId="37502" xr:uid="{8E563DC7-63FB-427E-8470-0641EF2F6D73}"/>
    <cellStyle name="20% - uthevingsfarge 1 35 5" xfId="37503" xr:uid="{2DCD742A-753F-45E6-8B9F-0EB5FB157BBD}"/>
    <cellStyle name="20% - uthevingsfarge 1 35 6" xfId="37504" xr:uid="{8533A57B-7451-483B-85CC-50A2367B540B}"/>
    <cellStyle name="20% - uthevingsfarge 1 35 7" xfId="37495" xr:uid="{7FDB1F4C-71E8-46F1-B2F9-3F0509B52719}"/>
    <cellStyle name="20% - uthevingsfarge 1 35_4 manuell" xfId="53827" xr:uid="{F4159EA5-7E13-4FD4-87EA-8DFDE359D46F}"/>
    <cellStyle name="20% - uthevingsfarge 1 36" xfId="2686" xr:uid="{B9F58679-CCAB-44A0-ACB6-E37F6EC78C67}"/>
    <cellStyle name="20% - uthevingsfarge 1 36 2" xfId="2687" xr:uid="{11D561DA-9C2D-4941-B375-B16947BE3272}"/>
    <cellStyle name="20% - uthevingsfarge 1 36 2 2" xfId="2688" xr:uid="{436424EC-91A7-4A1F-A5E2-078EE29F12DA}"/>
    <cellStyle name="20% - uthevingsfarge 1 36 2 2 2" xfId="37507" xr:uid="{5752A1B5-02B2-44E1-93B8-65D933322932}"/>
    <cellStyle name="20% - uthevingsfarge 1 36 2 2_CC1" xfId="53828" xr:uid="{68B212D2-3DD3-4BA4-B8A3-DEA23615D367}"/>
    <cellStyle name="20% - uthevingsfarge 1 36 2 3" xfId="37508" xr:uid="{0EF41B26-CB57-4DC8-ABE0-7C5B51D20ECB}"/>
    <cellStyle name="20% - uthevingsfarge 1 36 2 4" xfId="37509" xr:uid="{0FC10F01-91E5-4D0D-8CB7-F6CE914DC743}"/>
    <cellStyle name="20% - uthevingsfarge 1 36 2 5" xfId="37510" xr:uid="{288C3838-94DA-4D13-9235-E94FFBB10800}"/>
    <cellStyle name="20% - uthevingsfarge 1 36 2 6" xfId="37506" xr:uid="{38AD6719-5CC5-426F-B7C0-7A99D09A8A3C}"/>
    <cellStyle name="20% - uthevingsfarge 1 36 2_4 manuell" xfId="53829" xr:uid="{DAA93D07-E8F0-471D-B866-748CE14EA2FB}"/>
    <cellStyle name="20% - uthevingsfarge 1 36 3" xfId="2689" xr:uid="{323E62CE-F885-4091-B63F-10E15478677D}"/>
    <cellStyle name="20% - uthevingsfarge 1 36 3 2" xfId="37511" xr:uid="{4E143259-352D-4645-BDF3-84A57FF35D53}"/>
    <cellStyle name="20% - uthevingsfarge 1 36 3_CC1" xfId="53830" xr:uid="{7D9CDB6C-3100-4DC2-9DF3-C7EF449934F0}"/>
    <cellStyle name="20% - uthevingsfarge 1 36 4" xfId="37512" xr:uid="{C931AE8E-DBDF-452D-9C7F-E9E0922233BC}"/>
    <cellStyle name="20% - uthevingsfarge 1 36 5" xfId="37513" xr:uid="{339B71BB-6B3F-48BE-9BC7-BAE523760FA5}"/>
    <cellStyle name="20% - uthevingsfarge 1 36 6" xfId="37514" xr:uid="{77A9451B-8AED-4255-9702-86B6E6E231ED}"/>
    <cellStyle name="20% - uthevingsfarge 1 36 7" xfId="37505" xr:uid="{D3E3DF62-F303-43FF-982F-8B3F8AF9970E}"/>
    <cellStyle name="20% - uthevingsfarge 1 36_4 manuell" xfId="53831" xr:uid="{0136701D-5FB7-47DD-8FD9-B2CDDAFDB4F9}"/>
    <cellStyle name="20% - uthevingsfarge 1 37" xfId="2690" xr:uid="{B56D59A6-394D-4F82-AD47-CF92CD789A9B}"/>
    <cellStyle name="20% - uthevingsfarge 1 37 2" xfId="2691" xr:uid="{88256AF9-5549-4D5A-BAAD-DF7D37E35C50}"/>
    <cellStyle name="20% - uthevingsfarge 1 37 2 2" xfId="2692" xr:uid="{E7BB25C2-5A44-4D31-88E9-5C61FA028F73}"/>
    <cellStyle name="20% - uthevingsfarge 1 37 2 2 2" xfId="37517" xr:uid="{5533D318-BD9D-46A7-B6CE-3F4C3F5D0AEC}"/>
    <cellStyle name="20% - uthevingsfarge 1 37 2 2_CC1" xfId="53832" xr:uid="{241DE7F0-0E4F-4AB5-8453-352E03BED2FF}"/>
    <cellStyle name="20% - uthevingsfarge 1 37 2 3" xfId="37518" xr:uid="{87C72853-7C7E-4C74-924E-4705A0317C8C}"/>
    <cellStyle name="20% - uthevingsfarge 1 37 2 4" xfId="37519" xr:uid="{E0DF70D2-3498-4140-9AAC-15F06509EE90}"/>
    <cellStyle name="20% - uthevingsfarge 1 37 2 5" xfId="37520" xr:uid="{E70CE409-8303-4FEC-B90C-F8596F95ACB8}"/>
    <cellStyle name="20% - uthevingsfarge 1 37 2 6" xfId="37516" xr:uid="{F3296850-57D3-49E6-8E77-229D66C19037}"/>
    <cellStyle name="20% - uthevingsfarge 1 37 2_4 manuell" xfId="53833" xr:uid="{009656F6-9780-4843-BC2F-2359EB85412F}"/>
    <cellStyle name="20% - uthevingsfarge 1 37 3" xfId="2693" xr:uid="{8C630C4B-7F46-4741-BAEF-51D5AA2D4D32}"/>
    <cellStyle name="20% - uthevingsfarge 1 37 3 2" xfId="37521" xr:uid="{140CF6DF-65C0-46C3-B5BE-738B56955B96}"/>
    <cellStyle name="20% - uthevingsfarge 1 37 3_CC1" xfId="53834" xr:uid="{9FED7B0A-5B49-4E3F-B825-D00A4653FC1B}"/>
    <cellStyle name="20% - uthevingsfarge 1 37 4" xfId="37522" xr:uid="{7EEE9DFD-68AF-4A72-A487-E60C977C1AC2}"/>
    <cellStyle name="20% - uthevingsfarge 1 37 5" xfId="37523" xr:uid="{7B0BE055-5392-481C-8B1F-7EFAFF49BA22}"/>
    <cellStyle name="20% - uthevingsfarge 1 37 6" xfId="37524" xr:uid="{5513773D-8EA8-40AB-A2BB-6BDDB5975366}"/>
    <cellStyle name="20% - uthevingsfarge 1 37 7" xfId="37515" xr:uid="{563DA453-95C6-435E-A8B4-71CE1914EF09}"/>
    <cellStyle name="20% - uthevingsfarge 1 37_4 manuell" xfId="53835" xr:uid="{A7C51F2C-5D42-4443-B085-A0EC6229A97D}"/>
    <cellStyle name="20% - uthevingsfarge 1 38" xfId="2694" xr:uid="{47BE593A-F3A5-4472-9A81-35CDB16FE745}"/>
    <cellStyle name="20% - uthevingsfarge 1 38 2" xfId="2695" xr:uid="{3B5BA522-EA93-4C33-96A9-EB5349D815BC}"/>
    <cellStyle name="20% - uthevingsfarge 1 38 2 2" xfId="2696" xr:uid="{49C59675-A3B9-4F35-BD63-2105C3CBD377}"/>
    <cellStyle name="20% - uthevingsfarge 1 38 2 2 2" xfId="37527" xr:uid="{E9D07B1A-EB48-4314-970A-A0AFD5BD4065}"/>
    <cellStyle name="20% - uthevingsfarge 1 38 2 2_CC1" xfId="53836" xr:uid="{CEDC975C-7C89-477A-B461-C91838F077B8}"/>
    <cellStyle name="20% - uthevingsfarge 1 38 2 3" xfId="37528" xr:uid="{B71F3478-AA9D-4849-BA6B-A792D51C230D}"/>
    <cellStyle name="20% - uthevingsfarge 1 38 2 4" xfId="37529" xr:uid="{06D30CB7-D386-49ED-8B9C-C9795411E4A2}"/>
    <cellStyle name="20% - uthevingsfarge 1 38 2 5" xfId="37530" xr:uid="{633E1C69-8E4A-40D2-954B-AB6184144B36}"/>
    <cellStyle name="20% - uthevingsfarge 1 38 2 6" xfId="37526" xr:uid="{DCE9FAAC-F625-4A07-A929-B1F5AD5C650A}"/>
    <cellStyle name="20% - uthevingsfarge 1 38 2_4 manuell" xfId="53837" xr:uid="{413AAC79-0C99-4C60-9663-1DD9D4530026}"/>
    <cellStyle name="20% - uthevingsfarge 1 38 3" xfId="2697" xr:uid="{2C2065F2-E599-42CD-B9BE-4FE1EB641835}"/>
    <cellStyle name="20% - uthevingsfarge 1 38 3 2" xfId="37531" xr:uid="{2D3CDFFF-FBDC-4876-8BD9-1905A8D7D9C1}"/>
    <cellStyle name="20% - uthevingsfarge 1 38 3_CC1" xfId="53838" xr:uid="{AA3952FE-0F40-4A5D-90BF-DBB4A940B738}"/>
    <cellStyle name="20% - uthevingsfarge 1 38 4" xfId="37532" xr:uid="{404B5685-C586-4735-8F81-900F7DCFADAA}"/>
    <cellStyle name="20% - uthevingsfarge 1 38 5" xfId="37533" xr:uid="{FAAC6674-D692-463A-94F2-CBD4C7ED62AD}"/>
    <cellStyle name="20% - uthevingsfarge 1 38 6" xfId="37534" xr:uid="{95CFF70C-B3BF-4ABC-83B4-65D930B4D87A}"/>
    <cellStyle name="20% - uthevingsfarge 1 38 7" xfId="37525" xr:uid="{83D58C1F-D910-40BA-AD76-7BF8B0C5CA11}"/>
    <cellStyle name="20% - uthevingsfarge 1 38_4 manuell" xfId="53839" xr:uid="{9D95FBC9-6288-429C-BC57-71D68248FBEF}"/>
    <cellStyle name="20% - uthevingsfarge 1 39" xfId="2698" xr:uid="{DCBD269D-3D42-468B-8BAA-DC6060250AD8}"/>
    <cellStyle name="20% - uthevingsfarge 1 39 2" xfId="2699" xr:uid="{5A3A4E12-BB1B-4603-A707-C602C1B0C54A}"/>
    <cellStyle name="20% - uthevingsfarge 1 39 2 2" xfId="2700" xr:uid="{4118E51D-0091-4631-AC82-21769B7F10EE}"/>
    <cellStyle name="20% - uthevingsfarge 1 39 2 2 2" xfId="37537" xr:uid="{EEEFDF76-17D7-42B0-B67F-F018C521EFB7}"/>
    <cellStyle name="20% - uthevingsfarge 1 39 2 2_CC1" xfId="53840" xr:uid="{BD434C03-DC3F-499A-8FB1-CC92563DED49}"/>
    <cellStyle name="20% - uthevingsfarge 1 39 2 3" xfId="37538" xr:uid="{DA6C2DD7-F4AA-4B02-8822-CD7EC837A8E8}"/>
    <cellStyle name="20% - uthevingsfarge 1 39 2 4" xfId="37539" xr:uid="{D8E9F696-DCD9-4281-9E96-4D537AE012D6}"/>
    <cellStyle name="20% - uthevingsfarge 1 39 2 5" xfId="37540" xr:uid="{DC7891BF-C695-4D5A-8549-B76E280E9824}"/>
    <cellStyle name="20% - uthevingsfarge 1 39 2 6" xfId="37536" xr:uid="{BA1DAF9D-FF6E-4118-9BBD-4E81BDABD0CE}"/>
    <cellStyle name="20% - uthevingsfarge 1 39 2_4 manuell" xfId="53841" xr:uid="{292E80AF-CCD2-4636-83ED-FB31D9280001}"/>
    <cellStyle name="20% - uthevingsfarge 1 39 3" xfId="2701" xr:uid="{389591AA-7D23-4615-958F-D429DD88ED13}"/>
    <cellStyle name="20% - uthevingsfarge 1 39 3 2" xfId="37541" xr:uid="{B2E7832C-02C2-4AC7-A113-DAD1D7A160C3}"/>
    <cellStyle name="20% - uthevingsfarge 1 39 3_CC1" xfId="53842" xr:uid="{C934CB37-0274-4271-B77C-D975B231D822}"/>
    <cellStyle name="20% - uthevingsfarge 1 39 4" xfId="37542" xr:uid="{8AEDB564-2DAD-4315-A1D9-7893249DFD1C}"/>
    <cellStyle name="20% - uthevingsfarge 1 39 5" xfId="37543" xr:uid="{DDFF1B69-A0E6-4A6A-92F9-8BAF9F7ABF59}"/>
    <cellStyle name="20% - uthevingsfarge 1 39 6" xfId="37544" xr:uid="{1D89D33C-6BF6-4A85-BFF1-FF7CF64715DF}"/>
    <cellStyle name="20% - uthevingsfarge 1 39 7" xfId="37535" xr:uid="{28EBE476-4185-4863-B278-CEF1D02B2B32}"/>
    <cellStyle name="20% - uthevingsfarge 1 39_4 manuell" xfId="53843" xr:uid="{1FEACD79-9016-4286-9696-34913E67CC41}"/>
    <cellStyle name="20% - uthevingsfarge 1 4" xfId="2702" xr:uid="{7E44B387-FAA6-4D61-A5C9-7B1E31E86243}"/>
    <cellStyle name="20% - uthevingsfarge 1 4 10" xfId="43478" xr:uid="{28BA71B1-4365-4165-AF78-AECB8EA2CC81}"/>
    <cellStyle name="20% - uthevingsfarge 1 4 2" xfId="2703" xr:uid="{BCFC470E-30A3-4D9F-ACF1-C6B18D5B8834}"/>
    <cellStyle name="20% - uthevingsfarge 1 4 2 2" xfId="2704" xr:uid="{DAE64A8F-9D95-4027-A810-23AD756BEC07}"/>
    <cellStyle name="20% - uthevingsfarge 1 4 2 2 2" xfId="14578" xr:uid="{48783B13-8E2E-4A91-8FE4-543028071829}"/>
    <cellStyle name="20% - uthevingsfarge 1 4 2 2 2 2" xfId="43479" xr:uid="{B2644601-CB8C-468A-9B2A-DA095AB8011E}"/>
    <cellStyle name="20% - uthevingsfarge 1 4 2 2 3" xfId="37547" xr:uid="{4C13FD30-E768-4B92-ABE7-04BD431952FE}"/>
    <cellStyle name="20% - uthevingsfarge 1 4 2 2_3. Chng in credit spreads" xfId="43480" xr:uid="{08318773-42BC-4FDB-91B4-8AC40A704937}"/>
    <cellStyle name="20% - uthevingsfarge 1 4 2 3" xfId="14579" xr:uid="{D7AE1481-E4A5-46C2-BF3B-262FB60D2A41}"/>
    <cellStyle name="20% - uthevingsfarge 1 4 2 3 2" xfId="37548" xr:uid="{89880327-9538-4819-AAC3-8780CD8386E5}"/>
    <cellStyle name="20% - uthevingsfarge 1 4 2 3 2 2" xfId="43481" xr:uid="{742DE433-BA6B-4BEF-8937-C54359D78EA8}"/>
    <cellStyle name="20% - uthevingsfarge 1 4 2 3 3" xfId="43482" xr:uid="{4ED23AD9-AC20-4BBF-9A6F-A198CED2417B}"/>
    <cellStyle name="20% - uthevingsfarge 1 4 2 3_3. Chng in credit spreads" xfId="43483" xr:uid="{06789CB0-A726-4C5F-B30A-FC12B034EAB1}"/>
    <cellStyle name="20% - uthevingsfarge 1 4 2 4" xfId="37549" xr:uid="{46063A64-CD4E-4B90-BFB2-0564A2FB737B}"/>
    <cellStyle name="20% - uthevingsfarge 1 4 2 4 2" xfId="43484" xr:uid="{CE215A3E-93F8-4832-8AD2-4B8B2147BD26}"/>
    <cellStyle name="20% - uthevingsfarge 1 4 2 5" xfId="37550" xr:uid="{C67999A7-9B92-499C-881B-5C4BBFFB5220}"/>
    <cellStyle name="20% - uthevingsfarge 1 4 2 6" xfId="37546" xr:uid="{6D0C46C1-64DF-403E-971D-EEA2A642F3EE}"/>
    <cellStyle name="20% - uthevingsfarge 1 4 2 7" xfId="43485" xr:uid="{13DAA856-39DA-4D13-8706-76B3BF52DEBE}"/>
    <cellStyle name="20% - uthevingsfarge 1 4 2 8" xfId="43486" xr:uid="{1CA913E4-C7EB-48E3-AB08-37D6A8AE5924}"/>
    <cellStyle name="20% - uthevingsfarge 1 4 2_3. Chng in credit spreads" xfId="43487" xr:uid="{BDBC7628-AA06-4588-91F4-CF9111A851B0}"/>
    <cellStyle name="20% - uthevingsfarge 1 4 3" xfId="2705" xr:uid="{B9139CBA-03B0-4157-90BF-D1435FBDFB68}"/>
    <cellStyle name="20% - uthevingsfarge 1 4 3 2" xfId="14580" xr:uid="{B83CA4B7-5294-43D7-88E4-E8074E666754}"/>
    <cellStyle name="20% - uthevingsfarge 1 4 3 2 2" xfId="43488" xr:uid="{66D8B5E3-7A66-44DF-90D7-BF93E9465C10}"/>
    <cellStyle name="20% - uthevingsfarge 1 4 3 3" xfId="14581" xr:uid="{1FB1924F-90C6-4C23-B25C-0A1E6A8BAABD}"/>
    <cellStyle name="20% - uthevingsfarge 1 4 3 4" xfId="37551" xr:uid="{6B525738-2979-427C-8E21-7FC7AA3F44AE}"/>
    <cellStyle name="20% - uthevingsfarge 1 4 3 5" xfId="43489" xr:uid="{7AC06776-4347-4FF4-A93E-EF4C3C0BF3F9}"/>
    <cellStyle name="20% - uthevingsfarge 1 4 3 6" xfId="43490" xr:uid="{F48934C1-4C62-4099-B7DC-A2BEB24A4BF0}"/>
    <cellStyle name="20% - uthevingsfarge 1 4 3_3. Chng in credit spreads" xfId="43491" xr:uid="{6EB3A811-2A15-4297-92E3-71AD65801FB7}"/>
    <cellStyle name="20% - uthevingsfarge 1 4 4" xfId="14582" xr:uid="{8A589832-A554-4F5E-939E-85AA3FDE8505}"/>
    <cellStyle name="20% - uthevingsfarge 1 4 4 2" xfId="14583" xr:uid="{C53C0C2E-8C0B-42F0-97DA-D6078576680B}"/>
    <cellStyle name="20% - uthevingsfarge 1 4 4 2 2" xfId="43492" xr:uid="{AFF33B5D-9EF8-4368-8909-AA4F6BEAC772}"/>
    <cellStyle name="20% - uthevingsfarge 1 4 4 3" xfId="14584" xr:uid="{F05CD92C-4145-4B7A-823F-B201096CA367}"/>
    <cellStyle name="20% - uthevingsfarge 1 4 4 4" xfId="37552" xr:uid="{B1FCC050-0DEC-4AEB-89EF-4151472CD1BF}"/>
    <cellStyle name="20% - uthevingsfarge 1 4 4 5" xfId="43493" xr:uid="{6F86B0D2-2DA8-4567-AD80-762DA751FD42}"/>
    <cellStyle name="20% - uthevingsfarge 1 4 4 6" xfId="43494" xr:uid="{5E8F993F-FC38-4B8E-AE0C-EC902D7EB20A}"/>
    <cellStyle name="20% - uthevingsfarge 1 4 4_3. Chng in credit spreads" xfId="43495" xr:uid="{C3907354-52D4-4D91-B324-84C7E7A90CF9}"/>
    <cellStyle name="20% - uthevingsfarge 1 4 5" xfId="14585" xr:uid="{BE089EEF-BF34-4AFC-A63F-81FB06101274}"/>
    <cellStyle name="20% - uthevingsfarge 1 4 5 2" xfId="14586" xr:uid="{A83202C7-C716-42A3-86FE-572CDE51939F}"/>
    <cellStyle name="20% - uthevingsfarge 1 4 5 3" xfId="14587" xr:uid="{D3382114-8FB1-4F57-AA53-88E8865066C2}"/>
    <cellStyle name="20% - uthevingsfarge 1 4 5 4" xfId="37553" xr:uid="{26E3AEC8-5EA9-48C1-85C1-8F2B5B506E36}"/>
    <cellStyle name="20% - uthevingsfarge 1 4 5 5" xfId="43496" xr:uid="{80C99322-FB22-47DC-A41B-821F36F379DB}"/>
    <cellStyle name="20% - uthevingsfarge 1 4 5 6" xfId="43497" xr:uid="{8D0056CE-0496-4969-8C61-CFAFEA6FB343}"/>
    <cellStyle name="20% - uthevingsfarge 1 4 5_AVA DVA EL" xfId="14588" xr:uid="{478FB9C0-A0BE-4BF7-82A0-82A0A4F32C9F}"/>
    <cellStyle name="20% - uthevingsfarge 1 4 6" xfId="14589" xr:uid="{3EC8E8E1-3009-4E2B-8C34-AB8413934973}"/>
    <cellStyle name="20% - uthevingsfarge 1 4 6 2" xfId="14590" xr:uid="{AA91C416-5975-49A4-8474-DA18136EADC2}"/>
    <cellStyle name="20% - uthevingsfarge 1 4 6 3" xfId="37554" xr:uid="{109E250A-D76A-41AF-B78B-9634D344E52B}"/>
    <cellStyle name="20% - uthevingsfarge 1 4 6_AVA DVA EL" xfId="14591" xr:uid="{DD157736-DA40-4B4A-816C-57444893888C}"/>
    <cellStyle name="20% - uthevingsfarge 1 4 7" xfId="14592" xr:uid="{FAA28896-3162-4D33-9478-C52509DC2252}"/>
    <cellStyle name="20% - uthevingsfarge 1 4 8" xfId="37545" xr:uid="{3C06D135-AA99-46EE-B749-6ACB1338120E}"/>
    <cellStyle name="20% - uthevingsfarge 1 4 9" xfId="43498" xr:uid="{6C9499E2-A34F-4EAA-ABB2-0F9A672E2A78}"/>
    <cellStyle name="20% - uthevingsfarge 1 4_3. Chng in credit spreads" xfId="43499" xr:uid="{6BF1B8E2-7E0C-4473-996D-235B2020317F}"/>
    <cellStyle name="20% - uthevingsfarge 1 40" xfId="2706" xr:uid="{6D4E41F4-55E5-4A23-AFAB-75CEC094FAF7}"/>
    <cellStyle name="20% - uthevingsfarge 1 40 2" xfId="2707" xr:uid="{882E2736-CA0E-4B3A-B31F-0C4EE91FA25B}"/>
    <cellStyle name="20% - uthevingsfarge 1 40 2 2" xfId="2708" xr:uid="{5A997807-08CF-4FBA-ABAC-9FAA44EFD03E}"/>
    <cellStyle name="20% - uthevingsfarge 1 40 2 2 2" xfId="37557" xr:uid="{D9C1FB9A-763D-4490-9A9D-003F89502172}"/>
    <cellStyle name="20% - uthevingsfarge 1 40 2 2_CC1" xfId="53844" xr:uid="{9BD3D0B4-C7A0-4386-A39C-DE862A7B24AB}"/>
    <cellStyle name="20% - uthevingsfarge 1 40 2 3" xfId="37558" xr:uid="{E2F308A3-B862-4BA2-971A-4BBB8B1B6EEF}"/>
    <cellStyle name="20% - uthevingsfarge 1 40 2 4" xfId="37559" xr:uid="{D31BF584-301F-4505-9C56-3041CBD60CB3}"/>
    <cellStyle name="20% - uthevingsfarge 1 40 2 5" xfId="37560" xr:uid="{4F6D6591-5B34-493C-A539-4FE5CC2F881F}"/>
    <cellStyle name="20% - uthevingsfarge 1 40 2 6" xfId="37556" xr:uid="{FDE50DB2-9553-4856-9DE6-7ED0D84E101F}"/>
    <cellStyle name="20% - uthevingsfarge 1 40 2_4 manuell" xfId="53845" xr:uid="{78DE708F-0A68-4B65-8EAF-D1B93E9B18E2}"/>
    <cellStyle name="20% - uthevingsfarge 1 40 3" xfId="2709" xr:uid="{9DFC4294-0521-4C52-B4BE-E3E72210D1A5}"/>
    <cellStyle name="20% - uthevingsfarge 1 40 3 2" xfId="37561" xr:uid="{219A8840-56D1-44B9-B30E-909364E1E753}"/>
    <cellStyle name="20% - uthevingsfarge 1 40 3_CC1" xfId="53846" xr:uid="{F33C8BDA-28FD-43C5-8456-657E4B220307}"/>
    <cellStyle name="20% - uthevingsfarge 1 40 4" xfId="37562" xr:uid="{C4E6F2D4-3FEA-4FED-B6F2-8E823E59F08F}"/>
    <cellStyle name="20% - uthevingsfarge 1 40 5" xfId="37563" xr:uid="{F6C198A4-95ED-42A0-AACC-BC19F7C94C60}"/>
    <cellStyle name="20% - uthevingsfarge 1 40 6" xfId="37564" xr:uid="{71253C37-7F34-4F33-A9CE-94A8E9FE8A69}"/>
    <cellStyle name="20% - uthevingsfarge 1 40 7" xfId="37555" xr:uid="{E2E78AC6-ECFF-4C09-9FE8-888E0BA87FA7}"/>
    <cellStyle name="20% - uthevingsfarge 1 40_4 manuell" xfId="53847" xr:uid="{4292BAC6-7A41-4C60-80D5-89BC4E84320F}"/>
    <cellStyle name="20% - uthevingsfarge 1 41" xfId="2710" xr:uid="{253F85D7-1BCA-4511-BEA6-19F6B039FDA9}"/>
    <cellStyle name="20% - uthevingsfarge 1 41 2" xfId="2711" xr:uid="{963B28FE-3FAF-4A96-ADE6-F7F5EC504485}"/>
    <cellStyle name="20% - uthevingsfarge 1 41 2 2" xfId="2712" xr:uid="{E289D6FC-BB30-4D71-BFC3-9877C8A4F90B}"/>
    <cellStyle name="20% - uthevingsfarge 1 41 2 2 2" xfId="37567" xr:uid="{47806D7C-1628-4C06-A516-E77BE6603080}"/>
    <cellStyle name="20% - uthevingsfarge 1 41 2 2_CC1" xfId="53848" xr:uid="{3B346A17-83B7-410A-81C7-E9550A713AA9}"/>
    <cellStyle name="20% - uthevingsfarge 1 41 2 3" xfId="37568" xr:uid="{4C856EC3-6130-4CD1-8F14-D4A10E840930}"/>
    <cellStyle name="20% - uthevingsfarge 1 41 2 4" xfId="37569" xr:uid="{54BB523D-CFC0-48DD-A440-CBEF773B2677}"/>
    <cellStyle name="20% - uthevingsfarge 1 41 2 5" xfId="37570" xr:uid="{D143F2EC-932D-49BF-89FC-8C3D96991D56}"/>
    <cellStyle name="20% - uthevingsfarge 1 41 2 6" xfId="37566" xr:uid="{8B504639-FBC0-4A99-8060-174340E7E332}"/>
    <cellStyle name="20% - uthevingsfarge 1 41 2_4 manuell" xfId="53849" xr:uid="{3FF65F94-4A31-491F-9E99-BCA133C24648}"/>
    <cellStyle name="20% - uthevingsfarge 1 41 3" xfId="2713" xr:uid="{1883CBCA-6326-44DB-81B9-D80ACFEDBC28}"/>
    <cellStyle name="20% - uthevingsfarge 1 41 3 2" xfId="37571" xr:uid="{70A82792-9916-4726-AB58-B9D15D21E3C5}"/>
    <cellStyle name="20% - uthevingsfarge 1 41 3_CC1" xfId="53850" xr:uid="{67DC97F8-F3BC-4676-B1C4-1A24CC907630}"/>
    <cellStyle name="20% - uthevingsfarge 1 41 4" xfId="37572" xr:uid="{CFF03AC5-4F5F-429E-A987-D33EC71E4EC9}"/>
    <cellStyle name="20% - uthevingsfarge 1 41 5" xfId="37573" xr:uid="{0E2FC0ED-92CA-4988-AB02-DAE3FDC4792E}"/>
    <cellStyle name="20% - uthevingsfarge 1 41 6" xfId="37574" xr:uid="{B96585E7-281A-4E9C-9E85-CFFD69C9DCBE}"/>
    <cellStyle name="20% - uthevingsfarge 1 41 7" xfId="37565" xr:uid="{2EBBD909-B2C2-4143-941D-CB84717005BE}"/>
    <cellStyle name="20% - uthevingsfarge 1 41_4 manuell" xfId="53851" xr:uid="{2A91587F-8C49-486E-B047-441420DE0222}"/>
    <cellStyle name="20% - uthevingsfarge 1 42" xfId="2714" xr:uid="{DE5E518C-4495-4CF5-8591-217D05444CDC}"/>
    <cellStyle name="20% - uthevingsfarge 1 42 2" xfId="2715" xr:uid="{39A81634-2E85-42F9-863A-E239054330F0}"/>
    <cellStyle name="20% - uthevingsfarge 1 42 2 2" xfId="2716" xr:uid="{16292E90-AE42-4119-AA77-21CA7CE5F4B0}"/>
    <cellStyle name="20% - uthevingsfarge 1 42 2 2 2" xfId="37577" xr:uid="{444E80F0-3534-43C7-AE92-FB637305CC12}"/>
    <cellStyle name="20% - uthevingsfarge 1 42 2 2_CC1" xfId="53852" xr:uid="{4B4A8EE9-4EBC-47C7-980E-19AB075BFD27}"/>
    <cellStyle name="20% - uthevingsfarge 1 42 2 3" xfId="37578" xr:uid="{899436F7-887B-4357-AF12-328AD31475CE}"/>
    <cellStyle name="20% - uthevingsfarge 1 42 2 4" xfId="37579" xr:uid="{C3A86D29-88C5-49B7-9669-F91D27763B5B}"/>
    <cellStyle name="20% - uthevingsfarge 1 42 2 5" xfId="37580" xr:uid="{1C246A71-087D-4DF5-BBA6-0AA45768F336}"/>
    <cellStyle name="20% - uthevingsfarge 1 42 2 6" xfId="37576" xr:uid="{3DDF7F49-1D09-4C0D-86A5-1A21EA972760}"/>
    <cellStyle name="20% - uthevingsfarge 1 42 2_4 manuell" xfId="53853" xr:uid="{30AA7604-25D0-43D3-85FA-E0280469F457}"/>
    <cellStyle name="20% - uthevingsfarge 1 42 3" xfId="2717" xr:uid="{B79CF9EA-D80D-421F-90C3-15477D67F1C6}"/>
    <cellStyle name="20% - uthevingsfarge 1 42 3 2" xfId="37581" xr:uid="{1F336C00-93A7-4EBF-A5F9-52D202C48246}"/>
    <cellStyle name="20% - uthevingsfarge 1 42 3_CC1" xfId="53854" xr:uid="{EE792D03-81E1-48EC-AC0F-8EA52B2C86F7}"/>
    <cellStyle name="20% - uthevingsfarge 1 42 4" xfId="37582" xr:uid="{16232A99-3DBE-4848-981D-E1A17F1C8700}"/>
    <cellStyle name="20% - uthevingsfarge 1 42 5" xfId="37583" xr:uid="{77C43630-F357-496C-A52A-87F155EFD4A0}"/>
    <cellStyle name="20% - uthevingsfarge 1 42 6" xfId="37584" xr:uid="{C0CB7803-69BB-4A89-B85F-0B56D58C8A23}"/>
    <cellStyle name="20% - uthevingsfarge 1 42 7" xfId="37575" xr:uid="{2BF4E788-8871-4C08-B7E5-EE55C6CA4007}"/>
    <cellStyle name="20% - uthevingsfarge 1 42_4 manuell" xfId="53855" xr:uid="{006956B2-20E9-44BD-A032-39AC436A19CF}"/>
    <cellStyle name="20% - uthevingsfarge 1 43" xfId="2718" xr:uid="{50FECF04-C8B9-433E-B6CA-CD50DCC0B491}"/>
    <cellStyle name="20% - uthevingsfarge 1 43 2" xfId="2719" xr:uid="{6EA00F5C-1470-4E8E-B0C8-1EC330711397}"/>
    <cellStyle name="20% - uthevingsfarge 1 43 2 2" xfId="2720" xr:uid="{2D88FCFA-01DF-462C-88FD-F8C67C34CE8A}"/>
    <cellStyle name="20% - uthevingsfarge 1 43 2 2 2" xfId="37587" xr:uid="{4A13BC6A-0E47-428F-8B9C-0765CFE7AACA}"/>
    <cellStyle name="20% - uthevingsfarge 1 43 2 2_CC1" xfId="53856" xr:uid="{EFE662ED-56C9-454E-AFBE-59426FEA70A4}"/>
    <cellStyle name="20% - uthevingsfarge 1 43 2 3" xfId="37588" xr:uid="{F702B10B-05D8-44A9-91C7-CB561BB8F188}"/>
    <cellStyle name="20% - uthevingsfarge 1 43 2 4" xfId="37589" xr:uid="{27F4DFDF-263D-46FC-B149-7CFE0DFD1A4E}"/>
    <cellStyle name="20% - uthevingsfarge 1 43 2 5" xfId="37590" xr:uid="{767765A7-61AB-428A-9D03-BCF4CA9063AC}"/>
    <cellStyle name="20% - uthevingsfarge 1 43 2 6" xfId="37586" xr:uid="{831435EF-FD49-415C-9369-6762225CFAEC}"/>
    <cellStyle name="20% - uthevingsfarge 1 43 2_4 manuell" xfId="53857" xr:uid="{91E87257-533B-419D-AE4C-DB6DF5796266}"/>
    <cellStyle name="20% - uthevingsfarge 1 43 3" xfId="2721" xr:uid="{203A7FB5-F1C4-4D7F-BE69-60D5F80CE77E}"/>
    <cellStyle name="20% - uthevingsfarge 1 43 3 2" xfId="37591" xr:uid="{373BADC0-FF95-411F-B1C9-8B3227E36EC4}"/>
    <cellStyle name="20% - uthevingsfarge 1 43 3_CC1" xfId="53858" xr:uid="{2DD6A8C5-7A0E-4369-B9FA-0485EB5C27A7}"/>
    <cellStyle name="20% - uthevingsfarge 1 43 4" xfId="37592" xr:uid="{0F0F8426-B84B-4CF5-8C65-C373F9B8DC0B}"/>
    <cellStyle name="20% - uthevingsfarge 1 43 5" xfId="37593" xr:uid="{43EA1D40-EE51-441D-A1DC-16E8D8DC8476}"/>
    <cellStyle name="20% - uthevingsfarge 1 43 6" xfId="37594" xr:uid="{D4DAFE5E-7B58-4D7F-ACBB-23DF3103CDDD}"/>
    <cellStyle name="20% - uthevingsfarge 1 43 7" xfId="37585" xr:uid="{6F4A9327-104D-44EE-B31B-99933E2B16CC}"/>
    <cellStyle name="20% - uthevingsfarge 1 43_4 manuell" xfId="53859" xr:uid="{9B73B8F3-C2C8-472C-9BF4-352FDB1B9A98}"/>
    <cellStyle name="20% - uthevingsfarge 1 44" xfId="2722" xr:uid="{7792D5DC-F8AA-41DA-A161-4AABA76FE43E}"/>
    <cellStyle name="20% - uthevingsfarge 1 44 2" xfId="2723" xr:uid="{5DD09798-2990-4440-BB44-8215DDD735D0}"/>
    <cellStyle name="20% - uthevingsfarge 1 44 2 2" xfId="2724" xr:uid="{8AF7C73B-DCB0-486F-A526-EC7EBD671D39}"/>
    <cellStyle name="20% - uthevingsfarge 1 44 2 2 2" xfId="37597" xr:uid="{EEF91440-885C-4072-AD39-95F97B2907BB}"/>
    <cellStyle name="20% - uthevingsfarge 1 44 2 2_CC1" xfId="53860" xr:uid="{607CF912-2868-4D31-904E-F1A489CBBB89}"/>
    <cellStyle name="20% - uthevingsfarge 1 44 2 3" xfId="37598" xr:uid="{E7F1E070-C378-4BB2-8983-5EEC4DF9C5D4}"/>
    <cellStyle name="20% - uthevingsfarge 1 44 2 4" xfId="37599" xr:uid="{1246D2E5-09DF-477E-B60E-016B655F77BE}"/>
    <cellStyle name="20% - uthevingsfarge 1 44 2 5" xfId="37600" xr:uid="{A6DD2AD3-2585-4176-9F4F-1262597949C0}"/>
    <cellStyle name="20% - uthevingsfarge 1 44 2 6" xfId="37596" xr:uid="{526AB190-9EA8-487B-BC76-299718D64737}"/>
    <cellStyle name="20% - uthevingsfarge 1 44 2_4 manuell" xfId="53861" xr:uid="{E9C0367E-CF14-40A9-9DBA-2D413AA3FD22}"/>
    <cellStyle name="20% - uthevingsfarge 1 44 3" xfId="2725" xr:uid="{29D6201F-85A6-4E35-9675-3333D90781E1}"/>
    <cellStyle name="20% - uthevingsfarge 1 44 3 2" xfId="37601" xr:uid="{C55E50AF-1313-466E-B072-0E61DE584651}"/>
    <cellStyle name="20% - uthevingsfarge 1 44 3_CC1" xfId="53862" xr:uid="{C4AC4C35-65AC-4E61-BB4D-D8338A6E9BA7}"/>
    <cellStyle name="20% - uthevingsfarge 1 44 4" xfId="37602" xr:uid="{7D367AD0-0996-40E3-A42C-BD2123F4D880}"/>
    <cellStyle name="20% - uthevingsfarge 1 44 5" xfId="37603" xr:uid="{2E00A5C0-52FC-43BA-88F9-61417B93BDB6}"/>
    <cellStyle name="20% - uthevingsfarge 1 44 6" xfId="37604" xr:uid="{6AD32115-A44E-48EF-8A38-5D71FC9F1F11}"/>
    <cellStyle name="20% - uthevingsfarge 1 44 7" xfId="37595" xr:uid="{A0601EAE-7A42-4A1A-B540-11747F8BABED}"/>
    <cellStyle name="20% - uthevingsfarge 1 44_4 manuell" xfId="53863" xr:uid="{7C8360A1-5624-4881-861E-2BF2813CC80F}"/>
    <cellStyle name="20% - uthevingsfarge 1 45" xfId="2726" xr:uid="{34566C9F-D632-495F-AB5C-9B348C6FFC40}"/>
    <cellStyle name="20% - uthevingsfarge 1 45 2" xfId="2727" xr:uid="{B12DA9A7-8899-4C49-9A0F-D11B6F653981}"/>
    <cellStyle name="20% - uthevingsfarge 1 45 2 2" xfId="2728" xr:uid="{47F384B7-4117-4E95-A354-C959AF2C76BA}"/>
    <cellStyle name="20% - uthevingsfarge 1 45 2 2 2" xfId="37607" xr:uid="{1E63843B-73B1-44EB-85E4-7BAF3FC22542}"/>
    <cellStyle name="20% - uthevingsfarge 1 45 2 2_CC1" xfId="53864" xr:uid="{15B3A7E3-B843-4DB2-8EAC-F48D68830DD6}"/>
    <cellStyle name="20% - uthevingsfarge 1 45 2 3" xfId="37608" xr:uid="{135A0567-ADFF-468D-A236-3EAE9FB820BD}"/>
    <cellStyle name="20% - uthevingsfarge 1 45 2 4" xfId="37609" xr:uid="{1F136CBC-95E7-4657-93E9-E6CF48C93A46}"/>
    <cellStyle name="20% - uthevingsfarge 1 45 2 5" xfId="37610" xr:uid="{AC14A98E-BF5D-44FD-89CD-0F1C26686BB8}"/>
    <cellStyle name="20% - uthevingsfarge 1 45 2 6" xfId="37606" xr:uid="{E0521284-19DD-44A8-909F-105C1D9C2DA0}"/>
    <cellStyle name="20% - uthevingsfarge 1 45 2_4 manuell" xfId="53865" xr:uid="{E3DDD616-52E2-445D-A331-B604635DDF9D}"/>
    <cellStyle name="20% - uthevingsfarge 1 45 3" xfId="2729" xr:uid="{7A440F1E-EBBD-4DD4-80C3-C0FBB2E67F0F}"/>
    <cellStyle name="20% - uthevingsfarge 1 45 3 2" xfId="37611" xr:uid="{ED6379F8-07ED-4957-B8B3-7E27EC483010}"/>
    <cellStyle name="20% - uthevingsfarge 1 45 3_CC1" xfId="53866" xr:uid="{D5763AEF-22FB-4EB6-85CF-6FB87C3375F0}"/>
    <cellStyle name="20% - uthevingsfarge 1 45 4" xfId="37612" xr:uid="{976B3DCD-A3BA-4019-8F00-A0E0AE6C512B}"/>
    <cellStyle name="20% - uthevingsfarge 1 45 5" xfId="37613" xr:uid="{12B5FFD5-6A18-4CE3-A5D1-E27293504EDE}"/>
    <cellStyle name="20% - uthevingsfarge 1 45 6" xfId="37614" xr:uid="{5E3EEE79-6740-476B-A1F3-102E4C3D049B}"/>
    <cellStyle name="20% - uthevingsfarge 1 45 7" xfId="37605" xr:uid="{5CD75824-CDC5-4BE9-AD7B-C3ABB8C5A26F}"/>
    <cellStyle name="20% - uthevingsfarge 1 45_4 manuell" xfId="53867" xr:uid="{1D8E7FDC-3BD9-41BD-8B0C-927C1ADF7502}"/>
    <cellStyle name="20% - uthevingsfarge 1 46" xfId="2730" xr:uid="{2FF802CC-847E-44DD-8E67-3058064AC341}"/>
    <cellStyle name="20% - uthevingsfarge 1 46 2" xfId="2731" xr:uid="{B9F93244-A978-4B1B-A2C2-EE23202B0B30}"/>
    <cellStyle name="20% - uthevingsfarge 1 46 2 2" xfId="2732" xr:uid="{9CF80665-DAFE-43BC-82DB-BA37C4E83EE3}"/>
    <cellStyle name="20% - uthevingsfarge 1 46 2 2 2" xfId="37617" xr:uid="{BFC330F9-69E2-4CCE-ACAA-5A8AC7A2CB7E}"/>
    <cellStyle name="20% - uthevingsfarge 1 46 2 2_CC1" xfId="53868" xr:uid="{29F9F31D-B514-4B30-B425-BA3DAAC0B34B}"/>
    <cellStyle name="20% - uthevingsfarge 1 46 2 3" xfId="37618" xr:uid="{7E1F6B92-EC5F-45FC-A7FC-4D0D32CF0E18}"/>
    <cellStyle name="20% - uthevingsfarge 1 46 2 4" xfId="37619" xr:uid="{46DCDA06-FFFD-422F-86D2-CABAF43688C4}"/>
    <cellStyle name="20% - uthevingsfarge 1 46 2 5" xfId="37620" xr:uid="{0BD2AD83-05FA-4F66-97CE-DB75D2C67084}"/>
    <cellStyle name="20% - uthevingsfarge 1 46 2 6" xfId="37616" xr:uid="{32263B5C-8308-447F-8E81-40E467F4CA1D}"/>
    <cellStyle name="20% - uthevingsfarge 1 46 2_4 manuell" xfId="53869" xr:uid="{5794FC91-A63F-405A-BCE9-9A53F190E98D}"/>
    <cellStyle name="20% - uthevingsfarge 1 46 3" xfId="2733" xr:uid="{F8EDD25B-4FD8-41FF-AE1C-81B2229D7242}"/>
    <cellStyle name="20% - uthevingsfarge 1 46 3 2" xfId="37621" xr:uid="{ED5D9745-87AD-4994-8520-6F27D4139B64}"/>
    <cellStyle name="20% - uthevingsfarge 1 46 3_CC1" xfId="53870" xr:uid="{0AB0BB2A-EB4F-4838-B189-AF55799FCDC1}"/>
    <cellStyle name="20% - uthevingsfarge 1 46 4" xfId="37622" xr:uid="{F6D9E596-0E46-4764-A062-CC7E9E2B95E9}"/>
    <cellStyle name="20% - uthevingsfarge 1 46 5" xfId="37623" xr:uid="{3288ECD5-B43B-415F-A3FA-D795C1958308}"/>
    <cellStyle name="20% - uthevingsfarge 1 46 6" xfId="37624" xr:uid="{28BD6B33-DD0F-4564-AC74-0DA7BAC3B3CF}"/>
    <cellStyle name="20% - uthevingsfarge 1 46 7" xfId="37615" xr:uid="{948D1F00-EA75-4DB4-AFEB-6E76BDDDB0C2}"/>
    <cellStyle name="20% - uthevingsfarge 1 46_4 manuell" xfId="53871" xr:uid="{9769F57A-3598-4A05-BBE3-A5EDE174B048}"/>
    <cellStyle name="20% - uthevingsfarge 1 47" xfId="2734" xr:uid="{E847BCE1-C7BF-4F67-88F8-29F7D7C206E3}"/>
    <cellStyle name="20% - uthevingsfarge 1 47 2" xfId="2735" xr:uid="{830D0C74-8E40-4224-9D74-6624F94F3467}"/>
    <cellStyle name="20% - uthevingsfarge 1 47 2 2" xfId="2736" xr:uid="{3A65D4A1-EAF2-49F2-ACC9-482F8FE44D9F}"/>
    <cellStyle name="20% - uthevingsfarge 1 47 2 2 2" xfId="37627" xr:uid="{6C5D3649-5F21-4CE2-968C-65FA119E86FE}"/>
    <cellStyle name="20% - uthevingsfarge 1 47 2 2_CC1" xfId="53872" xr:uid="{3C974F6C-BC98-4D5A-85E6-072834C1796E}"/>
    <cellStyle name="20% - uthevingsfarge 1 47 2 3" xfId="37628" xr:uid="{E56B50DC-71CF-4ABC-B44C-581CEB183656}"/>
    <cellStyle name="20% - uthevingsfarge 1 47 2 4" xfId="37629" xr:uid="{3CC81B04-FB39-4315-B286-D9179B0D14A9}"/>
    <cellStyle name="20% - uthevingsfarge 1 47 2 5" xfId="37630" xr:uid="{A1CE290F-9871-45E6-8355-76E2C59166CF}"/>
    <cellStyle name="20% - uthevingsfarge 1 47 2 6" xfId="37626" xr:uid="{F44D8DA2-0E52-4FD0-8366-A3D9D2DD3372}"/>
    <cellStyle name="20% - uthevingsfarge 1 47 2_4 manuell" xfId="53873" xr:uid="{9D611879-6D06-4BDE-896F-2AF7AF56FEC1}"/>
    <cellStyle name="20% - uthevingsfarge 1 47 3" xfId="2737" xr:uid="{1F8BD982-D536-402E-B4F6-2E43DF3A53D1}"/>
    <cellStyle name="20% - uthevingsfarge 1 47 3 2" xfId="37631" xr:uid="{81FB0526-167B-40A4-B8AB-91E9F6F4DE75}"/>
    <cellStyle name="20% - uthevingsfarge 1 47 3_CC1" xfId="53874" xr:uid="{25D28598-F3DD-42D4-B35D-0FBC43C4A989}"/>
    <cellStyle name="20% - uthevingsfarge 1 47 4" xfId="37632" xr:uid="{4068181B-3761-4798-9E9E-E2CF60E5E5E1}"/>
    <cellStyle name="20% - uthevingsfarge 1 47 5" xfId="37633" xr:uid="{9E9D5846-9DDA-46E2-8056-CB49402EED1F}"/>
    <cellStyle name="20% - uthevingsfarge 1 47 6" xfId="37634" xr:uid="{3EDA1A31-3EA6-425D-B2F2-A92E6612DA47}"/>
    <cellStyle name="20% - uthevingsfarge 1 47 7" xfId="37625" xr:uid="{B097CE0C-F808-416E-A778-5E6136CF675E}"/>
    <cellStyle name="20% - uthevingsfarge 1 47_4 manuell" xfId="53875" xr:uid="{F01DA38F-0D66-4080-9B57-CEA274A49B40}"/>
    <cellStyle name="20% - uthevingsfarge 1 48" xfId="2738" xr:uid="{BD9C41A2-EC90-44E8-B319-CE934ACAB487}"/>
    <cellStyle name="20% - uthevingsfarge 1 48 2" xfId="2739" xr:uid="{6F56DD21-82DC-41DC-B5CC-F9EB15E93857}"/>
    <cellStyle name="20% - uthevingsfarge 1 48 2 2" xfId="2740" xr:uid="{8D2FFD56-3FDF-4C67-8A2F-566C9D081A9C}"/>
    <cellStyle name="20% - uthevingsfarge 1 48 2 2 2" xfId="37637" xr:uid="{42AD3CA2-EC29-4C86-83FD-4431D6AA65FA}"/>
    <cellStyle name="20% - uthevingsfarge 1 48 2 2_CC1" xfId="53876" xr:uid="{E2E33E3A-2010-4778-ACAA-475A5D4BDAD0}"/>
    <cellStyle name="20% - uthevingsfarge 1 48 2 3" xfId="37638" xr:uid="{77363D70-A8A4-4B1C-B070-9C53687FC790}"/>
    <cellStyle name="20% - uthevingsfarge 1 48 2 4" xfId="37639" xr:uid="{C46F983F-9AD4-4E42-B232-73FCA231A9C8}"/>
    <cellStyle name="20% - uthevingsfarge 1 48 2 5" xfId="37640" xr:uid="{4842747D-D6CB-459C-8F2F-C08CA24B8441}"/>
    <cellStyle name="20% - uthevingsfarge 1 48 2 6" xfId="37636" xr:uid="{4FEDBFE2-8D5E-4826-A7C3-457009ADEA91}"/>
    <cellStyle name="20% - uthevingsfarge 1 48 2_4 manuell" xfId="53877" xr:uid="{01033E94-2564-425C-9452-11F3092F2244}"/>
    <cellStyle name="20% - uthevingsfarge 1 48 3" xfId="2741" xr:uid="{EEF837A4-67B5-436D-A416-AFBAD1D0FD54}"/>
    <cellStyle name="20% - uthevingsfarge 1 48 3 2" xfId="37641" xr:uid="{06C9F825-64C2-4B4F-B3E7-5AF7B45ADA12}"/>
    <cellStyle name="20% - uthevingsfarge 1 48 3_CC1" xfId="53878" xr:uid="{2A314F83-EDC1-4CA0-88A2-A8B9DF356D76}"/>
    <cellStyle name="20% - uthevingsfarge 1 48 4" xfId="37642" xr:uid="{3336106E-7CA4-4FD7-B690-9F82F8021C71}"/>
    <cellStyle name="20% - uthevingsfarge 1 48 5" xfId="37643" xr:uid="{0317659F-C36A-4EB0-8D1E-18A864377F79}"/>
    <cellStyle name="20% - uthevingsfarge 1 48 6" xfId="37644" xr:uid="{43EFA3FC-B686-4428-84A4-EAEBB65524DF}"/>
    <cellStyle name="20% - uthevingsfarge 1 48 7" xfId="37635" xr:uid="{5E3B51CC-2DCA-4EC5-93AD-ABFB445A795D}"/>
    <cellStyle name="20% - uthevingsfarge 1 48_4 manuell" xfId="53879" xr:uid="{22BA93DB-C420-4AB6-A722-0C1F1FB8341A}"/>
    <cellStyle name="20% - uthevingsfarge 1 49" xfId="2742" xr:uid="{1461B721-56BF-4187-92BC-3054118DDD4B}"/>
    <cellStyle name="20% - uthevingsfarge 1 49 2" xfId="2743" xr:uid="{32D71F4D-8D44-46CF-BB11-02A78E799DF6}"/>
    <cellStyle name="20% - uthevingsfarge 1 49 2 2" xfId="2744" xr:uid="{45DF15F6-49F3-4C20-BB7F-A2F92D66AA05}"/>
    <cellStyle name="20% - uthevingsfarge 1 49 2 2 2" xfId="37647" xr:uid="{C6E8FB05-53F6-4587-AC98-8529A00AD747}"/>
    <cellStyle name="20% - uthevingsfarge 1 49 2 2_CC1" xfId="53880" xr:uid="{111BFB8F-3602-48A0-8A5F-98FF58994579}"/>
    <cellStyle name="20% - uthevingsfarge 1 49 2 3" xfId="37648" xr:uid="{99BC8F5F-FF21-4D9F-904C-7D9E4946DC07}"/>
    <cellStyle name="20% - uthevingsfarge 1 49 2 4" xfId="37649" xr:uid="{0F6B19DD-7248-47B4-8908-C0136DA83722}"/>
    <cellStyle name="20% - uthevingsfarge 1 49 2 5" xfId="37650" xr:uid="{62B2D5B4-4086-4C4D-AD36-8F43477EA1DB}"/>
    <cellStyle name="20% - uthevingsfarge 1 49 2 6" xfId="37646" xr:uid="{E298875A-F7D7-40D8-9D88-CD2EBCF6AAD2}"/>
    <cellStyle name="20% - uthevingsfarge 1 49 2_4 manuell" xfId="53881" xr:uid="{4603B8A3-A397-4B8E-A583-7E290E58D009}"/>
    <cellStyle name="20% - uthevingsfarge 1 49 3" xfId="2745" xr:uid="{6017B957-2AD9-422C-A2D2-542D2D353D79}"/>
    <cellStyle name="20% - uthevingsfarge 1 49 3 2" xfId="37651" xr:uid="{4C94380E-D72B-41CF-95A1-EEB98E2A67DC}"/>
    <cellStyle name="20% - uthevingsfarge 1 49 3_CC1" xfId="53882" xr:uid="{29F5A34D-178D-4229-A8F2-924D0B70064C}"/>
    <cellStyle name="20% - uthevingsfarge 1 49 4" xfId="37652" xr:uid="{89CD3407-35EB-4009-AA1E-6E8987064E08}"/>
    <cellStyle name="20% - uthevingsfarge 1 49 5" xfId="37653" xr:uid="{ADA902A6-BA52-47F1-AD77-C727F2B6CEBD}"/>
    <cellStyle name="20% - uthevingsfarge 1 49 6" xfId="37654" xr:uid="{7D28AC59-6B18-4235-A486-0F433B89408F}"/>
    <cellStyle name="20% - uthevingsfarge 1 49 7" xfId="37645" xr:uid="{71E4656A-7A39-460B-A95C-BC82C4980F68}"/>
    <cellStyle name="20% - uthevingsfarge 1 49_4 manuell" xfId="53883" xr:uid="{BF028563-5694-463B-A64B-E6DE423C0237}"/>
    <cellStyle name="20% - uthevingsfarge 1 5" xfId="2746" xr:uid="{D732F809-E36D-47D6-A59D-AFE5B88D695A}"/>
    <cellStyle name="20% - uthevingsfarge 1 5 2" xfId="2747" xr:uid="{0D9ECEB9-72C6-4EB7-8D76-E789A971FCAF}"/>
    <cellStyle name="20% - uthevingsfarge 1 5 2 2" xfId="2748" xr:uid="{44B6D98D-4863-44C9-AD65-62DF23C74197}"/>
    <cellStyle name="20% - uthevingsfarge 1 5 2 2 2" xfId="37657" xr:uid="{BD484E1F-36E2-4162-9421-04E4855E1245}"/>
    <cellStyle name="20% - uthevingsfarge 1 5 2 2 2 2" xfId="43500" xr:uid="{F779C091-FFF8-4CA2-BDD3-11E1FF5AAFBC}"/>
    <cellStyle name="20% - uthevingsfarge 1 5 2 2 3" xfId="43501" xr:uid="{39B5083E-9EBB-470A-82AE-5815B8D9800C}"/>
    <cellStyle name="20% - uthevingsfarge 1 5 2 2_3. Chng in credit spreads" xfId="43502" xr:uid="{45B9C065-2315-4136-9340-7C5381E3D67F}"/>
    <cellStyle name="20% - uthevingsfarge 1 5 2 3" xfId="37658" xr:uid="{1DBCC7A6-267B-45F4-A802-D757B8962532}"/>
    <cellStyle name="20% - uthevingsfarge 1 5 2 3 2" xfId="43503" xr:uid="{50957673-85D4-40E1-93FD-CD2CF9137319}"/>
    <cellStyle name="20% - uthevingsfarge 1 5 2 3 2 2" xfId="43504" xr:uid="{591F3FBA-C3B7-490F-B048-04CC7CF6E36C}"/>
    <cellStyle name="20% - uthevingsfarge 1 5 2 3 3" xfId="43505" xr:uid="{09933E0C-4D67-42C6-A772-62C3BB6EB46D}"/>
    <cellStyle name="20% - uthevingsfarge 1 5 2 3_3. Chng in credit spreads" xfId="43506" xr:uid="{808B83C0-6995-423B-BD86-16962A48D9AF}"/>
    <cellStyle name="20% - uthevingsfarge 1 5 2 4" xfId="37659" xr:uid="{5D9E1DA8-10EF-453D-A435-FBCD7D627546}"/>
    <cellStyle name="20% - uthevingsfarge 1 5 2 4 2" xfId="43507" xr:uid="{C1CFBD9F-B8B2-4952-AD6F-FEFC490D9573}"/>
    <cellStyle name="20% - uthevingsfarge 1 5 2 5" xfId="37660" xr:uid="{2589594F-A9DA-49BC-B4FA-60142F24F9AC}"/>
    <cellStyle name="20% - uthevingsfarge 1 5 2 6" xfId="37656" xr:uid="{F5DC1A44-6D22-4B63-8F93-A3B14B203E8F}"/>
    <cellStyle name="20% - uthevingsfarge 1 5 2_3. Chng in credit spreads" xfId="43508" xr:uid="{040879E7-F1B9-4C22-B897-B4DF94CA6899}"/>
    <cellStyle name="20% - uthevingsfarge 1 5 3" xfId="2749" xr:uid="{CE8772AD-4E4B-4B0A-AF54-10F5AFE84B00}"/>
    <cellStyle name="20% - uthevingsfarge 1 5 3 2" xfId="14593" xr:uid="{2CBFFEAB-A081-4C14-B146-A28F14D7D895}"/>
    <cellStyle name="20% - uthevingsfarge 1 5 3 2 2" xfId="43509" xr:uid="{C34ACADF-CAC8-4FF2-846D-1940378FAEBB}"/>
    <cellStyle name="20% - uthevingsfarge 1 5 3 3" xfId="37661" xr:uid="{497512B5-6D1E-48DE-ADFA-30E860E82F12}"/>
    <cellStyle name="20% - uthevingsfarge 1 5 3_3. Chng in credit spreads" xfId="43510" xr:uid="{341FA8C0-C005-4B1E-B2F5-63091F76CE95}"/>
    <cellStyle name="20% - uthevingsfarge 1 5 4" xfId="14594" xr:uid="{012B2DC4-D54C-43A4-B3C2-2A410E8DA875}"/>
    <cellStyle name="20% - uthevingsfarge 1 5 4 2" xfId="37662" xr:uid="{F485422E-A845-47EA-81F0-A417A09E142C}"/>
    <cellStyle name="20% - uthevingsfarge 1 5 4 2 2" xfId="43511" xr:uid="{75C641DD-8688-4A0E-8645-230F6F45829A}"/>
    <cellStyle name="20% - uthevingsfarge 1 5 4 3" xfId="43512" xr:uid="{6E2E95E3-4032-4DB7-B392-23BDCA9BA14E}"/>
    <cellStyle name="20% - uthevingsfarge 1 5 4_3. Chng in credit spreads" xfId="43513" xr:uid="{66E478D4-D030-4E78-B867-CACC359946DC}"/>
    <cellStyle name="20% - uthevingsfarge 1 5 5" xfId="14595" xr:uid="{588F8DE6-6822-48E1-B56F-7E7DC2BBE453}"/>
    <cellStyle name="20% - uthevingsfarge 1 5 5 2" xfId="37663" xr:uid="{C38CAA8F-6DF6-4F8C-98FC-E4F640229447}"/>
    <cellStyle name="20% - uthevingsfarge 1 5 6" xfId="37664" xr:uid="{2BB2E66D-2C72-4387-B9A0-451EBB15FCB0}"/>
    <cellStyle name="20% - uthevingsfarge 1 5 7" xfId="37655" xr:uid="{B188C3E1-CB7F-4EDF-8BD3-B2F38D20F455}"/>
    <cellStyle name="20% - uthevingsfarge 1 5 8" xfId="43514" xr:uid="{8BF829EF-CCD6-4CE2-A4F2-310C20D6AB25}"/>
    <cellStyle name="20% - uthevingsfarge 1 5 9" xfId="43515" xr:uid="{1A189B56-032E-49FE-BB8F-481DD1117BD4}"/>
    <cellStyle name="20% - uthevingsfarge 1 5_3. Chng in credit spreads" xfId="43516" xr:uid="{3340B3D6-AF3B-4575-9FEE-D66913F427DE}"/>
    <cellStyle name="20% - uthevingsfarge 1 50" xfId="2750" xr:uid="{6F4BB7E0-6DC5-486D-AA93-DA4BBDBA6EE8}"/>
    <cellStyle name="20% - uthevingsfarge 1 50 2" xfId="2751" xr:uid="{D51291CF-1DFC-46A6-84B7-B888ABC4D9AC}"/>
    <cellStyle name="20% - uthevingsfarge 1 50 2 2" xfId="2752" xr:uid="{203B8566-9974-4880-9AE3-330BAAAD16C2}"/>
    <cellStyle name="20% - uthevingsfarge 1 50 2 2 2" xfId="37667" xr:uid="{D5C9BD06-0D7B-4C7E-802B-4C558D5356B9}"/>
    <cellStyle name="20% - uthevingsfarge 1 50 2 2_CC1" xfId="53884" xr:uid="{80635E00-D0C3-4C70-90A5-3F641B1598B0}"/>
    <cellStyle name="20% - uthevingsfarge 1 50 2 3" xfId="37668" xr:uid="{CB7AB92C-671D-46CD-8782-386819E38213}"/>
    <cellStyle name="20% - uthevingsfarge 1 50 2 4" xfId="37669" xr:uid="{6F251225-6AC3-4BF5-A324-5CDD3EAF2623}"/>
    <cellStyle name="20% - uthevingsfarge 1 50 2 5" xfId="37670" xr:uid="{279A9C44-1020-4E4A-9C7C-BB8496E9220F}"/>
    <cellStyle name="20% - uthevingsfarge 1 50 2 6" xfId="37666" xr:uid="{7ED0F633-4DD9-46DA-996C-061DA98B5C11}"/>
    <cellStyle name="20% - uthevingsfarge 1 50 2_4 manuell" xfId="53885" xr:uid="{3D2B06B4-D57D-4312-A33E-7D58617C4F2F}"/>
    <cellStyle name="20% - uthevingsfarge 1 50 3" xfId="2753" xr:uid="{79E85FBD-1F67-4216-AB17-50016670BA4E}"/>
    <cellStyle name="20% - uthevingsfarge 1 50 3 2" xfId="37671" xr:uid="{DBEA9B9F-2060-499D-B263-034A2CABC3D4}"/>
    <cellStyle name="20% - uthevingsfarge 1 50 3_CC1" xfId="53886" xr:uid="{9E64969F-73BD-43E0-BCB1-DC00E66EE69B}"/>
    <cellStyle name="20% - uthevingsfarge 1 50 4" xfId="37672" xr:uid="{8E0C5D8C-0B27-4BA1-A457-B9F01F84F41E}"/>
    <cellStyle name="20% - uthevingsfarge 1 50 5" xfId="37673" xr:uid="{9B7B89B7-F7FD-45E1-9ACB-B1685BCE0A9E}"/>
    <cellStyle name="20% - uthevingsfarge 1 50 6" xfId="37674" xr:uid="{5FB1CB31-BB19-402A-9FE3-9A9E290BF0F2}"/>
    <cellStyle name="20% - uthevingsfarge 1 50 7" xfId="37665" xr:uid="{6383E1F5-0A8A-4F92-84C4-F3BC144F5824}"/>
    <cellStyle name="20% - uthevingsfarge 1 50_4 manuell" xfId="53887" xr:uid="{EE2927B2-256B-46EC-8C9F-CE0E19338561}"/>
    <cellStyle name="20% - uthevingsfarge 1 51" xfId="2754" xr:uid="{79515DE8-1EB4-404F-A2D4-B3EA348C6C7D}"/>
    <cellStyle name="20% - uthevingsfarge 1 51 2" xfId="2755" xr:uid="{F7AA5B42-4716-48AF-ABCF-031F5E19E586}"/>
    <cellStyle name="20% - uthevingsfarge 1 51 2 2" xfId="2756" xr:uid="{81B1F3E9-EA25-483A-A6CB-222DF87AA916}"/>
    <cellStyle name="20% - uthevingsfarge 1 51 2 2 2" xfId="37677" xr:uid="{CC5E2DC8-95A2-4A58-B68E-8E869DECC3F1}"/>
    <cellStyle name="20% - uthevingsfarge 1 51 2 2_CC1" xfId="53888" xr:uid="{5577996F-B8CE-452B-B82A-61ABB04D3F13}"/>
    <cellStyle name="20% - uthevingsfarge 1 51 2 3" xfId="37678" xr:uid="{2EF47C61-D84D-4954-A022-1C6CDA469009}"/>
    <cellStyle name="20% - uthevingsfarge 1 51 2 4" xfId="37679" xr:uid="{DC8A1C85-2791-4019-96AB-0DB899DC0FBC}"/>
    <cellStyle name="20% - uthevingsfarge 1 51 2 5" xfId="37680" xr:uid="{08DF05A5-B98D-43CC-9728-CD17A90FD8DF}"/>
    <cellStyle name="20% - uthevingsfarge 1 51 2 6" xfId="37676" xr:uid="{935D38E2-75A4-4B4F-8F74-56A18D0EDF46}"/>
    <cellStyle name="20% - uthevingsfarge 1 51 2_4 manuell" xfId="53889" xr:uid="{0D6717D5-64F8-47D1-B534-118C02117725}"/>
    <cellStyle name="20% - uthevingsfarge 1 51 3" xfId="2757" xr:uid="{BD23BAA4-5E8A-4DF1-B0A2-58FBEFAE7218}"/>
    <cellStyle name="20% - uthevingsfarge 1 51 3 2" xfId="37681" xr:uid="{2836B49A-A8BA-457E-8D9A-8C6245705C07}"/>
    <cellStyle name="20% - uthevingsfarge 1 51 3_CC1" xfId="53890" xr:uid="{0539F01B-00FA-4FF6-B417-D244330EA87C}"/>
    <cellStyle name="20% - uthevingsfarge 1 51 4" xfId="37682" xr:uid="{586EFFDF-89C8-44AD-9A4D-5398BE0BAC15}"/>
    <cellStyle name="20% - uthevingsfarge 1 51 5" xfId="37683" xr:uid="{874630CD-69AC-48AC-93AF-4B0F259332BE}"/>
    <cellStyle name="20% - uthevingsfarge 1 51 6" xfId="37684" xr:uid="{01C0132A-08FB-42DF-9F38-909C593ED333}"/>
    <cellStyle name="20% - uthevingsfarge 1 51 7" xfId="37675" xr:uid="{B0EEDF39-1D75-4B81-B2AE-3E5EE8EC33D4}"/>
    <cellStyle name="20% - uthevingsfarge 1 51_4 manuell" xfId="53891" xr:uid="{2F54AFB9-7569-4678-B59F-A13546DA2084}"/>
    <cellStyle name="20% - uthevingsfarge 1 52" xfId="2758" xr:uid="{7DAF0268-4FF2-4DB3-95E7-7CBC266B5F71}"/>
    <cellStyle name="20% - uthevingsfarge 1 52 2" xfId="2759" xr:uid="{ABE3A613-B4D6-4EDA-BD79-C24240E83459}"/>
    <cellStyle name="20% - uthevingsfarge 1 52 2 2" xfId="2760" xr:uid="{0AF0A4BD-071D-4EC8-A818-C0923301F1B2}"/>
    <cellStyle name="20% - uthevingsfarge 1 52 2 2 2" xfId="37687" xr:uid="{3AEB7132-83C6-4C8D-A5D9-2BC7C5D4C6AF}"/>
    <cellStyle name="20% - uthevingsfarge 1 52 2 2_CC1" xfId="53892" xr:uid="{8975587F-61C7-490A-A055-65C5DCF4903D}"/>
    <cellStyle name="20% - uthevingsfarge 1 52 2 3" xfId="37688" xr:uid="{728C747F-04FC-4FE6-9180-60DA42620D50}"/>
    <cellStyle name="20% - uthevingsfarge 1 52 2 4" xfId="37689" xr:uid="{3CF70603-437D-4C44-8C68-99888118C219}"/>
    <cellStyle name="20% - uthevingsfarge 1 52 2 5" xfId="37690" xr:uid="{DFCA9FAC-A7F7-4BC1-8709-E8DD435A4C91}"/>
    <cellStyle name="20% - uthevingsfarge 1 52 2 6" xfId="37686" xr:uid="{7FF00388-5D63-4971-B32F-27A7361135A1}"/>
    <cellStyle name="20% - uthevingsfarge 1 52 2_4 manuell" xfId="53893" xr:uid="{221FE874-E6F9-4922-8A69-7D5E31493570}"/>
    <cellStyle name="20% - uthevingsfarge 1 52 3" xfId="2761" xr:uid="{45D656AB-7031-4A00-BE82-438EE5D1EE36}"/>
    <cellStyle name="20% - uthevingsfarge 1 52 3 2" xfId="37691" xr:uid="{A415AADB-58EF-49BF-B3C5-27086776FF81}"/>
    <cellStyle name="20% - uthevingsfarge 1 52 3_CC1" xfId="53894" xr:uid="{C8CFAF66-714A-4E92-81AF-4D319EEFCF7D}"/>
    <cellStyle name="20% - uthevingsfarge 1 52 4" xfId="37692" xr:uid="{466122E0-FE92-4861-B7B3-2349F20A613A}"/>
    <cellStyle name="20% - uthevingsfarge 1 52 5" xfId="37693" xr:uid="{1E2DCB21-F5A7-40FF-B844-D91CE97385E9}"/>
    <cellStyle name="20% - uthevingsfarge 1 52 6" xfId="37694" xr:uid="{88451DE8-B966-432A-8E35-36444FBDEB67}"/>
    <cellStyle name="20% - uthevingsfarge 1 52 7" xfId="37685" xr:uid="{600558BB-F582-42FB-996D-9333A5A490BA}"/>
    <cellStyle name="20% - uthevingsfarge 1 52_4 manuell" xfId="53895" xr:uid="{604EB594-5660-4497-84CE-220E45665D93}"/>
    <cellStyle name="20% - uthevingsfarge 1 53" xfId="2762" xr:uid="{10363CA5-01C7-4E82-B789-B64CFB5B456E}"/>
    <cellStyle name="20% - uthevingsfarge 1 53 2" xfId="2763" xr:uid="{8AB6DDBA-5169-4CFE-983A-D2786CA95A69}"/>
    <cellStyle name="20% - uthevingsfarge 1 53 2 2" xfId="2764" xr:uid="{B825DECB-054E-4E88-B028-F9F828E16E41}"/>
    <cellStyle name="20% - uthevingsfarge 1 53 2 2 2" xfId="37697" xr:uid="{A4955602-38EE-4CBC-B2D4-22B6C86F0A47}"/>
    <cellStyle name="20% - uthevingsfarge 1 53 2 2_CC1" xfId="53896" xr:uid="{E698F3A2-B070-4F6D-A1FE-1EC7677BA58D}"/>
    <cellStyle name="20% - uthevingsfarge 1 53 2 3" xfId="37698" xr:uid="{4DD0ED64-92CA-48C1-B3F6-6E1EC51DB33B}"/>
    <cellStyle name="20% - uthevingsfarge 1 53 2 4" xfId="37699" xr:uid="{20F17C23-1E2F-45DF-AA5A-67516711794E}"/>
    <cellStyle name="20% - uthevingsfarge 1 53 2 5" xfId="37700" xr:uid="{64F1E5ED-928C-492F-95B8-D702486A7B6C}"/>
    <cellStyle name="20% - uthevingsfarge 1 53 2 6" xfId="37696" xr:uid="{9D0B0A8D-60DC-4265-946D-B89C340E02C6}"/>
    <cellStyle name="20% - uthevingsfarge 1 53 2_4 manuell" xfId="53897" xr:uid="{276DCA47-4077-4A81-851F-BCE90880D232}"/>
    <cellStyle name="20% - uthevingsfarge 1 53 3" xfId="2765" xr:uid="{8980AC5B-2352-4D92-8DA7-FFE598827137}"/>
    <cellStyle name="20% - uthevingsfarge 1 53 3 2" xfId="37701" xr:uid="{E34E4D97-E8FC-4925-993A-A8DD1A7AFA1F}"/>
    <cellStyle name="20% - uthevingsfarge 1 53 3_CC1" xfId="53898" xr:uid="{2FDC9AD1-E586-48BD-81DC-200378DD9661}"/>
    <cellStyle name="20% - uthevingsfarge 1 53 4" xfId="37702" xr:uid="{059B234E-E465-4461-ACEE-D46CA26A80C0}"/>
    <cellStyle name="20% - uthevingsfarge 1 53 5" xfId="37703" xr:uid="{937B1173-C238-43ED-B9E7-15FD0AB3E2D0}"/>
    <cellStyle name="20% - uthevingsfarge 1 53 6" xfId="37704" xr:uid="{957042F9-E10A-4AC7-BDB5-0FFD4776BF80}"/>
    <cellStyle name="20% - uthevingsfarge 1 53 7" xfId="37695" xr:uid="{77CDA87D-87A4-4E92-A1A4-8D392C9D16F4}"/>
    <cellStyle name="20% - uthevingsfarge 1 53_4 manuell" xfId="53899" xr:uid="{E09FB7CC-1423-4551-832D-632CADBF4EE6}"/>
    <cellStyle name="20% - uthevingsfarge 1 54" xfId="2766" xr:uid="{DDC8F4BF-7323-48BD-B22A-BCD43DDEC040}"/>
    <cellStyle name="20% - uthevingsfarge 1 54 2" xfId="2767" xr:uid="{56066A79-5842-4C9B-B385-C7D9F191FB66}"/>
    <cellStyle name="20% - uthevingsfarge 1 54 2 2" xfId="2768" xr:uid="{695FF154-DB43-4B2D-9266-1FF5D456F1E9}"/>
    <cellStyle name="20% - uthevingsfarge 1 54 2 2 2" xfId="37707" xr:uid="{9245AF8E-CE99-4E9B-930E-E8EB066EB444}"/>
    <cellStyle name="20% - uthevingsfarge 1 54 2 2_CC1" xfId="53900" xr:uid="{AB3615B2-3624-4565-8984-9A6978E406E7}"/>
    <cellStyle name="20% - uthevingsfarge 1 54 2 3" xfId="37708" xr:uid="{831F1C8F-94CC-4AF2-AF09-00E5E9636C59}"/>
    <cellStyle name="20% - uthevingsfarge 1 54 2 4" xfId="37709" xr:uid="{979F606A-1F26-41FA-8045-E2DEEAF7C9D8}"/>
    <cellStyle name="20% - uthevingsfarge 1 54 2 5" xfId="37710" xr:uid="{935DCE05-0250-4F61-9397-333E2286FA7F}"/>
    <cellStyle name="20% - uthevingsfarge 1 54 2 6" xfId="37706" xr:uid="{4D1E0471-5EA4-4174-B7C6-61E4DC3E3A47}"/>
    <cellStyle name="20% - uthevingsfarge 1 54 2_4 manuell" xfId="53901" xr:uid="{7474C114-04DF-4A95-99E2-AF10364F8CAE}"/>
    <cellStyle name="20% - uthevingsfarge 1 54 3" xfId="2769" xr:uid="{C676A624-B4D1-466E-A50D-9A7F8C496206}"/>
    <cellStyle name="20% - uthevingsfarge 1 54 3 2" xfId="37711" xr:uid="{F1E64AEC-9EF1-45B4-A033-61BCF62C48CD}"/>
    <cellStyle name="20% - uthevingsfarge 1 54 3_CC1" xfId="53902" xr:uid="{95AEE129-C7EF-4792-9CFF-8CA93B2F9C86}"/>
    <cellStyle name="20% - uthevingsfarge 1 54 4" xfId="37712" xr:uid="{321B6E1D-7A25-4F7C-8F23-75649DEEF1FC}"/>
    <cellStyle name="20% - uthevingsfarge 1 54 5" xfId="37713" xr:uid="{3C5B9C5A-27F7-4971-9012-DDC312EC562B}"/>
    <cellStyle name="20% - uthevingsfarge 1 54 6" xfId="37714" xr:uid="{C4398860-4DFD-4EAF-A4C3-53E515FEC363}"/>
    <cellStyle name="20% - uthevingsfarge 1 54 7" xfId="37705" xr:uid="{09A7D3C1-B6A8-45F8-AA73-EBF988E46041}"/>
    <cellStyle name="20% - uthevingsfarge 1 54_4 manuell" xfId="53903" xr:uid="{27F2B1D6-98C1-4893-A63D-BF69120CDB50}"/>
    <cellStyle name="20% - uthevingsfarge 1 55" xfId="2770" xr:uid="{3C57CF59-C023-432D-B324-DC309C54CB6E}"/>
    <cellStyle name="20% - uthevingsfarge 1 55 2" xfId="2771" xr:uid="{DAD7C41A-0C16-4BBF-9298-F9266F724869}"/>
    <cellStyle name="20% - uthevingsfarge 1 55 2 2" xfId="2772" xr:uid="{96BA31D1-0ED4-486C-B7E6-8FA9D3A4D46C}"/>
    <cellStyle name="20% - uthevingsfarge 1 55 2 2 2" xfId="37717" xr:uid="{6C126E59-2A0E-4B5A-95EA-030B63223A85}"/>
    <cellStyle name="20% - uthevingsfarge 1 55 2 2_CC1" xfId="53904" xr:uid="{F31DC544-2794-46A7-AB36-DE4D98E5DAF7}"/>
    <cellStyle name="20% - uthevingsfarge 1 55 2 3" xfId="37718" xr:uid="{FC879960-4BC8-4CF3-BE97-96DBD2E5E8E8}"/>
    <cellStyle name="20% - uthevingsfarge 1 55 2 4" xfId="37719" xr:uid="{5D2130C7-B3A4-4F24-8BE3-207A6BCB4182}"/>
    <cellStyle name="20% - uthevingsfarge 1 55 2 5" xfId="37720" xr:uid="{6D313B5D-97AC-41E1-BBF9-E0E17C49D0ED}"/>
    <cellStyle name="20% - uthevingsfarge 1 55 2 6" xfId="37716" xr:uid="{0E079820-F81A-4831-8A67-7FAE30334A45}"/>
    <cellStyle name="20% - uthevingsfarge 1 55 2_4 manuell" xfId="53905" xr:uid="{25A96BC4-8A1F-4538-9829-F10C3645EF15}"/>
    <cellStyle name="20% - uthevingsfarge 1 55 3" xfId="2773" xr:uid="{C3FFD951-D389-4BC5-8DF3-EF5D1628AEF9}"/>
    <cellStyle name="20% - uthevingsfarge 1 55 3 2" xfId="37721" xr:uid="{6DF73973-9626-4C42-A8F2-10424F2255CA}"/>
    <cellStyle name="20% - uthevingsfarge 1 55 3_CC1" xfId="53906" xr:uid="{789FC368-A9D2-4379-A7FD-4BA725B01166}"/>
    <cellStyle name="20% - uthevingsfarge 1 55 4" xfId="37722" xr:uid="{4BA952CB-E175-4C8E-B400-FC541E98A89A}"/>
    <cellStyle name="20% - uthevingsfarge 1 55 5" xfId="37723" xr:uid="{5E3CEDFE-36F3-46EA-AFD3-17D0104A26C9}"/>
    <cellStyle name="20% - uthevingsfarge 1 55 6" xfId="37724" xr:uid="{E1BEB57A-7ACF-4C1E-A694-767C283B1E9C}"/>
    <cellStyle name="20% - uthevingsfarge 1 55 7" xfId="37715" xr:uid="{E7D5CFB1-6C95-4CDC-A269-5CCBA8E9FD4E}"/>
    <cellStyle name="20% - uthevingsfarge 1 55_4 manuell" xfId="53907" xr:uid="{EA49347F-CAB3-44FA-8219-002C198D9833}"/>
    <cellStyle name="20% - uthevingsfarge 1 56" xfId="2774" xr:uid="{7451DF67-CC98-473E-8C32-00DD4815A248}"/>
    <cellStyle name="20% - uthevingsfarge 1 56 2" xfId="2775" xr:uid="{2838870E-E9AB-4526-B2BD-5D86604D9D27}"/>
    <cellStyle name="20% - uthevingsfarge 1 56 2 2" xfId="2776" xr:uid="{1EFBFFC9-DEF7-4E84-AF62-E4B1E1B966F4}"/>
    <cellStyle name="20% - uthevingsfarge 1 56 2 2 2" xfId="37727" xr:uid="{3A36D65C-3656-4319-A3C8-4F248AC04E37}"/>
    <cellStyle name="20% - uthevingsfarge 1 56 2 2_CC1" xfId="53908" xr:uid="{38ABDC75-0AA8-42CC-BCE2-90C2D18ACBC5}"/>
    <cellStyle name="20% - uthevingsfarge 1 56 2 3" xfId="37728" xr:uid="{357DA6B6-5316-46B6-A0E6-E5E5FAB6264C}"/>
    <cellStyle name="20% - uthevingsfarge 1 56 2 4" xfId="37729" xr:uid="{1D208FD3-8F30-4F23-A17B-5293DCB8B6B3}"/>
    <cellStyle name="20% - uthevingsfarge 1 56 2 5" xfId="37730" xr:uid="{4D530113-8F98-4504-81E4-6EFB0AF562D7}"/>
    <cellStyle name="20% - uthevingsfarge 1 56 2 6" xfId="37726" xr:uid="{49FB321E-CF89-47EC-B8D1-92CEEC6AA597}"/>
    <cellStyle name="20% - uthevingsfarge 1 56 2_4 manuell" xfId="53909" xr:uid="{E6200D39-8B70-48EF-B808-68AA9D1804DF}"/>
    <cellStyle name="20% - uthevingsfarge 1 56 3" xfId="2777" xr:uid="{7BC9A890-CD42-4416-BFD9-5BAC51E317A3}"/>
    <cellStyle name="20% - uthevingsfarge 1 56 3 2" xfId="37731" xr:uid="{C37C8828-CBE4-4A10-9A46-147A86A6A699}"/>
    <cellStyle name="20% - uthevingsfarge 1 56 3_CC1" xfId="53910" xr:uid="{7B14A610-B59D-420D-BF32-25AF701A9065}"/>
    <cellStyle name="20% - uthevingsfarge 1 56 4" xfId="37732" xr:uid="{8AD5C01C-D254-4A33-ABCA-6643E5CAF7B2}"/>
    <cellStyle name="20% - uthevingsfarge 1 56 5" xfId="37733" xr:uid="{426ECCD4-0036-4D00-A219-19764041FF1F}"/>
    <cellStyle name="20% - uthevingsfarge 1 56 6" xfId="37734" xr:uid="{7A91C343-AA46-4E04-8E2B-BB3B54EF655D}"/>
    <cellStyle name="20% - uthevingsfarge 1 56 7" xfId="37725" xr:uid="{03BC6693-4D28-45D3-BA21-103B263EE68E}"/>
    <cellStyle name="20% - uthevingsfarge 1 56_4 manuell" xfId="53911" xr:uid="{99F3C392-B120-46C6-AE4A-26AB56BE779A}"/>
    <cellStyle name="20% - uthevingsfarge 1 57" xfId="2778" xr:uid="{37434F44-DBFA-492D-8A13-1BA6BD408B0C}"/>
    <cellStyle name="20% - uthevingsfarge 1 57 2" xfId="2779" xr:uid="{71407A57-BB0F-4984-A99B-D827A0DDB99C}"/>
    <cellStyle name="20% - uthevingsfarge 1 57 2 2" xfId="2780" xr:uid="{2A0D03A0-43F1-4F74-AD72-2F73A5424DE0}"/>
    <cellStyle name="20% - uthevingsfarge 1 57 2 2 2" xfId="37737" xr:uid="{500752A2-16DF-4024-9D0A-CFADC3C3A87D}"/>
    <cellStyle name="20% - uthevingsfarge 1 57 2 2_CC1" xfId="53912" xr:uid="{D30CC223-588A-4D6F-9B40-CAE6AA51C8D9}"/>
    <cellStyle name="20% - uthevingsfarge 1 57 2 3" xfId="37738" xr:uid="{171DBAAE-896C-4EA3-8857-5D92A539A585}"/>
    <cellStyle name="20% - uthevingsfarge 1 57 2 4" xfId="37739" xr:uid="{3A13D651-B5B8-41FA-8A2B-3BED97BCCB53}"/>
    <cellStyle name="20% - uthevingsfarge 1 57 2 5" xfId="37740" xr:uid="{E7E9C9A4-D3EF-4EA6-A1B3-8EE9152EB221}"/>
    <cellStyle name="20% - uthevingsfarge 1 57 2 6" xfId="37736" xr:uid="{A3EEB37D-953B-407E-B9F1-DA2C2A4DBE06}"/>
    <cellStyle name="20% - uthevingsfarge 1 57 2_4 manuell" xfId="53913" xr:uid="{C07030DD-3A97-4C12-95F6-34D6FD9CD634}"/>
    <cellStyle name="20% - uthevingsfarge 1 57 3" xfId="2781" xr:uid="{0E5E6647-F8BC-4B64-B663-B19051DC6A4E}"/>
    <cellStyle name="20% - uthevingsfarge 1 57 3 2" xfId="37741" xr:uid="{B6A6933B-DFF0-48A6-B33C-44325E3D108D}"/>
    <cellStyle name="20% - uthevingsfarge 1 57 3_CC1" xfId="53914" xr:uid="{B9CBD9CF-B33E-4026-8D19-336AD9B42449}"/>
    <cellStyle name="20% - uthevingsfarge 1 57 4" xfId="37742" xr:uid="{C2B20853-9501-470C-A949-5FDCA019CDA1}"/>
    <cellStyle name="20% - uthevingsfarge 1 57 5" xfId="37743" xr:uid="{CC488B74-2461-49B9-9C56-B00FE632DF99}"/>
    <cellStyle name="20% - uthevingsfarge 1 57 6" xfId="37744" xr:uid="{3582CDA0-FACB-42C5-A1E5-90AD5AF54637}"/>
    <cellStyle name="20% - uthevingsfarge 1 57 7" xfId="37735" xr:uid="{443DD29B-E564-4D51-B429-55D4610135B7}"/>
    <cellStyle name="20% - uthevingsfarge 1 57_4 manuell" xfId="53915" xr:uid="{04984640-2203-4105-B645-402B9EB4F470}"/>
    <cellStyle name="20% - uthevingsfarge 1 58" xfId="2782" xr:uid="{E60932B7-D0DF-43B1-AF7E-AE33B0B82642}"/>
    <cellStyle name="20% - uthevingsfarge 1 58 2" xfId="2783" xr:uid="{0A6A8951-3799-46E9-908B-A0D62EFBE0D5}"/>
    <cellStyle name="20% - uthevingsfarge 1 58 2 2" xfId="2784" xr:uid="{B6C29A2D-3D5C-4E1B-818B-BD481FC5E615}"/>
    <cellStyle name="20% - uthevingsfarge 1 58 2 2 2" xfId="37747" xr:uid="{E82DEC73-25E6-4CDF-8BED-B0858F3CA73F}"/>
    <cellStyle name="20% - uthevingsfarge 1 58 2 2_CC1" xfId="53916" xr:uid="{4FA511AD-BF04-4D2D-AFF0-4A9FA9E37518}"/>
    <cellStyle name="20% - uthevingsfarge 1 58 2 3" xfId="37748" xr:uid="{8B52CE96-83D5-4C44-8A11-CC47FCF6F2AD}"/>
    <cellStyle name="20% - uthevingsfarge 1 58 2 4" xfId="37749" xr:uid="{06079960-7BCD-460E-9ABA-651922F68337}"/>
    <cellStyle name="20% - uthevingsfarge 1 58 2 5" xfId="37750" xr:uid="{B4AFDCD2-11A6-4E08-BEED-A8253F304AD8}"/>
    <cellStyle name="20% - uthevingsfarge 1 58 2 6" xfId="37746" xr:uid="{43208096-1CCB-4706-9306-365C0304A698}"/>
    <cellStyle name="20% - uthevingsfarge 1 58 2_4 manuell" xfId="53917" xr:uid="{6A16A283-61DC-4A5A-B16A-EFFB605C1C7E}"/>
    <cellStyle name="20% - uthevingsfarge 1 58 3" xfId="2785" xr:uid="{39C2AE1A-946A-40E7-AD88-E4AEFBE4F045}"/>
    <cellStyle name="20% - uthevingsfarge 1 58 3 2" xfId="37751" xr:uid="{7801F2F0-0110-4B84-B9A5-C7B5270A8C17}"/>
    <cellStyle name="20% - uthevingsfarge 1 58 3_CC1" xfId="53918" xr:uid="{C7CCC84E-5A13-4E0C-8D71-C91A9D06DD24}"/>
    <cellStyle name="20% - uthevingsfarge 1 58 4" xfId="37752" xr:uid="{186CFCD5-349F-4C3A-9E58-CC0AF9A37BF8}"/>
    <cellStyle name="20% - uthevingsfarge 1 58 5" xfId="37753" xr:uid="{4EF3751A-8186-4CD7-A4A5-35A8FD47F5AA}"/>
    <cellStyle name="20% - uthevingsfarge 1 58 6" xfId="37754" xr:uid="{B9D04394-B970-4B58-A95D-1558C731E81A}"/>
    <cellStyle name="20% - uthevingsfarge 1 58 7" xfId="37745" xr:uid="{F6310BE7-6C8C-452C-84AE-ED685FDF7B6F}"/>
    <cellStyle name="20% - uthevingsfarge 1 58_4 manuell" xfId="53919" xr:uid="{9D12A419-3A1B-4B0B-AB54-BDB3704CE0CE}"/>
    <cellStyle name="20% - uthevingsfarge 1 59" xfId="2786" xr:uid="{847976CD-3E1B-4F22-B805-C2F6A813D6F1}"/>
    <cellStyle name="20% - uthevingsfarge 1 59 2" xfId="2787" xr:uid="{16C1969A-A451-4778-BEE1-4830CEF1D312}"/>
    <cellStyle name="20% - uthevingsfarge 1 59 2 2" xfId="2788" xr:uid="{C197614B-2BFC-40FF-B9B4-4898E7B4D3C0}"/>
    <cellStyle name="20% - uthevingsfarge 1 59 2 2 2" xfId="37757" xr:uid="{03FF60F8-9C70-4879-9D60-EC9689B0775C}"/>
    <cellStyle name="20% - uthevingsfarge 1 59 2 2_CC1" xfId="53920" xr:uid="{904AB2CD-8BC1-434E-9BD8-958F627791C7}"/>
    <cellStyle name="20% - uthevingsfarge 1 59 2 3" xfId="37758" xr:uid="{0D80FD4C-BC36-4C91-88B1-ED3B4765FB3A}"/>
    <cellStyle name="20% - uthevingsfarge 1 59 2 4" xfId="37759" xr:uid="{8476AADA-C1B8-4BF3-9CA9-0D00EA66DD25}"/>
    <cellStyle name="20% - uthevingsfarge 1 59 2 5" xfId="37760" xr:uid="{F404D83C-B112-4701-8355-DAE5CF456632}"/>
    <cellStyle name="20% - uthevingsfarge 1 59 2 6" xfId="37756" xr:uid="{0DC0D939-957F-4EA6-B271-45F02B721340}"/>
    <cellStyle name="20% - uthevingsfarge 1 59 2_4 manuell" xfId="53921" xr:uid="{1AB153E4-03C7-4EEB-9E30-A9F96116EE11}"/>
    <cellStyle name="20% - uthevingsfarge 1 59 3" xfId="2789" xr:uid="{F28EA263-17AF-43FC-B26E-C90B1C3F1881}"/>
    <cellStyle name="20% - uthevingsfarge 1 59 3 2" xfId="37761" xr:uid="{0D84EC6C-3CDC-4ABE-8B4F-21FD888734E6}"/>
    <cellStyle name="20% - uthevingsfarge 1 59 3_CC1" xfId="53922" xr:uid="{64DE8B99-AB31-4474-BF21-19B9704F7CE0}"/>
    <cellStyle name="20% - uthevingsfarge 1 59 4" xfId="37762" xr:uid="{3D27BF71-9A18-47A4-8649-2F183AD5A927}"/>
    <cellStyle name="20% - uthevingsfarge 1 59 5" xfId="37763" xr:uid="{5DD9FB5C-F2CA-424F-9AB9-99B7F59DADB9}"/>
    <cellStyle name="20% - uthevingsfarge 1 59 6" xfId="37764" xr:uid="{D3B68B07-2571-4949-966D-705CE06BADA3}"/>
    <cellStyle name="20% - uthevingsfarge 1 59 7" xfId="37755" xr:uid="{BCAFBA8F-1A2A-457F-A85C-961F7B5BB172}"/>
    <cellStyle name="20% - uthevingsfarge 1 59_4 manuell" xfId="53923" xr:uid="{9310FD68-1355-442E-9B38-1237E6CA3B98}"/>
    <cellStyle name="20% - uthevingsfarge 1 6" xfId="2790" xr:uid="{0ED09945-29F9-42DD-85FC-C4337335EDA1}"/>
    <cellStyle name="20% - uthevingsfarge 1 6 2" xfId="2791" xr:uid="{9BACE50C-6830-4895-97AD-C7E01265F70E}"/>
    <cellStyle name="20% - uthevingsfarge 1 6 2 2" xfId="2792" xr:uid="{02E960E9-0B21-45D3-861C-BAE24293E19A}"/>
    <cellStyle name="20% - uthevingsfarge 1 6 2 2 2" xfId="37767" xr:uid="{BDF00EBE-BE49-494D-A570-BECE02285044}"/>
    <cellStyle name="20% - uthevingsfarge 1 6 2 2_CC1" xfId="53924" xr:uid="{4CE1A2B7-0ED5-432C-B3DD-EBF3F5433A3F}"/>
    <cellStyle name="20% - uthevingsfarge 1 6 2 3" xfId="37768" xr:uid="{E77C51CD-AF5A-411D-9C7F-3F7D0D372D16}"/>
    <cellStyle name="20% - uthevingsfarge 1 6 2 4" xfId="37769" xr:uid="{7CBB1567-82BE-43D8-8938-E6D88B6858AC}"/>
    <cellStyle name="20% - uthevingsfarge 1 6 2 5" xfId="37770" xr:uid="{C18037C7-B33D-4A58-A630-E2596D85216F}"/>
    <cellStyle name="20% - uthevingsfarge 1 6 2 6" xfId="37766" xr:uid="{C29785C5-9C41-4610-A38D-CD7DC0CF6412}"/>
    <cellStyle name="20% - uthevingsfarge 1 6 2_3. Chng in credit spreads" xfId="43517" xr:uid="{28C55D14-C229-4CD0-BB6E-246AD44AC31A}"/>
    <cellStyle name="20% - uthevingsfarge 1 6 3" xfId="2793" xr:uid="{46AB6A50-E1C8-4329-86F4-4C442FD156D1}"/>
    <cellStyle name="20% - uthevingsfarge 1 6 3 2" xfId="14596" xr:uid="{29A5B569-8387-401F-84F9-0B3DDC023984}"/>
    <cellStyle name="20% - uthevingsfarge 1 6 3 2 2" xfId="43518" xr:uid="{24ACAD08-663E-48BF-A1FB-5134F1CE4EDD}"/>
    <cellStyle name="20% - uthevingsfarge 1 6 3 3" xfId="37771" xr:uid="{F7129E39-63BA-47F0-96FB-AE09BADCDC1D}"/>
    <cellStyle name="20% - uthevingsfarge 1 6 3_3. Chng in credit spreads" xfId="43519" xr:uid="{D5C0D680-7101-41B8-B040-DBBF120A4E85}"/>
    <cellStyle name="20% - uthevingsfarge 1 6 4" xfId="14597" xr:uid="{F3273367-715C-497F-A25E-35AE04CCD387}"/>
    <cellStyle name="20% - uthevingsfarge 1 6 4 2" xfId="37772" xr:uid="{6B8234C6-49E4-46D4-9E65-494C856AF2FD}"/>
    <cellStyle name="20% - uthevingsfarge 1 6 5" xfId="14598" xr:uid="{43A3A50A-4FAD-4310-8D50-A49414CD34C1}"/>
    <cellStyle name="20% - uthevingsfarge 1 6 5 2" xfId="37773" xr:uid="{C9E86B8D-6BBA-41C7-B0EB-44E077C8177D}"/>
    <cellStyle name="20% - uthevingsfarge 1 6 6" xfId="37774" xr:uid="{EDA290D4-F2C8-47EC-9ECC-7344F883D9FF}"/>
    <cellStyle name="20% - uthevingsfarge 1 6 7" xfId="37765" xr:uid="{2EC817FC-7E8E-441E-A73F-92EB379D3D73}"/>
    <cellStyle name="20% - uthevingsfarge 1 6 8" xfId="43520" xr:uid="{057BF910-845B-4859-B649-BBF751DE9BB6}"/>
    <cellStyle name="20% - uthevingsfarge 1 6 9" xfId="43521" xr:uid="{17FECDE7-D6D9-421B-84C7-2F7765C36BBF}"/>
    <cellStyle name="20% - uthevingsfarge 1 6_3. Chng in credit spreads" xfId="43522" xr:uid="{A4A59C3A-5FA0-4572-AD24-1A953A4A2D53}"/>
    <cellStyle name="20% - uthevingsfarge 1 60" xfId="14599" xr:uid="{3F5E3AFA-2279-4A48-9DF1-F5834780B944}"/>
    <cellStyle name="20% - uthevingsfarge 1 60 2" xfId="14600" xr:uid="{84A4A8D3-E5A6-4CEB-97FC-D9DB750AC2D0}"/>
    <cellStyle name="20% - uthevingsfarge 1 60 2 2" xfId="36619" xr:uid="{91D20864-FC09-4E3B-A68F-17029BB0CA6A}"/>
    <cellStyle name="20% - uthevingsfarge 1 60 3" xfId="14601" xr:uid="{FAA804C9-0013-47F9-A44C-AA8DE6794861}"/>
    <cellStyle name="20% - uthevingsfarge 1 60 4" xfId="36383" xr:uid="{CBF0DF47-ABE0-44B0-B75A-E85EE62E7FEC}"/>
    <cellStyle name="20% - uthevingsfarge 1 60_AVA DVA EL" xfId="14602" xr:uid="{960FE8B6-F288-428D-8A3E-255A5DDA2339}"/>
    <cellStyle name="20% - uthevingsfarge 1 61" xfId="14603" xr:uid="{80409A04-9A48-4BF4-89CE-B05C8F2CF3D8}"/>
    <cellStyle name="20% - uthevingsfarge 1 61 2" xfId="14604" xr:uid="{629FE874-E364-4BB3-95AC-BF6E6F3FC969}"/>
    <cellStyle name="20% - uthevingsfarge 1 61 2 2" xfId="36640" xr:uid="{6BE6A4B4-9477-426F-BFEB-49B4AFEA4918}"/>
    <cellStyle name="20% - uthevingsfarge 1 61 3" xfId="14605" xr:uid="{17066AD5-96E5-453F-9DC1-EEC3E90C4BDD}"/>
    <cellStyle name="20% - uthevingsfarge 1 61 4" xfId="36409" xr:uid="{02202F40-9C88-4E5B-ABBF-25CB546B5A61}"/>
    <cellStyle name="20% - uthevingsfarge 1 61_AVA DVA EL" xfId="14606" xr:uid="{F0143601-5750-4282-B5CA-302A3042E5F6}"/>
    <cellStyle name="20% - uthevingsfarge 1 62" xfId="14607" xr:uid="{A18F5DB9-851D-4A78-B7BC-DF95251A5522}"/>
    <cellStyle name="20% - uthevingsfarge 1 62 2" xfId="14608" xr:uid="{46074961-7EBD-4ADA-A965-734FC199244F}"/>
    <cellStyle name="20% - uthevingsfarge 1 62 2 2" xfId="36639" xr:uid="{C12F65F8-1172-4B66-BE2B-C0D134FD907F}"/>
    <cellStyle name="20% - uthevingsfarge 1 62 3" xfId="36407" xr:uid="{2FF98A65-0A85-494F-A18E-53C6BCAE16CA}"/>
    <cellStyle name="20% - uthevingsfarge 1 62_AVA DVA EL" xfId="14609" xr:uid="{7BE86A4B-EFDE-45EF-8559-69DFFE2E98E6}"/>
    <cellStyle name="20% - uthevingsfarge 1 63" xfId="14610" xr:uid="{B0430EC4-71E7-46D5-9888-F7D8DE7F7103}"/>
    <cellStyle name="20% - uthevingsfarge 1 63 2" xfId="36593" xr:uid="{DEC17FDA-42BD-40FA-BCCE-9B8C6CCA1348}"/>
    <cellStyle name="20% - uthevingsfarge 1 64" xfId="14611" xr:uid="{49DA7B68-EDFF-4441-8180-A4D13A1529D6}"/>
    <cellStyle name="20% - uthevingsfarge 1 64 2" xfId="36672" xr:uid="{B6FF19A0-CD8F-4E24-9F0D-C23642DEC3F8}"/>
    <cellStyle name="20% - uthevingsfarge 1 65" xfId="14612" xr:uid="{D82A2CC3-90C4-4D8C-8E32-D4C2DAE14BEC}"/>
    <cellStyle name="20% - uthevingsfarge 1 65 2" xfId="36563" xr:uid="{B490E39D-ED2F-47D4-AE23-7FC2CCB8E3C2}"/>
    <cellStyle name="20% - uthevingsfarge 1 66" xfId="14613" xr:uid="{CA43A0D1-D178-478E-B704-855B2EADCF5D}"/>
    <cellStyle name="20% - uthevingsfarge 1 66 2" xfId="36658" xr:uid="{769B961B-82F6-4E99-9B4F-08F7E0437411}"/>
    <cellStyle name="20% - uthevingsfarge 1 67" xfId="36609" xr:uid="{6EE91D58-57F4-41E2-B2E8-6EEF67C9D43C}"/>
    <cellStyle name="20% - uthevingsfarge 1 68" xfId="43523" xr:uid="{1026FE9B-E79F-4BDC-830C-6425F1D19D54}"/>
    <cellStyle name="20% - uthevingsfarge 1 69" xfId="43524" xr:uid="{FE8CA24F-321D-4D56-A017-0BE477DD90F7}"/>
    <cellStyle name="20% - uthevingsfarge 1 7" xfId="2794" xr:uid="{7971ED25-AA86-4298-A04E-E161860EB654}"/>
    <cellStyle name="20% - uthevingsfarge 1 7 2" xfId="2795" xr:uid="{5096A544-A1F4-4097-A5FE-C739671CAD0F}"/>
    <cellStyle name="20% - uthevingsfarge 1 7 2 2" xfId="2796" xr:uid="{8DBBCEA3-B0D8-4C17-8DCD-8F3CFD362EDF}"/>
    <cellStyle name="20% - uthevingsfarge 1 7 2 2 2" xfId="37777" xr:uid="{45E29ABB-40C0-4DD8-9246-0E1BFB6B999C}"/>
    <cellStyle name="20% - uthevingsfarge 1 7 2 2_CC1" xfId="53925" xr:uid="{6FAF62A3-627B-46BA-A1B2-51D8E33B0F2B}"/>
    <cellStyle name="20% - uthevingsfarge 1 7 2 3" xfId="37778" xr:uid="{25641EB6-7D9A-42D0-9C61-394A1A4E409C}"/>
    <cellStyle name="20% - uthevingsfarge 1 7 2 4" xfId="37779" xr:uid="{FFC91940-652C-4DFB-9CBB-FECFAAE128BB}"/>
    <cellStyle name="20% - uthevingsfarge 1 7 2 5" xfId="37780" xr:uid="{1FC320B2-23F8-493F-A11F-5943AC9029A0}"/>
    <cellStyle name="20% - uthevingsfarge 1 7 2 6" xfId="37776" xr:uid="{D9F4B3BD-F052-46FA-9564-339BC4B13A36}"/>
    <cellStyle name="20% - uthevingsfarge 1 7 2_4 manuell" xfId="53926" xr:uid="{6183415F-4240-4BBD-B3CF-DC92A816BAEA}"/>
    <cellStyle name="20% - uthevingsfarge 1 7 3" xfId="2797" xr:uid="{E2B1A41E-63F2-418B-9278-4931352F994D}"/>
    <cellStyle name="20% - uthevingsfarge 1 7 3 2" xfId="14614" xr:uid="{123EFCC7-9FC5-4F1C-9807-23F8CD926C11}"/>
    <cellStyle name="20% - uthevingsfarge 1 7 3 3" xfId="37781" xr:uid="{B8C97D7B-756F-4B00-BEC1-8A19EE61FED2}"/>
    <cellStyle name="20% - uthevingsfarge 1 7 3_AVA DVA EL" xfId="14615" xr:uid="{97D203A6-4CDF-42EC-8D04-35CCF4461F75}"/>
    <cellStyle name="20% - uthevingsfarge 1 7 4" xfId="14616" xr:uid="{F7CA9016-8172-4CBE-AB02-7D76AEFD930E}"/>
    <cellStyle name="20% - uthevingsfarge 1 7 4 2" xfId="37782" xr:uid="{6C463CA1-36AE-40FF-A9EC-7644AAFB15B1}"/>
    <cellStyle name="20% - uthevingsfarge 1 7 5" xfId="14617" xr:uid="{5BE7AA9D-6670-4359-AD3D-079DD62FEC0F}"/>
    <cellStyle name="20% - uthevingsfarge 1 7 5 2" xfId="37783" xr:uid="{E44C1B79-07AA-43DA-BB56-7C6A132E5C62}"/>
    <cellStyle name="20% - uthevingsfarge 1 7 6" xfId="37784" xr:uid="{E15B56E0-4754-46D6-9EFC-9FA057553186}"/>
    <cellStyle name="20% - uthevingsfarge 1 7 7" xfId="37775" xr:uid="{7F7EC3E1-46AA-4238-9013-A507D8EFF1F0}"/>
    <cellStyle name="20% - uthevingsfarge 1 7 8" xfId="43525" xr:uid="{7AD9E9CD-14C1-47BD-8B36-109B91DFDECC}"/>
    <cellStyle name="20% - uthevingsfarge 1 7_3. Chng in credit spreads" xfId="43526" xr:uid="{78922652-C4EC-4757-9EA6-F2BDFD93B482}"/>
    <cellStyle name="20% - uthevingsfarge 1 70" xfId="43527" xr:uid="{48127C07-2E69-430F-820F-3B65EEB99666}"/>
    <cellStyle name="20% - uthevingsfarge 1 71" xfId="43528" xr:uid="{630623B9-AAEB-4456-8DAB-D9F5DE4E0066}"/>
    <cellStyle name="20% - uthevingsfarge 1 72" xfId="43529" xr:uid="{FCD362EA-27FE-46DC-8770-E13554CB0AB6}"/>
    <cellStyle name="20% - uthevingsfarge 1 73" xfId="43530" xr:uid="{99C5383C-929A-4D90-AA22-26EF6B916CCE}"/>
    <cellStyle name="20% - uthevingsfarge 1 74" xfId="43531" xr:uid="{353D4CF9-B7F0-4486-895C-636E121E6BF0}"/>
    <cellStyle name="20% - uthevingsfarge 1 8" xfId="2798" xr:uid="{E26CC696-AD6D-4EF1-894A-E21A1C383A66}"/>
    <cellStyle name="20% - uthevingsfarge 1 8 2" xfId="2799" xr:uid="{D331C704-2768-47A1-9021-F243E99B9955}"/>
    <cellStyle name="20% - uthevingsfarge 1 8 2 2" xfId="2800" xr:uid="{B2E0226C-1C94-4181-A358-5722717980A2}"/>
    <cellStyle name="20% - uthevingsfarge 1 8 2 2 2" xfId="37787" xr:uid="{EDACB14C-2650-4F55-BB57-B18686A53F13}"/>
    <cellStyle name="20% - uthevingsfarge 1 8 2 2_CC1" xfId="53927" xr:uid="{05C52F26-2028-494A-B348-0776FD97C0C9}"/>
    <cellStyle name="20% - uthevingsfarge 1 8 2 3" xfId="37788" xr:uid="{9CE48938-6D46-42FD-9297-E96F8F9FF6DA}"/>
    <cellStyle name="20% - uthevingsfarge 1 8 2 4" xfId="37789" xr:uid="{9EF69B7F-2DA5-4752-AD3F-D3D45F1B210B}"/>
    <cellStyle name="20% - uthevingsfarge 1 8 2 5" xfId="37790" xr:uid="{6F270B64-4CD9-4D99-872D-DC6DBBD34187}"/>
    <cellStyle name="20% - uthevingsfarge 1 8 2 6" xfId="37786" xr:uid="{3862A5B5-224B-49EE-911D-57905C00792C}"/>
    <cellStyle name="20% - uthevingsfarge 1 8 2_4 manuell" xfId="53928" xr:uid="{A63B37EC-5D7F-4918-8F89-2AECAFFDFF5E}"/>
    <cellStyle name="20% - uthevingsfarge 1 8 3" xfId="2801" xr:uid="{53A1072B-A35C-4D07-88A5-5ED64F285ECA}"/>
    <cellStyle name="20% - uthevingsfarge 1 8 3 2" xfId="37791" xr:uid="{EB0CE53A-D02A-4567-A27C-035529245C5C}"/>
    <cellStyle name="20% - uthevingsfarge 1 8 3_CC1" xfId="53929" xr:uid="{2773EB6C-A32D-4C4A-A79F-976785ECF49C}"/>
    <cellStyle name="20% - uthevingsfarge 1 8 4" xfId="37792" xr:uid="{9A954D1A-E97A-4771-915C-0B9029598B37}"/>
    <cellStyle name="20% - uthevingsfarge 1 8 5" xfId="37793" xr:uid="{67C21BA7-F3B5-4850-A917-01E043381FD2}"/>
    <cellStyle name="20% - uthevingsfarge 1 8 6" xfId="37794" xr:uid="{1A3DD14E-0787-4C8D-BFA6-0E6D0DA20A80}"/>
    <cellStyle name="20% - uthevingsfarge 1 8 7" xfId="37785" xr:uid="{2D1DF7DE-59A0-4C4B-B740-C3898FBE2E73}"/>
    <cellStyle name="20% - uthevingsfarge 1 8_3. Chng in credit spreads" xfId="43532" xr:uid="{34118076-3941-4DC4-8D7A-A5DB42687B67}"/>
    <cellStyle name="20% - uthevingsfarge 1 9" xfId="2802" xr:uid="{D75B6F8F-3C3E-4CF0-BFCB-70EC54837DD1}"/>
    <cellStyle name="20% - uthevingsfarge 1 9 2" xfId="2803" xr:uid="{26199655-66A1-4E1D-8A8C-EF226E813CD1}"/>
    <cellStyle name="20% - uthevingsfarge 1 9 2 2" xfId="2804" xr:uid="{0A02C1AA-638C-4276-8A58-D065DDD5C7B1}"/>
    <cellStyle name="20% - uthevingsfarge 1 9 2 2 2" xfId="37797" xr:uid="{CE36B188-1499-430A-8575-90FFE1D24602}"/>
    <cellStyle name="20% - uthevingsfarge 1 9 2 2_CC1" xfId="53930" xr:uid="{CADBDBAD-58B7-48F7-A385-8E40703D9A89}"/>
    <cellStyle name="20% - uthevingsfarge 1 9 2 3" xfId="37798" xr:uid="{E27C41F2-B3A0-459E-9F59-F7E48B2963D3}"/>
    <cellStyle name="20% - uthevingsfarge 1 9 2 4" xfId="37799" xr:uid="{487500BE-ACFA-43AB-BB33-F148217CD95D}"/>
    <cellStyle name="20% - uthevingsfarge 1 9 2 5" xfId="37800" xr:uid="{D2477C2A-00BA-4304-97EA-5B659DB2DD13}"/>
    <cellStyle name="20% - uthevingsfarge 1 9 2 6" xfId="37796" xr:uid="{9A2B4189-1E7D-41E1-AC40-05406E67950E}"/>
    <cellStyle name="20% - uthevingsfarge 1 9 2_4 manuell" xfId="53931" xr:uid="{A6CDB3CA-4448-4216-8129-01AB03BEA893}"/>
    <cellStyle name="20% - uthevingsfarge 1 9 3" xfId="2805" xr:uid="{61AF5044-68FC-4AF8-B3A5-EDE648C1C415}"/>
    <cellStyle name="20% - uthevingsfarge 1 9 3 2" xfId="37801" xr:uid="{B7508D44-12E8-4F28-B44E-73E460B0FF62}"/>
    <cellStyle name="20% - uthevingsfarge 1 9 3_CC1" xfId="53932" xr:uid="{957B89E4-3E71-4F91-AE18-0B63C72B84A1}"/>
    <cellStyle name="20% - uthevingsfarge 1 9 4" xfId="37802" xr:uid="{1975FA9F-ABA6-4F33-B02C-04E6D2CB69E1}"/>
    <cellStyle name="20% - uthevingsfarge 1 9 5" xfId="37803" xr:uid="{D7C160E5-6A93-4D21-B9C2-55A556FEA747}"/>
    <cellStyle name="20% - uthevingsfarge 1 9 6" xfId="37804" xr:uid="{54C8E5D1-DE43-4E61-BD43-43FE73CF9F29}"/>
    <cellStyle name="20% - uthevingsfarge 1 9 7" xfId="37795" xr:uid="{90434585-9F04-4BA5-89C3-880D498F4F27}"/>
    <cellStyle name="20% - uthevingsfarge 1 9_4 manuell" xfId="53933" xr:uid="{FEB612B8-B6C8-4064-9024-82843942FF86}"/>
    <cellStyle name="20% - uthevingsfarge 1_4 manuell" xfId="53934" xr:uid="{BC4DED16-EECF-474C-9293-46B5DE9C3CC7}"/>
    <cellStyle name="20% - uthevingsfarge 2" xfId="36258" xr:uid="{ADE6F23E-A481-492A-962C-CFB6DF52A41C}"/>
    <cellStyle name="20% - uthevingsfarge 2 10" xfId="2806" xr:uid="{4E442594-4FA9-4039-9B40-7C44C4003DBE}"/>
    <cellStyle name="20% - uthevingsfarge 2 10 2" xfId="2807" xr:uid="{F57AE371-E4CF-46E3-B489-98DCFF94B09E}"/>
    <cellStyle name="20% - uthevingsfarge 2 10 2 2" xfId="2808" xr:uid="{AE06077C-39E3-4797-B8C5-262C95B9A50B}"/>
    <cellStyle name="20% - uthevingsfarge 2 10 2 2 2" xfId="37807" xr:uid="{3197CC92-630C-46F2-88F8-04254D49A348}"/>
    <cellStyle name="20% - uthevingsfarge 2 10 2 2_CC1" xfId="53935" xr:uid="{5807960E-6A76-4084-9150-CC506FD70AB2}"/>
    <cellStyle name="20% - uthevingsfarge 2 10 2 3" xfId="37808" xr:uid="{9461ABEA-BFFA-4D9B-8925-4F68BF12E06A}"/>
    <cellStyle name="20% - uthevingsfarge 2 10 2 4" xfId="37809" xr:uid="{FED8DD20-EA34-4F48-9986-5D6F1983621A}"/>
    <cellStyle name="20% - uthevingsfarge 2 10 2 5" xfId="37810" xr:uid="{AC9167E6-ADAC-4B0A-9849-D5F7FD9B8864}"/>
    <cellStyle name="20% - uthevingsfarge 2 10 2 6" xfId="37806" xr:uid="{D2029286-5555-4A43-9BFA-10EEFAB91410}"/>
    <cellStyle name="20% - uthevingsfarge 2 10 2_4 manuell" xfId="53936" xr:uid="{B17B973A-B320-4469-88B2-FC1A91A8679D}"/>
    <cellStyle name="20% - uthevingsfarge 2 10 3" xfId="2809" xr:uid="{2939CD51-6451-4853-92C3-16F71DFF122C}"/>
    <cellStyle name="20% - uthevingsfarge 2 10 3 2" xfId="37811" xr:uid="{30ADAB49-6F44-490D-B16E-A516F5BBCE47}"/>
    <cellStyle name="20% - uthevingsfarge 2 10 3_CC1" xfId="53937" xr:uid="{AEF02BE2-DF65-49E6-89EE-E847DDBF419F}"/>
    <cellStyle name="20% - uthevingsfarge 2 10 4" xfId="37812" xr:uid="{99A89828-2063-434B-8DC6-5717B002DBB0}"/>
    <cellStyle name="20% - uthevingsfarge 2 10 5" xfId="37813" xr:uid="{D2BBBEB3-E58C-44FD-BE64-BED20BC9A6E5}"/>
    <cellStyle name="20% - uthevingsfarge 2 10 6" xfId="37814" xr:uid="{98228C28-1DC8-4AE5-B73D-3C4C8ED299EE}"/>
    <cellStyle name="20% - uthevingsfarge 2 10 7" xfId="37805" xr:uid="{75C51B2F-62D0-4190-B584-AB95791D5626}"/>
    <cellStyle name="20% - uthevingsfarge 2 10_4 manuell" xfId="53938" xr:uid="{8C7E2B48-EB0D-4A77-96E8-243057D88A45}"/>
    <cellStyle name="20% - uthevingsfarge 2 11" xfId="2810" xr:uid="{ED8FE6F6-03BA-4673-BCBB-F22C8F7D1320}"/>
    <cellStyle name="20% - uthevingsfarge 2 11 2" xfId="2811" xr:uid="{95D8B9D2-9A7E-49F8-8045-C08A28788B3B}"/>
    <cellStyle name="20% - uthevingsfarge 2 11 2 2" xfId="2812" xr:uid="{48E1A0B7-23AD-4D4B-9155-E7D66198CD32}"/>
    <cellStyle name="20% - uthevingsfarge 2 11 2 2 2" xfId="37817" xr:uid="{8F53140C-43DC-4B6B-B67B-B18FB714255A}"/>
    <cellStyle name="20% - uthevingsfarge 2 11 2 2_CC1" xfId="53939" xr:uid="{514AD623-5B31-4340-B423-6140E2268F21}"/>
    <cellStyle name="20% - uthevingsfarge 2 11 2 3" xfId="37818" xr:uid="{B2EA4257-9D2B-4C4C-B5DB-E10DA5580E3A}"/>
    <cellStyle name="20% - uthevingsfarge 2 11 2 4" xfId="37819" xr:uid="{B8771CC9-0084-4B1A-85B6-C750368D492D}"/>
    <cellStyle name="20% - uthevingsfarge 2 11 2 5" xfId="37820" xr:uid="{D4391FD8-6D32-4778-96E7-FD0E5AA62305}"/>
    <cellStyle name="20% - uthevingsfarge 2 11 2 6" xfId="37816" xr:uid="{F569FC69-D87E-4F91-BA11-C950318F7E7F}"/>
    <cellStyle name="20% - uthevingsfarge 2 11 2_4 manuell" xfId="53940" xr:uid="{CA8BD3B7-9FAC-4B78-A132-BD4E0CBF69DE}"/>
    <cellStyle name="20% - uthevingsfarge 2 11 3" xfId="2813" xr:uid="{D421B157-7CAE-46B4-9643-A07F04E51551}"/>
    <cellStyle name="20% - uthevingsfarge 2 11 3 2" xfId="37821" xr:uid="{42CCDCC5-AC4C-4E97-AB9F-6C81C5A7E3F5}"/>
    <cellStyle name="20% - uthevingsfarge 2 11 3_CC1" xfId="53941" xr:uid="{5CD6A95D-18FD-4F68-8956-1C72FB1DD079}"/>
    <cellStyle name="20% - uthevingsfarge 2 11 4" xfId="37822" xr:uid="{A2D550B4-F5AA-418F-B36B-8A6F256436F7}"/>
    <cellStyle name="20% - uthevingsfarge 2 11 5" xfId="37823" xr:uid="{FABE3CB4-3F0E-4EFB-BEA3-7A3AAE475699}"/>
    <cellStyle name="20% - uthevingsfarge 2 11 6" xfId="37824" xr:uid="{F9CABB48-92FA-44EB-A190-A7F1EF6818C4}"/>
    <cellStyle name="20% - uthevingsfarge 2 11 7" xfId="37815" xr:uid="{3FF8BA51-439F-434F-A26F-BC5964F206E4}"/>
    <cellStyle name="20% - uthevingsfarge 2 11_4 manuell" xfId="53942" xr:uid="{34F68730-4D7D-44CC-9590-BDFB25EA8D09}"/>
    <cellStyle name="20% - uthevingsfarge 2 12" xfId="2814" xr:uid="{0E35E18A-AC25-4D00-ABFC-4A5477F11023}"/>
    <cellStyle name="20% - uthevingsfarge 2 12 2" xfId="2815" xr:uid="{C4B643A4-E203-4978-82ED-7A55BC4CE283}"/>
    <cellStyle name="20% - uthevingsfarge 2 12 2 2" xfId="2816" xr:uid="{4E37E539-963E-4CED-A2DC-4E41455D0A14}"/>
    <cellStyle name="20% - uthevingsfarge 2 12 2 2 2" xfId="37827" xr:uid="{D7DF841A-C204-4765-8763-B738DCFE3704}"/>
    <cellStyle name="20% - uthevingsfarge 2 12 2 2_CC1" xfId="53943" xr:uid="{5A7B930F-AA81-4100-998C-9C31E095D4EA}"/>
    <cellStyle name="20% - uthevingsfarge 2 12 2 3" xfId="37828" xr:uid="{227722DC-82A2-48E7-B846-6E8111CDBF10}"/>
    <cellStyle name="20% - uthevingsfarge 2 12 2 4" xfId="37829" xr:uid="{380BE857-0430-412D-8A65-5309389C4886}"/>
    <cellStyle name="20% - uthevingsfarge 2 12 2 5" xfId="37830" xr:uid="{306FA270-7BBC-479D-924D-1CD5DA76BAC4}"/>
    <cellStyle name="20% - uthevingsfarge 2 12 2 6" xfId="37826" xr:uid="{4E0A48AA-CCC9-41CB-B852-F74F62AF3A21}"/>
    <cellStyle name="20% - uthevingsfarge 2 12 2_4 manuell" xfId="53944" xr:uid="{8922401F-A256-40DB-97BA-17A15A5C2805}"/>
    <cellStyle name="20% - uthevingsfarge 2 12 3" xfId="2817" xr:uid="{A8F2526A-A1C7-44D6-9B82-1C49410338D8}"/>
    <cellStyle name="20% - uthevingsfarge 2 12 3 2" xfId="37831" xr:uid="{FACBED2D-3247-427E-B5D4-16D403CED029}"/>
    <cellStyle name="20% - uthevingsfarge 2 12 3_CC1" xfId="53945" xr:uid="{3E3406F8-075A-4397-A882-3AE332A66474}"/>
    <cellStyle name="20% - uthevingsfarge 2 12 4" xfId="37832" xr:uid="{1A94B618-455C-4D66-9EE4-3FB1A5DC6E5F}"/>
    <cellStyle name="20% - uthevingsfarge 2 12 5" xfId="37833" xr:uid="{4C54C45B-5374-41D0-AB9A-8CC7ACE8E40E}"/>
    <cellStyle name="20% - uthevingsfarge 2 12 6" xfId="37834" xr:uid="{C93C70F4-56D6-4865-9C45-33FC90BDAB46}"/>
    <cellStyle name="20% - uthevingsfarge 2 12 7" xfId="37825" xr:uid="{24691D87-CC9F-476F-96AB-990015065F98}"/>
    <cellStyle name="20% - uthevingsfarge 2 12_4 manuell" xfId="53946" xr:uid="{51CFD88C-2286-4879-ABF6-37ECD5C1409E}"/>
    <cellStyle name="20% - uthevingsfarge 2 13" xfId="2818" xr:uid="{85FFE3B8-9E2E-4FF7-8D04-27617F71460A}"/>
    <cellStyle name="20% - uthevingsfarge 2 13 2" xfId="2819" xr:uid="{31267B9A-EC3B-483D-8FCC-9FEC70AED50A}"/>
    <cellStyle name="20% - uthevingsfarge 2 13 2 2" xfId="2820" xr:uid="{61E4F65B-B90D-413D-8EF5-6334F10A3BD6}"/>
    <cellStyle name="20% - uthevingsfarge 2 13 2 2 2" xfId="37837" xr:uid="{D68B2ABA-43A6-4C08-98CF-D81D74F21E25}"/>
    <cellStyle name="20% - uthevingsfarge 2 13 2 2_CC1" xfId="53947" xr:uid="{FDC085B3-39D9-4CE6-8360-F044C0B5399A}"/>
    <cellStyle name="20% - uthevingsfarge 2 13 2 3" xfId="37838" xr:uid="{14C00652-FB7E-4B8A-A7B4-4B3C9EF8899E}"/>
    <cellStyle name="20% - uthevingsfarge 2 13 2 4" xfId="37839" xr:uid="{F67C2811-C1C4-4407-BBBD-724F3C6B53A6}"/>
    <cellStyle name="20% - uthevingsfarge 2 13 2 5" xfId="37840" xr:uid="{3ECA4AB1-B5D8-48F5-9E99-31ABE1BBECCC}"/>
    <cellStyle name="20% - uthevingsfarge 2 13 2 6" xfId="37836" xr:uid="{8D3E380D-FF14-4D31-A0B5-74D44DC9162D}"/>
    <cellStyle name="20% - uthevingsfarge 2 13 2_4 manuell" xfId="53948" xr:uid="{69180104-F5E5-4C95-B063-37EE3DA6092E}"/>
    <cellStyle name="20% - uthevingsfarge 2 13 3" xfId="2821" xr:uid="{E9914D05-5A9F-4D59-B61A-13547306D864}"/>
    <cellStyle name="20% - uthevingsfarge 2 13 3 2" xfId="37841" xr:uid="{7053866B-BF77-4A4D-8901-43CEE706FC28}"/>
    <cellStyle name="20% - uthevingsfarge 2 13 3_CC1" xfId="53949" xr:uid="{BC8A594D-A448-44E7-AA6D-109C95CFEC00}"/>
    <cellStyle name="20% - uthevingsfarge 2 13 4" xfId="37842" xr:uid="{0C9F4376-6FA7-4AC7-9197-2D08D989F422}"/>
    <cellStyle name="20% - uthevingsfarge 2 13 5" xfId="37843" xr:uid="{D6DD5132-FED8-4135-A8DC-072F67AB1F71}"/>
    <cellStyle name="20% - uthevingsfarge 2 13 6" xfId="37844" xr:uid="{5BECCD33-B2F4-4C73-96F1-ED999199904D}"/>
    <cellStyle name="20% - uthevingsfarge 2 13 7" xfId="37835" xr:uid="{D71FD605-A000-488A-9B37-DDC89F6F9BD9}"/>
    <cellStyle name="20% - uthevingsfarge 2 13_4 manuell" xfId="53950" xr:uid="{CDCA65B4-3700-4F81-85A4-200FD00E5AD9}"/>
    <cellStyle name="20% - uthevingsfarge 2 14" xfId="2822" xr:uid="{F48AF5A0-11EF-4DE7-8A86-BCD03341AD1E}"/>
    <cellStyle name="20% - uthevingsfarge 2 14 2" xfId="2823" xr:uid="{3658C824-875E-4AF1-8023-91A6663F79A8}"/>
    <cellStyle name="20% - uthevingsfarge 2 14 2 2" xfId="2824" xr:uid="{996894FB-5FC6-49F8-949B-B7475C6ED676}"/>
    <cellStyle name="20% - uthevingsfarge 2 14 2 2 2" xfId="37847" xr:uid="{8C69070F-1248-450A-9AEE-53BEBB5432A3}"/>
    <cellStyle name="20% - uthevingsfarge 2 14 2 2_CC1" xfId="53951" xr:uid="{53629C44-96F0-45FE-9656-52D5E1EDE44E}"/>
    <cellStyle name="20% - uthevingsfarge 2 14 2 3" xfId="37848" xr:uid="{C443EC0A-CB70-4723-AB1D-1B915B014CC2}"/>
    <cellStyle name="20% - uthevingsfarge 2 14 2 4" xfId="37849" xr:uid="{C0DB2640-733F-4752-B476-9E170FE5042D}"/>
    <cellStyle name="20% - uthevingsfarge 2 14 2 5" xfId="37850" xr:uid="{14390B8A-2BBB-4C4B-B112-130BFEFB3C5E}"/>
    <cellStyle name="20% - uthevingsfarge 2 14 2 6" xfId="37846" xr:uid="{9E380AB0-815B-4C23-8222-385370C0A8A6}"/>
    <cellStyle name="20% - uthevingsfarge 2 14 2_4 manuell" xfId="53952" xr:uid="{3B197D57-E636-47A4-AE53-A1B919246516}"/>
    <cellStyle name="20% - uthevingsfarge 2 14 3" xfId="2825" xr:uid="{834AE8AB-D31B-4236-9182-4B6DCA3B7782}"/>
    <cellStyle name="20% - uthevingsfarge 2 14 3 2" xfId="37851" xr:uid="{7D5303E1-7FD7-4A7D-B6CF-B7FC77FCFD73}"/>
    <cellStyle name="20% - uthevingsfarge 2 14 3_CC1" xfId="53953" xr:uid="{2802AE45-E1FB-4E10-9503-5E69D8D8B969}"/>
    <cellStyle name="20% - uthevingsfarge 2 14 4" xfId="37852" xr:uid="{C1FB8CC5-D5AE-4210-9C29-FC70EE8E6829}"/>
    <cellStyle name="20% - uthevingsfarge 2 14 5" xfId="37853" xr:uid="{25EBBB08-FB8C-4F42-BCD2-424FF8F35787}"/>
    <cellStyle name="20% - uthevingsfarge 2 14 6" xfId="37854" xr:uid="{0922FA09-486E-4120-AE40-37F6E292E641}"/>
    <cellStyle name="20% - uthevingsfarge 2 14 7" xfId="37845" xr:uid="{11045A7C-6867-43CE-AD2B-CBA4B6FFB898}"/>
    <cellStyle name="20% - uthevingsfarge 2 14_4 manuell" xfId="53954" xr:uid="{AA9989DF-DB0C-458C-84AB-BA1BA69641AA}"/>
    <cellStyle name="20% - uthevingsfarge 2 15" xfId="2826" xr:uid="{F1D246FA-7B98-4F4F-AD81-6A5F02E105C9}"/>
    <cellStyle name="20% - uthevingsfarge 2 15 2" xfId="2827" xr:uid="{E91DDD6D-7302-4458-BE08-D19F989A4C55}"/>
    <cellStyle name="20% - uthevingsfarge 2 15 2 2" xfId="2828" xr:uid="{5F561602-9B05-457B-9F5B-97E24EBDC8B1}"/>
    <cellStyle name="20% - uthevingsfarge 2 15 2 2 2" xfId="37857" xr:uid="{696C9D4B-9659-493D-96EE-96FEC8FECB35}"/>
    <cellStyle name="20% - uthevingsfarge 2 15 2 2_CC1" xfId="53955" xr:uid="{18D829ED-593E-4CF1-ADA8-0D7F00E6AC34}"/>
    <cellStyle name="20% - uthevingsfarge 2 15 2 3" xfId="37858" xr:uid="{24D76BCD-AED9-43E0-A69D-A841726A47BE}"/>
    <cellStyle name="20% - uthevingsfarge 2 15 2 4" xfId="37859" xr:uid="{7AFEFDC2-A74F-4A03-9F4C-4116F4E3737D}"/>
    <cellStyle name="20% - uthevingsfarge 2 15 2 5" xfId="37860" xr:uid="{05AF6908-DC74-448C-8296-2298877E5E94}"/>
    <cellStyle name="20% - uthevingsfarge 2 15 2 6" xfId="37856" xr:uid="{D7677F32-6660-4270-8D70-C2C7E8F043A8}"/>
    <cellStyle name="20% - uthevingsfarge 2 15 2_4 manuell" xfId="53956" xr:uid="{0255D5C9-9EA8-4941-916D-DB61F8BD20BB}"/>
    <cellStyle name="20% - uthevingsfarge 2 15 3" xfId="2829" xr:uid="{29810BBC-D066-4E19-8DAB-228E94B17C88}"/>
    <cellStyle name="20% - uthevingsfarge 2 15 3 2" xfId="37861" xr:uid="{B7E59A84-C1E2-415F-8263-A907A4DFE456}"/>
    <cellStyle name="20% - uthevingsfarge 2 15 3_CC1" xfId="53957" xr:uid="{9D1C1F37-8081-4E10-84AE-78C4DA532F47}"/>
    <cellStyle name="20% - uthevingsfarge 2 15 4" xfId="37862" xr:uid="{3EC0F316-5C0A-4214-A8B3-A7D755E822E9}"/>
    <cellStyle name="20% - uthevingsfarge 2 15 5" xfId="37863" xr:uid="{F55A3BC0-460C-4E5D-90BA-58CB961EC9F5}"/>
    <cellStyle name="20% - uthevingsfarge 2 15 6" xfId="37864" xr:uid="{A0BA116D-783D-46A7-8541-51D0CFD00D87}"/>
    <cellStyle name="20% - uthevingsfarge 2 15 7" xfId="37855" xr:uid="{8DF5E78C-016A-4897-95FD-EDEE76A55FEC}"/>
    <cellStyle name="20% - uthevingsfarge 2 15_4 manuell" xfId="53958" xr:uid="{5010B662-B379-4234-B352-ADB170DE22AF}"/>
    <cellStyle name="20% - uthevingsfarge 2 16" xfId="2830" xr:uid="{9C647C3D-6058-4CBB-957E-DA7A4F62D96E}"/>
    <cellStyle name="20% - uthevingsfarge 2 16 2" xfId="2831" xr:uid="{D8B345CE-FA71-4349-82D3-1076892218D2}"/>
    <cellStyle name="20% - uthevingsfarge 2 16 2 2" xfId="2832" xr:uid="{22854898-362E-44C6-B1A6-2B7AC8CC03F2}"/>
    <cellStyle name="20% - uthevingsfarge 2 16 2 2 2" xfId="37867" xr:uid="{26E78064-BC5A-43F5-946E-F64481B34044}"/>
    <cellStyle name="20% - uthevingsfarge 2 16 2 2_CC1" xfId="53959" xr:uid="{ED161F06-1E4A-42E8-959F-F096C3170E1D}"/>
    <cellStyle name="20% - uthevingsfarge 2 16 2 3" xfId="37868" xr:uid="{D88D7590-C26B-4EFC-BF88-FD00EBC8C486}"/>
    <cellStyle name="20% - uthevingsfarge 2 16 2 4" xfId="37869" xr:uid="{45FC8E6B-1629-4BF4-84EA-AA22BC580C06}"/>
    <cellStyle name="20% - uthevingsfarge 2 16 2 5" xfId="37870" xr:uid="{886FB515-0ADD-4FA7-BD0E-646B359D7AD9}"/>
    <cellStyle name="20% - uthevingsfarge 2 16 2 6" xfId="37866" xr:uid="{999C1DDD-2E3E-449E-8895-E39D68BD9BD4}"/>
    <cellStyle name="20% - uthevingsfarge 2 16 2_4 manuell" xfId="53960" xr:uid="{FF66DB49-EDDD-4B5B-84F3-9D4222BB39B2}"/>
    <cellStyle name="20% - uthevingsfarge 2 16 3" xfId="2833" xr:uid="{FB2300F0-484B-4EB8-B57F-E0E28094B06A}"/>
    <cellStyle name="20% - uthevingsfarge 2 16 3 2" xfId="37871" xr:uid="{1CB09B40-0C86-4EA2-AEB2-C940F2DE3193}"/>
    <cellStyle name="20% - uthevingsfarge 2 16 3_CC1" xfId="53961" xr:uid="{84B6A8AA-3340-490C-9AB9-99F1A116E8B5}"/>
    <cellStyle name="20% - uthevingsfarge 2 16 4" xfId="37872" xr:uid="{EE5A57EC-72A0-4909-947E-4812F66BA04B}"/>
    <cellStyle name="20% - uthevingsfarge 2 16 5" xfId="37873" xr:uid="{93C765BD-3C2B-4E2F-8761-D3635465EB07}"/>
    <cellStyle name="20% - uthevingsfarge 2 16 6" xfId="37874" xr:uid="{2098C536-9B2B-461A-84F3-D2A9CFC0953D}"/>
    <cellStyle name="20% - uthevingsfarge 2 16 7" xfId="37865" xr:uid="{45B81CAC-36F0-4BB2-B6C8-9B3D4EAEF4F5}"/>
    <cellStyle name="20% - uthevingsfarge 2 16_4 manuell" xfId="53962" xr:uid="{BD4C2142-16C6-45A9-A28C-50FEE3E49644}"/>
    <cellStyle name="20% - uthevingsfarge 2 17" xfId="2834" xr:uid="{06641DB2-C6DF-4F81-9B6A-79C99457FDA8}"/>
    <cellStyle name="20% - uthevingsfarge 2 17 2" xfId="2835" xr:uid="{C07EC018-BE30-4353-8F57-99CEE7409211}"/>
    <cellStyle name="20% - uthevingsfarge 2 17 2 2" xfId="2836" xr:uid="{13A05BE2-F5C1-429F-B599-FD785A082EDD}"/>
    <cellStyle name="20% - uthevingsfarge 2 17 2 2 2" xfId="37877" xr:uid="{6AFBE774-E02F-4174-A7AC-BC104C1E0217}"/>
    <cellStyle name="20% - uthevingsfarge 2 17 2 2_CC1" xfId="53963" xr:uid="{0B05C20E-287E-4145-815F-B9B34D528AF2}"/>
    <cellStyle name="20% - uthevingsfarge 2 17 2 3" xfId="37878" xr:uid="{9428B393-3CD2-441B-A06F-1807799B417A}"/>
    <cellStyle name="20% - uthevingsfarge 2 17 2 4" xfId="37879" xr:uid="{8759E575-A534-4C08-AE68-F1A8B1B13050}"/>
    <cellStyle name="20% - uthevingsfarge 2 17 2 5" xfId="37880" xr:uid="{61EC2A96-FC70-418C-A7B5-CAC41D4DE1F4}"/>
    <cellStyle name="20% - uthevingsfarge 2 17 2 6" xfId="37876" xr:uid="{BF130CAC-AA0A-4CB5-8A27-C300CB901C84}"/>
    <cellStyle name="20% - uthevingsfarge 2 17 2_4 manuell" xfId="53964" xr:uid="{6B9504AC-C8A5-4DEF-8C97-80597F9B318D}"/>
    <cellStyle name="20% - uthevingsfarge 2 17 3" xfId="2837" xr:uid="{70B036BE-478C-4D7D-8D22-5963ABB49C4A}"/>
    <cellStyle name="20% - uthevingsfarge 2 17 3 2" xfId="37881" xr:uid="{52111363-6315-43F9-A9B4-FAE65E9D9D9C}"/>
    <cellStyle name="20% - uthevingsfarge 2 17 3_CC1" xfId="53965" xr:uid="{1F91FACF-7D26-4FA7-9BA5-7A331341F3A0}"/>
    <cellStyle name="20% - uthevingsfarge 2 17 4" xfId="37882" xr:uid="{2ED1F131-0A42-4FAC-903A-78B59931FCEB}"/>
    <cellStyle name="20% - uthevingsfarge 2 17 5" xfId="37883" xr:uid="{AF610B24-F90D-4EE5-8168-88B57B78798E}"/>
    <cellStyle name="20% - uthevingsfarge 2 17 6" xfId="37884" xr:uid="{AF1B94E8-51F9-4DDF-A65E-3591443C394E}"/>
    <cellStyle name="20% - uthevingsfarge 2 17 7" xfId="37875" xr:uid="{C062CBA8-93A7-48CF-AF6A-496FF3C7EA79}"/>
    <cellStyle name="20% - uthevingsfarge 2 17_4 manuell" xfId="53966" xr:uid="{309DE72E-DFB5-4D4C-A335-06B7412F2923}"/>
    <cellStyle name="20% - uthevingsfarge 2 18" xfId="2838" xr:uid="{5CD4312F-EEC0-444E-B327-3F602DAFFB8D}"/>
    <cellStyle name="20% - uthevingsfarge 2 18 2" xfId="2839" xr:uid="{6920A109-5735-4ACA-93D4-39A3C05CF74E}"/>
    <cellStyle name="20% - uthevingsfarge 2 18 2 2" xfId="2840" xr:uid="{DFD25948-FDF4-4220-8B3E-9EA4A70FD034}"/>
    <cellStyle name="20% - uthevingsfarge 2 18 2 2 2" xfId="37887" xr:uid="{F01DED5B-E1EE-492B-8D48-159F13B36052}"/>
    <cellStyle name="20% - uthevingsfarge 2 18 2 2_CC1" xfId="53967" xr:uid="{5212FF0F-0363-4F39-978E-3771388644F1}"/>
    <cellStyle name="20% - uthevingsfarge 2 18 2 3" xfId="37888" xr:uid="{3689307F-FE01-41F9-BCEA-737BB258A055}"/>
    <cellStyle name="20% - uthevingsfarge 2 18 2 4" xfId="37889" xr:uid="{737EA07B-4AE0-41B4-BB19-30A5BD28D397}"/>
    <cellStyle name="20% - uthevingsfarge 2 18 2 5" xfId="37890" xr:uid="{B1E06FD5-A815-47F1-9635-FC86F6B1E571}"/>
    <cellStyle name="20% - uthevingsfarge 2 18 2 6" xfId="37886" xr:uid="{F2AC4FC2-B788-4A7A-A502-B27DAE50DDE4}"/>
    <cellStyle name="20% - uthevingsfarge 2 18 2_4 manuell" xfId="53968" xr:uid="{BA6021CF-CA58-431A-BF2F-46A7972A24A1}"/>
    <cellStyle name="20% - uthevingsfarge 2 18 3" xfId="2841" xr:uid="{76308815-A0D0-46AF-A6CE-6AD2162DEE1C}"/>
    <cellStyle name="20% - uthevingsfarge 2 18 3 2" xfId="37891" xr:uid="{DCFAAF53-CF50-4D65-97FD-E6F07B5DC9F9}"/>
    <cellStyle name="20% - uthevingsfarge 2 18 3_CC1" xfId="53969" xr:uid="{B5A60E44-20B9-4E8E-AF7C-9C9EE548FA43}"/>
    <cellStyle name="20% - uthevingsfarge 2 18 4" xfId="37892" xr:uid="{23FBAF22-FBA8-4103-BB3A-3225136D6D7C}"/>
    <cellStyle name="20% - uthevingsfarge 2 18 5" xfId="37893" xr:uid="{8637BCE3-A677-439C-9322-F33D1013A592}"/>
    <cellStyle name="20% - uthevingsfarge 2 18 6" xfId="37894" xr:uid="{E428815A-56C6-4DD2-9EBA-CBA944B0F7D7}"/>
    <cellStyle name="20% - uthevingsfarge 2 18 7" xfId="37885" xr:uid="{FFD93312-8BF3-402A-944F-6FB40CFB0821}"/>
    <cellStyle name="20% - uthevingsfarge 2 18_4 manuell" xfId="53970" xr:uid="{1277A4E8-E08E-4421-9F99-0AB003652148}"/>
    <cellStyle name="20% - uthevingsfarge 2 19" xfId="2842" xr:uid="{CFF48531-33A0-4D1E-A351-A57A42A3CD1D}"/>
    <cellStyle name="20% - uthevingsfarge 2 19 2" xfId="2843" xr:uid="{C146B152-D1A1-449E-8C11-D900232FF97C}"/>
    <cellStyle name="20% - uthevingsfarge 2 19 2 2" xfId="2844" xr:uid="{1F07DA1F-CAEC-4A4E-ABE5-D8C38A626A03}"/>
    <cellStyle name="20% - uthevingsfarge 2 19 2 2 2" xfId="37897" xr:uid="{BC5B32A4-50CE-4817-9ED3-DBCF26ACF73D}"/>
    <cellStyle name="20% - uthevingsfarge 2 19 2 2_CC1" xfId="53971" xr:uid="{E4645066-D6A9-4598-A74A-C27D21497402}"/>
    <cellStyle name="20% - uthevingsfarge 2 19 2 3" xfId="37898" xr:uid="{6EC79008-B37E-411A-B234-1F02607F4618}"/>
    <cellStyle name="20% - uthevingsfarge 2 19 2 4" xfId="37899" xr:uid="{B4E00ADE-B9CA-4A3E-81A5-FB7D26ADF42D}"/>
    <cellStyle name="20% - uthevingsfarge 2 19 2 5" xfId="37900" xr:uid="{B6C3581D-E688-442D-8235-DD1290DE5932}"/>
    <cellStyle name="20% - uthevingsfarge 2 19 2 6" xfId="37896" xr:uid="{DB8B12AB-0059-41CD-8ECF-BC66BBBA84E3}"/>
    <cellStyle name="20% - uthevingsfarge 2 19 2_4 manuell" xfId="53972" xr:uid="{69613BAF-EA22-4063-94E9-7913ED3EA5AF}"/>
    <cellStyle name="20% - uthevingsfarge 2 19 3" xfId="2845" xr:uid="{2F2F42DA-42D2-4EE6-9E18-1508AF270E86}"/>
    <cellStyle name="20% - uthevingsfarge 2 19 3 2" xfId="37901" xr:uid="{511BA417-93D4-4996-8508-E6661CB39C4A}"/>
    <cellStyle name="20% - uthevingsfarge 2 19 3_CC1" xfId="53973" xr:uid="{C61F1FDF-6593-4879-8F77-8DCF3AFB2C37}"/>
    <cellStyle name="20% - uthevingsfarge 2 19 4" xfId="37902" xr:uid="{0FCC39C2-C68A-478B-AD97-48E6E78B2072}"/>
    <cellStyle name="20% - uthevingsfarge 2 19 5" xfId="37903" xr:uid="{350266A8-9CC9-4FCE-9176-5F4BE1EDDD88}"/>
    <cellStyle name="20% - uthevingsfarge 2 19 6" xfId="37904" xr:uid="{516A826F-46AA-4928-8A52-1DD4A83B2B2B}"/>
    <cellStyle name="20% - uthevingsfarge 2 19 7" xfId="37895" xr:uid="{3BF0B1A6-ADDF-468B-B104-52754B6F7DDF}"/>
    <cellStyle name="20% - uthevingsfarge 2 19_4 manuell" xfId="53974" xr:uid="{578C9C38-5049-47BB-92A2-51F55AF7D061}"/>
    <cellStyle name="20% - uthevingsfarge 2 2" xfId="2846" xr:uid="{6CD8145F-E16C-4863-B01B-89A28CD417D2}"/>
    <cellStyle name="20% - uthevingsfarge 2 2 10" xfId="14618" xr:uid="{215D79F3-F7FD-432E-8F10-3AD79402E1F0}"/>
    <cellStyle name="20% - uthevingsfarge 2 2 10 2" xfId="14619" xr:uid="{2B7B6405-6C2C-4A03-B61F-59376CEB0F1C}"/>
    <cellStyle name="20% - uthevingsfarge 2 2 10 3" xfId="14620" xr:uid="{637EEA5C-1D59-4571-B3C3-4BDF8D1B07BE}"/>
    <cellStyle name="20% - uthevingsfarge 2 2 10_AVA DVA EL" xfId="14621" xr:uid="{282BF277-8A8D-4C7B-921C-892BFD065DEE}"/>
    <cellStyle name="20% - uthevingsfarge 2 2 11" xfId="14622" xr:uid="{8301FF32-FA95-42FC-8998-67C943A23418}"/>
    <cellStyle name="20% - uthevingsfarge 2 2 12" xfId="14623" xr:uid="{149DC673-B473-4DB9-8771-7F14E7AF367D}"/>
    <cellStyle name="20% - uthevingsfarge 2 2 13" xfId="43533" xr:uid="{34AF9608-FFCE-46F5-8094-693C57957681}"/>
    <cellStyle name="20% - uthevingsfarge 2 2 14" xfId="43534" xr:uid="{17FBC15B-1E8F-4563-8261-24359FAEBA32}"/>
    <cellStyle name="20% - uthevingsfarge 2 2 15" xfId="43535" xr:uid="{EA714747-0182-462E-9579-28D2C9A5BEFF}"/>
    <cellStyle name="20% - uthevingsfarge 2 2 16" xfId="43536" xr:uid="{CECA3953-D038-42F1-826A-942F12CDA774}"/>
    <cellStyle name="20% - uthevingsfarge 2 2 2" xfId="2847" xr:uid="{8F124182-A6F6-4C48-9C0F-7CBCF80A68CD}"/>
    <cellStyle name="20% - uthevingsfarge 2 2 2 10" xfId="43537" xr:uid="{69E6C111-0755-4224-8772-46838C92CA82}"/>
    <cellStyle name="20% - uthevingsfarge 2 2 2 11" xfId="43538" xr:uid="{9DCF0290-DAA4-4ABD-BF3B-9F9CF707FE87}"/>
    <cellStyle name="20% - uthevingsfarge 2 2 2 2" xfId="2848" xr:uid="{326576B9-425E-43BE-A1BC-78F3F9742DA5}"/>
    <cellStyle name="20% - uthevingsfarge 2 2 2 2 10" xfId="43539" xr:uid="{93B00187-8308-450B-B1E2-E8ED7FECA30B}"/>
    <cellStyle name="20% - uthevingsfarge 2 2 2 2 2" xfId="14624" xr:uid="{0F153CAB-3F57-4588-8DEA-6F892DD5A0AC}"/>
    <cellStyle name="20% - uthevingsfarge 2 2 2 2 2 2" xfId="14625" xr:uid="{9BF4054F-4647-4055-9E49-61171A1CBADC}"/>
    <cellStyle name="20% - uthevingsfarge 2 2 2 2 2 2 2" xfId="43540" xr:uid="{E4EA7262-6F6A-4F3B-BB30-462F91A7E858}"/>
    <cellStyle name="20% - uthevingsfarge 2 2 2 2 2 2 2 2" xfId="43541" xr:uid="{0F3409B2-60D6-438E-A378-542AD2F0B746}"/>
    <cellStyle name="20% - uthevingsfarge 2 2 2 2 2 2 3" xfId="43542" xr:uid="{2FB7030B-D129-4AC5-8F60-BE4557767626}"/>
    <cellStyle name="20% - uthevingsfarge 2 2 2 2 2 2_3. Chng in credit spreads" xfId="43543" xr:uid="{B102035A-8ED6-4FF7-A73F-3BDC9BDBC416}"/>
    <cellStyle name="20% - uthevingsfarge 2 2 2 2 2 3" xfId="14626" xr:uid="{69DBE8C7-B064-4AFC-B04A-9D1DC677C891}"/>
    <cellStyle name="20% - uthevingsfarge 2 2 2 2 2 3 2" xfId="43544" xr:uid="{C15FF90E-6043-4A6C-B850-68ECABCD8517}"/>
    <cellStyle name="20% - uthevingsfarge 2 2 2 2 2 4" xfId="43545" xr:uid="{E009B3D5-FEB2-4954-89D2-167358667C23}"/>
    <cellStyle name="20% - uthevingsfarge 2 2 2 2 2 5" xfId="43546" xr:uid="{5DAD0438-A6F4-4409-AD2A-04CF26AD4C5C}"/>
    <cellStyle name="20% - uthevingsfarge 2 2 2 2 2 6" xfId="43547" xr:uid="{989D289A-98C4-4548-B1BD-94C1DFECB7F2}"/>
    <cellStyle name="20% - uthevingsfarge 2 2 2 2 2_3. Chng in credit spreads" xfId="43548" xr:uid="{744853BF-C936-4E86-9600-F9161B85E189}"/>
    <cellStyle name="20% - uthevingsfarge 2 2 2 2 3" xfId="14627" xr:uid="{9286DD66-D557-480E-B234-A64126CA28E4}"/>
    <cellStyle name="20% - uthevingsfarge 2 2 2 2 3 2" xfId="14628" xr:uid="{E090A6F7-788A-4AAE-9C6E-3CCF8CF0B384}"/>
    <cellStyle name="20% - uthevingsfarge 2 2 2 2 3 2 2" xfId="43549" xr:uid="{12346C19-C5AC-41AA-80A0-CDD714F4F4B6}"/>
    <cellStyle name="20% - uthevingsfarge 2 2 2 2 3 2 2 2" xfId="43550" xr:uid="{DC6440C1-2BA5-4FC0-AD66-BA16EC56FCEB}"/>
    <cellStyle name="20% - uthevingsfarge 2 2 2 2 3 2 3" xfId="43551" xr:uid="{E4B9248C-5C02-4E6B-9BC3-8C45E0CEC8B7}"/>
    <cellStyle name="20% - uthevingsfarge 2 2 2 2 3 2_3. Chng in credit spreads" xfId="43552" xr:uid="{B0B659CA-802A-45E7-8445-6481D066D341}"/>
    <cellStyle name="20% - uthevingsfarge 2 2 2 2 3 3" xfId="14629" xr:uid="{47E5F465-023D-4381-A2E5-4C02D365E8B3}"/>
    <cellStyle name="20% - uthevingsfarge 2 2 2 2 3 3 2" xfId="43553" xr:uid="{67C9C834-C372-4A31-BD10-753A4AF7A7E6}"/>
    <cellStyle name="20% - uthevingsfarge 2 2 2 2 3 4" xfId="43554" xr:uid="{CC315F0D-3DFD-40AB-89FE-3534C810F345}"/>
    <cellStyle name="20% - uthevingsfarge 2 2 2 2 3 5" xfId="43555" xr:uid="{84286762-13FD-46B2-A487-5BD4B3EC6450}"/>
    <cellStyle name="20% - uthevingsfarge 2 2 2 2 3 6" xfId="43556" xr:uid="{350B2905-B6ED-42F5-BCA8-4280AB0A5597}"/>
    <cellStyle name="20% - uthevingsfarge 2 2 2 2 3_3. Chng in credit spreads" xfId="43557" xr:uid="{691A2826-6806-454B-9BF7-EFED6F5F484F}"/>
    <cellStyle name="20% - uthevingsfarge 2 2 2 2 4" xfId="14630" xr:uid="{BB4F65A0-00E7-4F4E-AAFC-EB59AAF03046}"/>
    <cellStyle name="20% - uthevingsfarge 2 2 2 2 4 2" xfId="14631" xr:uid="{36C2720D-B3C8-4CA0-9BDA-4C97700E96B7}"/>
    <cellStyle name="20% - uthevingsfarge 2 2 2 2 4 2 2" xfId="43558" xr:uid="{6B4F09D1-1EC7-44F4-A1E7-AF4FBEBD3E22}"/>
    <cellStyle name="20% - uthevingsfarge 2 2 2 2 4 3" xfId="14632" xr:uid="{7732F0BE-E057-4CF5-8C19-361BEA7B5321}"/>
    <cellStyle name="20% - uthevingsfarge 2 2 2 2 4 4" xfId="43559" xr:uid="{14CD2819-834A-4CBB-8010-53BEA919DE88}"/>
    <cellStyle name="20% - uthevingsfarge 2 2 2 2 4 5" xfId="43560" xr:uid="{0866545D-9953-44F8-B96D-D995DB3EB73D}"/>
    <cellStyle name="20% - uthevingsfarge 2 2 2 2 4 6" xfId="43561" xr:uid="{B12AFB4C-FC23-4909-86FE-D4BCCFF658B7}"/>
    <cellStyle name="20% - uthevingsfarge 2 2 2 2 4_3. Chng in credit spreads" xfId="43562" xr:uid="{C9094951-E157-4365-8960-D69F61179E2C}"/>
    <cellStyle name="20% - uthevingsfarge 2 2 2 2 5" xfId="14633" xr:uid="{0876928A-CB7B-42B6-99FE-4B2BD3D35A2E}"/>
    <cellStyle name="20% - uthevingsfarge 2 2 2 2 5 2" xfId="14634" xr:uid="{AF36A75A-A8F7-4003-AFB2-70877301EDD9}"/>
    <cellStyle name="20% - uthevingsfarge 2 2 2 2 5 2 2" xfId="43563" xr:uid="{EF0D692E-6E6F-4BE1-8CA6-E681EE31C9F4}"/>
    <cellStyle name="20% - uthevingsfarge 2 2 2 2 5 3" xfId="14635" xr:uid="{D0DFEA0F-1CE4-4D9B-A344-0595A1242178}"/>
    <cellStyle name="20% - uthevingsfarge 2 2 2 2 5 4" xfId="43564" xr:uid="{0B043B2D-24D6-4985-A176-EE1CB648A138}"/>
    <cellStyle name="20% - uthevingsfarge 2 2 2 2 5 5" xfId="43565" xr:uid="{73430536-97F7-403E-A482-FECCA5861ACB}"/>
    <cellStyle name="20% - uthevingsfarge 2 2 2 2 5_3. Chng in credit spreads" xfId="43566" xr:uid="{A1673220-59C4-449A-987E-3D112392D093}"/>
    <cellStyle name="20% - uthevingsfarge 2 2 2 2 6" xfId="14636" xr:uid="{A5AE7501-4330-4FC6-9BE5-E351896B5F12}"/>
    <cellStyle name="20% - uthevingsfarge 2 2 2 2 6 2" xfId="43567" xr:uid="{3D9CBA0B-F728-4948-87D5-2ABEB3584E61}"/>
    <cellStyle name="20% - uthevingsfarge 2 2 2 2 7" xfId="14637" xr:uid="{778BF318-FFFE-4BD3-92B2-47F871EEAEC5}"/>
    <cellStyle name="20% - uthevingsfarge 2 2 2 2 8" xfId="37906" xr:uid="{02F96E12-30F6-435A-A17F-DA37E8C1080E}"/>
    <cellStyle name="20% - uthevingsfarge 2 2 2 2 9" xfId="43568" xr:uid="{624223FF-F0F9-4132-922A-A1363962602F}"/>
    <cellStyle name="20% - uthevingsfarge 2 2 2 2_3. Chng in credit spreads" xfId="43569" xr:uid="{15A145E0-F4F9-4CEE-A0B5-D8224FCDA280}"/>
    <cellStyle name="20% - uthevingsfarge 2 2 2 3" xfId="14638" xr:uid="{3D43DE1A-32FE-464A-94DC-2BC90FA3B95D}"/>
    <cellStyle name="20% - uthevingsfarge 2 2 2 3 2" xfId="14639" xr:uid="{764E5A81-6B0A-4172-BB51-05591210B652}"/>
    <cellStyle name="20% - uthevingsfarge 2 2 2 3 2 2" xfId="43570" xr:uid="{9139124E-05DC-4DED-BDF1-732D6E23E21D}"/>
    <cellStyle name="20% - uthevingsfarge 2 2 2 3 2 2 2" xfId="43571" xr:uid="{A7EACEF3-B43F-44D1-BEC5-35DA5718579F}"/>
    <cellStyle name="20% - uthevingsfarge 2 2 2 3 2 3" xfId="43572" xr:uid="{9E1BCEDB-E060-4EBA-993A-C93A879A169A}"/>
    <cellStyle name="20% - uthevingsfarge 2 2 2 3 2_3. Chng in credit spreads" xfId="43573" xr:uid="{9562BEE7-FFFA-4A0C-8816-2420646EFCF4}"/>
    <cellStyle name="20% - uthevingsfarge 2 2 2 3 3" xfId="14640" xr:uid="{60B007F4-7C2A-41AB-A0DB-68A4D10A9F2F}"/>
    <cellStyle name="20% - uthevingsfarge 2 2 2 3 3 2" xfId="43574" xr:uid="{9E90A9EB-66C1-4FB8-821C-729BBB03C9C1}"/>
    <cellStyle name="20% - uthevingsfarge 2 2 2 3 4" xfId="37907" xr:uid="{D908517C-C317-4DD5-ADD9-EA5365FF976F}"/>
    <cellStyle name="20% - uthevingsfarge 2 2 2 3 5" xfId="43575" xr:uid="{6F63577E-FFD2-471C-B7D5-1AE53191F2AF}"/>
    <cellStyle name="20% - uthevingsfarge 2 2 2 3 6" xfId="43576" xr:uid="{67725EE0-88E1-4185-98A6-5CE2B2B00BEC}"/>
    <cellStyle name="20% - uthevingsfarge 2 2 2 3_3. Chng in credit spreads" xfId="43577" xr:uid="{28521FF6-037B-462A-9F36-E73D6F22737E}"/>
    <cellStyle name="20% - uthevingsfarge 2 2 2 4" xfId="14641" xr:uid="{E1B4BAE1-E7A4-4E4D-A5AA-29048A51112C}"/>
    <cellStyle name="20% - uthevingsfarge 2 2 2 4 2" xfId="14642" xr:uid="{DF4D8CC2-2BE4-4F59-84D7-3B8501B81870}"/>
    <cellStyle name="20% - uthevingsfarge 2 2 2 4 2 2" xfId="43578" xr:uid="{6C0DBA7A-178C-4EC9-B71F-53E074F3A6D3}"/>
    <cellStyle name="20% - uthevingsfarge 2 2 2 4 2 2 2" xfId="43579" xr:uid="{3D2520FE-F192-405C-B025-1033FCCB97E0}"/>
    <cellStyle name="20% - uthevingsfarge 2 2 2 4 2 3" xfId="43580" xr:uid="{6FC81A92-1E73-4E9F-95FE-0CCD4D11D797}"/>
    <cellStyle name="20% - uthevingsfarge 2 2 2 4 2_3. Chng in credit spreads" xfId="43581" xr:uid="{AEFA598E-9217-45BE-8FD8-A7BA8D7C57DE}"/>
    <cellStyle name="20% - uthevingsfarge 2 2 2 4 3" xfId="14643" xr:uid="{93C8B43D-B274-4B41-83A0-750F21B5DC95}"/>
    <cellStyle name="20% - uthevingsfarge 2 2 2 4 3 2" xfId="43582" xr:uid="{B6B30F3D-5EE9-4ECB-B177-2F1F58EA42AD}"/>
    <cellStyle name="20% - uthevingsfarge 2 2 2 4 4" xfId="37908" xr:uid="{6F53E745-473E-47CF-B13E-B6C8F656D26D}"/>
    <cellStyle name="20% - uthevingsfarge 2 2 2 4 5" xfId="43583" xr:uid="{AE380A33-CF07-43BA-AC9B-8E07BD58B7C9}"/>
    <cellStyle name="20% - uthevingsfarge 2 2 2 4 6" xfId="43584" xr:uid="{5F640186-E30D-40FF-99CB-50843C9408E3}"/>
    <cellStyle name="20% - uthevingsfarge 2 2 2 4_3. Chng in credit spreads" xfId="43585" xr:uid="{8EE82B68-BF0F-4AE1-A093-79828737E8A5}"/>
    <cellStyle name="20% - uthevingsfarge 2 2 2 5" xfId="14644" xr:uid="{C5A845EA-8FD7-4597-8B6E-9DB57FF062FF}"/>
    <cellStyle name="20% - uthevingsfarge 2 2 2 5 2" xfId="14645" xr:uid="{77C0BE66-EDD4-4A9A-99EF-2616715237D9}"/>
    <cellStyle name="20% - uthevingsfarge 2 2 2 5 2 2" xfId="43586" xr:uid="{F33C8667-E2FA-4F09-AB12-1EFC65BB9E63}"/>
    <cellStyle name="20% - uthevingsfarge 2 2 2 5 2 2 2" xfId="43587" xr:uid="{BC5626B9-E7FF-486D-8C4A-D1A734D41C8C}"/>
    <cellStyle name="20% - uthevingsfarge 2 2 2 5 2 3" xfId="43588" xr:uid="{B465218B-6B4F-4AF3-B55E-56C8295BD78C}"/>
    <cellStyle name="20% - uthevingsfarge 2 2 2 5 2_3. Chng in credit spreads" xfId="43589" xr:uid="{9147BC6D-9307-4DE0-B784-859075ACE1A7}"/>
    <cellStyle name="20% - uthevingsfarge 2 2 2 5 3" xfId="14646" xr:uid="{79E019D3-F5BD-4309-ACBF-592CC520274C}"/>
    <cellStyle name="20% - uthevingsfarge 2 2 2 5 3 2" xfId="43590" xr:uid="{041C7352-4B07-448F-9B0A-5E626910EF47}"/>
    <cellStyle name="20% - uthevingsfarge 2 2 2 5 4" xfId="37909" xr:uid="{017B8970-F22F-490E-A464-294866B72BE6}"/>
    <cellStyle name="20% - uthevingsfarge 2 2 2 5 5" xfId="43591" xr:uid="{E6FA1814-1FA5-4B04-9A3C-65B95AB150C0}"/>
    <cellStyle name="20% - uthevingsfarge 2 2 2 5 6" xfId="43592" xr:uid="{F121637E-83B0-4B2E-84AD-5D87D6A12243}"/>
    <cellStyle name="20% - uthevingsfarge 2 2 2 5_3. Chng in credit spreads" xfId="43593" xr:uid="{63EAF434-1D6F-4A70-88C7-848F8D19B705}"/>
    <cellStyle name="20% - uthevingsfarge 2 2 2 6" xfId="14647" xr:uid="{CD2B567A-683C-4993-BA0D-3B49F31B6B6E}"/>
    <cellStyle name="20% - uthevingsfarge 2 2 2 6 2" xfId="14648" xr:uid="{C5F6C3DB-BE02-4FC0-A71F-DB4B6C56354D}"/>
    <cellStyle name="20% - uthevingsfarge 2 2 2 6 2 2" xfId="43594" xr:uid="{1FB548CE-810E-48B7-8973-D103FE0CCBF1}"/>
    <cellStyle name="20% - uthevingsfarge 2 2 2 6 3" xfId="14649" xr:uid="{6CC6328C-CE44-48A6-B6C2-F8F369BF7FCD}"/>
    <cellStyle name="20% - uthevingsfarge 2 2 2 6 4" xfId="43595" xr:uid="{7A70243F-2AB6-4AA4-8087-C2080A059AC6}"/>
    <cellStyle name="20% - uthevingsfarge 2 2 2 6 5" xfId="43596" xr:uid="{658598F4-08B6-44D7-8136-94E3065D84EC}"/>
    <cellStyle name="20% - uthevingsfarge 2 2 2 6 6" xfId="43597" xr:uid="{BEC1234D-7DBF-4AAC-8BDF-A2AD7C644A9D}"/>
    <cellStyle name="20% - uthevingsfarge 2 2 2 6_3. Chng in credit spreads" xfId="43598" xr:uid="{4B872CF0-B6C5-4750-97D2-5C0287A569F6}"/>
    <cellStyle name="20% - uthevingsfarge 2 2 2 7" xfId="14650" xr:uid="{391B8B61-E680-4D7E-B912-80A6353E1DBE}"/>
    <cellStyle name="20% - uthevingsfarge 2 2 2 7 2" xfId="43599" xr:uid="{CD1FC81E-F945-4BFA-A76E-90F868A91674}"/>
    <cellStyle name="20% - uthevingsfarge 2 2 2 8" xfId="37905" xr:uid="{95C06858-A9C3-4E4A-8F21-D33609C3FEF0}"/>
    <cellStyle name="20% - uthevingsfarge 2 2 2 9" xfId="43600" xr:uid="{958CADD5-2454-4EB9-8311-E62792EDEAFD}"/>
    <cellStyle name="20% - uthevingsfarge 2 2 2_3. Chng in credit spreads" xfId="43601" xr:uid="{B2DB33FB-8EF0-4099-98D1-D8D43A8249AB}"/>
    <cellStyle name="20% - uthevingsfarge 2 2 3" xfId="12462" xr:uid="{042CF354-84C4-4EC1-B695-488B383178FA}"/>
    <cellStyle name="20% - uthevingsfarge 2 2 3 10" xfId="43602" xr:uid="{70D183E9-9E6B-44F3-8FB5-BAC21317B2B2}"/>
    <cellStyle name="20% - uthevingsfarge 2 2 3 2" xfId="14651" xr:uid="{A800BD0E-5A42-4121-89A1-C73509ED22FA}"/>
    <cellStyle name="20% - uthevingsfarge 2 2 3 2 2" xfId="14652" xr:uid="{F16F8FC2-02AC-4AF5-A576-522EEB871504}"/>
    <cellStyle name="20% - uthevingsfarge 2 2 3 2 2 2" xfId="43603" xr:uid="{2BB22C34-D3F6-42AA-A282-C0213E2FC748}"/>
    <cellStyle name="20% - uthevingsfarge 2 2 3 2 2 2 2" xfId="43604" xr:uid="{02F5E613-5E96-4172-8AE8-32235027EC9C}"/>
    <cellStyle name="20% - uthevingsfarge 2 2 3 2 2 3" xfId="43605" xr:uid="{49435899-CEEF-4C6A-B0A7-FECA08EDCD19}"/>
    <cellStyle name="20% - uthevingsfarge 2 2 3 2 2_3. Chng in credit spreads" xfId="43606" xr:uid="{BA1DD757-35CC-4E10-A5CB-50E460873A7D}"/>
    <cellStyle name="20% - uthevingsfarge 2 2 3 2 3" xfId="14653" xr:uid="{CCD4C071-CC19-4B60-A8A3-BE424985D536}"/>
    <cellStyle name="20% - uthevingsfarge 2 2 3 2 3 2" xfId="43607" xr:uid="{07B2F00F-73A8-41A0-82CD-98E064BE479A}"/>
    <cellStyle name="20% - uthevingsfarge 2 2 3 2 3 2 2" xfId="43608" xr:uid="{5A14F2E0-7F22-4E20-8E33-0D53C02E45FE}"/>
    <cellStyle name="20% - uthevingsfarge 2 2 3 2 3 3" xfId="43609" xr:uid="{F024F853-EA4A-484D-8A26-155C118FF964}"/>
    <cellStyle name="20% - uthevingsfarge 2 2 3 2 3_3. Chng in credit spreads" xfId="43610" xr:uid="{7DAF7FAA-84D9-4A64-A5DD-C61E7EEAA4EE}"/>
    <cellStyle name="20% - uthevingsfarge 2 2 3 2 4" xfId="43611" xr:uid="{368793AE-511D-4A83-9ACC-814C45259C27}"/>
    <cellStyle name="20% - uthevingsfarge 2 2 3 2 4 2" xfId="43612" xr:uid="{7EA50F9B-41F5-43A6-BFFA-36052BB99043}"/>
    <cellStyle name="20% - uthevingsfarge 2 2 3 2 4 2 2" xfId="43613" xr:uid="{FCECAE0E-4EAC-4C5E-88A3-C23922A1F420}"/>
    <cellStyle name="20% - uthevingsfarge 2 2 3 2 4 3" xfId="43614" xr:uid="{3B00A5F2-F2A6-4A44-A77C-A9CA653C2806}"/>
    <cellStyle name="20% - uthevingsfarge 2 2 3 2 4_3. Chng in credit spreads" xfId="43615" xr:uid="{22D829E9-4596-48DC-9758-537981F8F443}"/>
    <cellStyle name="20% - uthevingsfarge 2 2 3 2 5" xfId="43616" xr:uid="{CFA44714-BB23-4BDE-9AFD-EE7AF50A3EA0}"/>
    <cellStyle name="20% - uthevingsfarge 2 2 3 2 5 2" xfId="43617" xr:uid="{F4EC8D5C-CF16-4349-B0F9-28A9D843D177}"/>
    <cellStyle name="20% - uthevingsfarge 2 2 3 2 6" xfId="43618" xr:uid="{3F1E128B-4BB8-41B1-B3B6-F84E398CFDF8}"/>
    <cellStyle name="20% - uthevingsfarge 2 2 3 2_3. Chng in credit spreads" xfId="43619" xr:uid="{9164D6AA-2D00-4899-A206-284083172D8B}"/>
    <cellStyle name="20% - uthevingsfarge 2 2 3 3" xfId="14654" xr:uid="{E73858A6-53BF-4757-92D5-6530FE5FD601}"/>
    <cellStyle name="20% - uthevingsfarge 2 2 3 3 2" xfId="14655" xr:uid="{77A8D4A1-3FBD-414F-94BA-265FF0CAF49F}"/>
    <cellStyle name="20% - uthevingsfarge 2 2 3 3 2 2" xfId="43620" xr:uid="{F6D04951-F17F-4028-8F21-5B7F553422A9}"/>
    <cellStyle name="20% - uthevingsfarge 2 2 3 3 2 2 2" xfId="43621" xr:uid="{DBC4DFFE-BC45-4FB9-9B35-500B66ED5C88}"/>
    <cellStyle name="20% - uthevingsfarge 2 2 3 3 2 3" xfId="43622" xr:uid="{15B7ED1E-2D79-4801-A4AD-3C5BB9D6702C}"/>
    <cellStyle name="20% - uthevingsfarge 2 2 3 3 2_3. Chng in credit spreads" xfId="43623" xr:uid="{9BE71328-8B44-4A08-A9FF-D96288205E67}"/>
    <cellStyle name="20% - uthevingsfarge 2 2 3 3 3" xfId="14656" xr:uid="{69A6EA3B-5CEB-44B2-AF20-AAC8981C127E}"/>
    <cellStyle name="20% - uthevingsfarge 2 2 3 3 3 2" xfId="43624" xr:uid="{2EEC8FCF-7CF5-424A-91A6-9F3A1A5756F2}"/>
    <cellStyle name="20% - uthevingsfarge 2 2 3 3 4" xfId="43625" xr:uid="{509FCB9B-59E0-4CAE-A3AA-B3E387F98F8E}"/>
    <cellStyle name="20% - uthevingsfarge 2 2 3 3 5" xfId="43626" xr:uid="{51B04F62-2855-4153-A6C9-57EB16C04361}"/>
    <cellStyle name="20% - uthevingsfarge 2 2 3 3 6" xfId="43627" xr:uid="{88E70953-CE49-48DD-BD72-9A62C57D9047}"/>
    <cellStyle name="20% - uthevingsfarge 2 2 3 3_3. Chng in credit spreads" xfId="43628" xr:uid="{A145E092-9E3E-4AFC-B2C5-9270FD9E189F}"/>
    <cellStyle name="20% - uthevingsfarge 2 2 3 4" xfId="14657" xr:uid="{86BBC237-7DA0-4E19-B067-A576505F4AFA}"/>
    <cellStyle name="20% - uthevingsfarge 2 2 3 4 2" xfId="14658" xr:uid="{319CEE8A-2AB3-4EF5-B1C5-632F8F09BE24}"/>
    <cellStyle name="20% - uthevingsfarge 2 2 3 4 2 2" xfId="43629" xr:uid="{5A1368EB-C481-433D-B54B-5DD2CA8BAFE8}"/>
    <cellStyle name="20% - uthevingsfarge 2 2 3 4 3" xfId="14659" xr:uid="{B42E1268-C854-495F-AA8B-707F4971FF34}"/>
    <cellStyle name="20% - uthevingsfarge 2 2 3 4 4" xfId="43630" xr:uid="{37AC4707-8E3C-480A-AA16-EB4184B4C810}"/>
    <cellStyle name="20% - uthevingsfarge 2 2 3 4 5" xfId="43631" xr:uid="{E5B0B5D8-1DC7-429D-8355-05C6BEF51472}"/>
    <cellStyle name="20% - uthevingsfarge 2 2 3 4 6" xfId="43632" xr:uid="{28B5C42C-F8C8-4ABD-9646-7A1E6F02C97D}"/>
    <cellStyle name="20% - uthevingsfarge 2 2 3 4_3. Chng in credit spreads" xfId="43633" xr:uid="{CD719D27-4B2B-40E6-B5C4-4B55716590DE}"/>
    <cellStyle name="20% - uthevingsfarge 2 2 3 5" xfId="14660" xr:uid="{5BC6A72E-D36C-4220-B3AD-54C8CBA4B0DB}"/>
    <cellStyle name="20% - uthevingsfarge 2 2 3 5 2" xfId="14661" xr:uid="{36588340-0DCE-4092-92A0-358E5BD5D72C}"/>
    <cellStyle name="20% - uthevingsfarge 2 2 3 5 2 2" xfId="43634" xr:uid="{190AEB6F-5961-437E-9339-F9507E725C59}"/>
    <cellStyle name="20% - uthevingsfarge 2 2 3 5 3" xfId="14662" xr:uid="{48372C23-2745-4D2A-A54C-2A522545DE52}"/>
    <cellStyle name="20% - uthevingsfarge 2 2 3 5 4" xfId="43635" xr:uid="{2ACE1822-DD6D-4BBA-AEB7-599E4F5682DE}"/>
    <cellStyle name="20% - uthevingsfarge 2 2 3 5 5" xfId="43636" xr:uid="{7AFE142D-11B6-4F94-8E20-724818F226D7}"/>
    <cellStyle name="20% - uthevingsfarge 2 2 3 5 6" xfId="43637" xr:uid="{BA090EC1-3BC0-472E-9DB7-B882AB59AF78}"/>
    <cellStyle name="20% - uthevingsfarge 2 2 3 5_3. Chng in credit spreads" xfId="43638" xr:uid="{43DFB902-D52A-4A63-8CC1-E3837BCBC928}"/>
    <cellStyle name="20% - uthevingsfarge 2 2 3 6" xfId="14663" xr:uid="{50A48D52-6E55-4B13-BD84-7C91DB95BA2F}"/>
    <cellStyle name="20% - uthevingsfarge 2 2 3 6 2" xfId="43639" xr:uid="{B2DC4C4F-1E47-427B-9894-0AAA9158DDD1}"/>
    <cellStyle name="20% - uthevingsfarge 2 2 3 6 2 2" xfId="43640" xr:uid="{E35C60AE-BD85-4A99-9461-11E899FBB17B}"/>
    <cellStyle name="20% - uthevingsfarge 2 2 3 6 3" xfId="43641" xr:uid="{8B86952B-2E92-4637-8E2E-20813A7E0CE8}"/>
    <cellStyle name="20% - uthevingsfarge 2 2 3 6_3. Chng in credit spreads" xfId="43642" xr:uid="{7FCBA234-A891-4078-BE60-8B145A15DDAE}"/>
    <cellStyle name="20% - uthevingsfarge 2 2 3 7" xfId="14664" xr:uid="{0D4FD337-1298-4940-A252-E075C8B292F7}"/>
    <cellStyle name="20% - uthevingsfarge 2 2 3 7 2" xfId="43643" xr:uid="{E14F8ED5-7272-4B1A-92A4-E7C20BB8915F}"/>
    <cellStyle name="20% - uthevingsfarge 2 2 3 8" xfId="37910" xr:uid="{B8AF2FA1-9541-4EEC-A950-DF6955E3611F}"/>
    <cellStyle name="20% - uthevingsfarge 2 2 3 9" xfId="43644" xr:uid="{77D2670A-53E0-4062-95D5-C12CF9854C21}"/>
    <cellStyle name="20% - uthevingsfarge 2 2 3_3. Chng in credit spreads" xfId="43645" xr:uid="{80E7CE20-2228-48C8-81F5-80961445017D}"/>
    <cellStyle name="20% - uthevingsfarge 2 2 4" xfId="14665" xr:uid="{24998D0A-B83A-4E51-94C3-AE1BC74C9C6D}"/>
    <cellStyle name="20% - uthevingsfarge 2 2 4 2" xfId="14666" xr:uid="{E9B8B019-5A11-4264-B482-5B1BA3A77A9B}"/>
    <cellStyle name="20% - uthevingsfarge 2 2 4 2 2" xfId="14667" xr:uid="{16BED787-4088-4855-ABF4-F39B604D2BB3}"/>
    <cellStyle name="20% - uthevingsfarge 2 2 4 2 2 2" xfId="43646" xr:uid="{54CAEFE8-D4F6-42CF-9291-18557989CD3E}"/>
    <cellStyle name="20% - uthevingsfarge 2 2 4 2 3" xfId="43647" xr:uid="{5D73AD1D-CB4F-4C02-9E79-A46255F00719}"/>
    <cellStyle name="20% - uthevingsfarge 2 2 4 2_3. Chng in credit spreads" xfId="43648" xr:uid="{A0F19CB8-F1E9-49F3-B4FB-35D57808AD46}"/>
    <cellStyle name="20% - uthevingsfarge 2 2 4 3" xfId="14668" xr:uid="{D48E27FE-1384-4668-8D48-221239B301C6}"/>
    <cellStyle name="20% - uthevingsfarge 2 2 4 3 2" xfId="43649" xr:uid="{698BBB50-A22C-4C2E-A4CF-5D8379DA151D}"/>
    <cellStyle name="20% - uthevingsfarge 2 2 4 3 2 2" xfId="43650" xr:uid="{993E1F16-3950-46B2-8854-62188C60DC99}"/>
    <cellStyle name="20% - uthevingsfarge 2 2 4 3 3" xfId="43651" xr:uid="{7AA86E14-8BC4-41AD-B754-759C72E8DD0C}"/>
    <cellStyle name="20% - uthevingsfarge 2 2 4 3_3. Chng in credit spreads" xfId="43652" xr:uid="{873AB2DE-B787-48C0-92E9-8CD87DD8EFFB}"/>
    <cellStyle name="20% - uthevingsfarge 2 2 4 4" xfId="14669" xr:uid="{311B23D9-4EA9-472A-8252-B59556A9D33A}"/>
    <cellStyle name="20% - uthevingsfarge 2 2 4 4 2" xfId="43653" xr:uid="{E554602A-8DE0-4C81-B311-2AB5FDFD4B30}"/>
    <cellStyle name="20% - uthevingsfarge 2 2 4 4 2 2" xfId="43654" xr:uid="{AFBD9EEF-34B8-4C1A-9B54-7CC139CE363E}"/>
    <cellStyle name="20% - uthevingsfarge 2 2 4 4 3" xfId="43655" xr:uid="{BEC14EEA-3D72-46D4-9F3A-7C59E03E6A83}"/>
    <cellStyle name="20% - uthevingsfarge 2 2 4 4_3. Chng in credit spreads" xfId="43656" xr:uid="{CB9D9E9F-1592-4467-8C8B-AAECA9ED0188}"/>
    <cellStyle name="20% - uthevingsfarge 2 2 4 5" xfId="37911" xr:uid="{B5A740AA-E684-417F-B10B-F2EE6C8030D8}"/>
    <cellStyle name="20% - uthevingsfarge 2 2 4 5 2" xfId="43657" xr:uid="{D64EC890-61CA-4575-A91A-EEC45B404185}"/>
    <cellStyle name="20% - uthevingsfarge 2 2 4 6" xfId="43658" xr:uid="{2AE0B3D2-0CC4-4721-BC7C-531EFD269955}"/>
    <cellStyle name="20% - uthevingsfarge 2 2 4 7" xfId="43659" xr:uid="{1C0132B1-A8A3-48BA-B1DC-D03FC1583186}"/>
    <cellStyle name="20% - uthevingsfarge 2 2 4_3. Chng in credit spreads" xfId="43660" xr:uid="{4F65174E-E692-4F0E-8DE3-AD6433E3D37B}"/>
    <cellStyle name="20% - uthevingsfarge 2 2 5" xfId="14670" xr:uid="{ABFCB04E-07BD-4B3E-AA60-15A3B5565A30}"/>
    <cellStyle name="20% - uthevingsfarge 2 2 5 2" xfId="14671" xr:uid="{67C42960-001B-472C-ADC9-91DFF84C76ED}"/>
    <cellStyle name="20% - uthevingsfarge 2 2 5 2 2" xfId="14672" xr:uid="{B981E10D-5CFB-43B5-82AF-4EE094FC1992}"/>
    <cellStyle name="20% - uthevingsfarge 2 2 5 2 2 2" xfId="43661" xr:uid="{E838DDF0-D328-4645-9764-879C2CD571BE}"/>
    <cellStyle name="20% - uthevingsfarge 2 2 5 2 3" xfId="43662" xr:uid="{A9793D6D-869D-4C8D-8427-47E0B340CD21}"/>
    <cellStyle name="20% - uthevingsfarge 2 2 5 2_3. Chng in credit spreads" xfId="43663" xr:uid="{D4677897-9041-468A-A49F-9DC016FAF5EE}"/>
    <cellStyle name="20% - uthevingsfarge 2 2 5 3" xfId="14673" xr:uid="{43B27D37-C07D-4052-A39E-50729C58E1AD}"/>
    <cellStyle name="20% - uthevingsfarge 2 2 5 3 2" xfId="43664" xr:uid="{7D1EBA5C-B5F7-4F11-9459-2A9133B43E69}"/>
    <cellStyle name="20% - uthevingsfarge 2 2 5 4" xfId="14674" xr:uid="{491B7FCA-5EF8-4707-A188-545DF7DA2C9A}"/>
    <cellStyle name="20% - uthevingsfarge 2 2 5 5" xfId="37912" xr:uid="{29ED16E6-C592-4427-A010-D234B791354D}"/>
    <cellStyle name="20% - uthevingsfarge 2 2 5 6" xfId="43665" xr:uid="{69E5E88B-4A35-4A47-A479-7AB2064E03A1}"/>
    <cellStyle name="20% - uthevingsfarge 2 2 5 7" xfId="43666" xr:uid="{CABE1015-C1C1-482A-99E2-B522EDDD7A03}"/>
    <cellStyle name="20% - uthevingsfarge 2 2 5_3. Chng in credit spreads" xfId="43667" xr:uid="{D848BC64-687E-4CD7-9818-7B8E63896F0A}"/>
    <cellStyle name="20% - uthevingsfarge 2 2 6" xfId="14675" xr:uid="{EB122BEE-5336-4707-BDA3-6B4F6A7EF293}"/>
    <cellStyle name="20% - uthevingsfarge 2 2 6 2" xfId="14676" xr:uid="{A5A9666A-F34F-42F2-A61E-8E0BDEC67CC3}"/>
    <cellStyle name="20% - uthevingsfarge 2 2 6 2 2" xfId="14677" xr:uid="{FF916323-3FE6-43E2-B969-9A2DE4D845C3}"/>
    <cellStyle name="20% - uthevingsfarge 2 2 6 2 2 2" xfId="43668" xr:uid="{543EFA55-ED0D-41AB-9030-CB34CA500E27}"/>
    <cellStyle name="20% - uthevingsfarge 2 2 6 2 3" xfId="43669" xr:uid="{495C8A71-5262-49FB-83A1-C23CD0ACCD1E}"/>
    <cellStyle name="20% - uthevingsfarge 2 2 6 2_3. Chng in credit spreads" xfId="43670" xr:uid="{200DD15D-8D49-4F6F-90E4-4BBB4E69AE2F}"/>
    <cellStyle name="20% - uthevingsfarge 2 2 6 3" xfId="14678" xr:uid="{655FFA0A-15FA-40AE-8112-5C55A43833BC}"/>
    <cellStyle name="20% - uthevingsfarge 2 2 6 3 2" xfId="43671" xr:uid="{89F68241-4FEA-4F4F-80B7-A52523E22161}"/>
    <cellStyle name="20% - uthevingsfarge 2 2 6 4" xfId="14679" xr:uid="{9324CB29-A4EF-49D2-A6AF-23CC426F727F}"/>
    <cellStyle name="20% - uthevingsfarge 2 2 6 5" xfId="37913" xr:uid="{0C6D4A01-3F19-46F3-8C18-43491E2BE8D4}"/>
    <cellStyle name="20% - uthevingsfarge 2 2 6 6" xfId="43672" xr:uid="{B854121C-0449-4B3C-8604-919DD576FF06}"/>
    <cellStyle name="20% - uthevingsfarge 2 2 6 7" xfId="43673" xr:uid="{55AA348F-D340-4586-B7F3-F45DF1C14B1A}"/>
    <cellStyle name="20% - uthevingsfarge 2 2 6_3. Chng in credit spreads" xfId="43674" xr:uid="{CA0324E0-75BF-450E-8B2C-942B15039B8D}"/>
    <cellStyle name="20% - uthevingsfarge 2 2 7" xfId="14680" xr:uid="{C60D14D4-0513-45EF-8E06-2BA2BFDD9FB1}"/>
    <cellStyle name="20% - uthevingsfarge 2 2 7 2" xfId="14681" xr:uid="{C4550E1B-7E2C-4DBE-8D2B-155BBE413749}"/>
    <cellStyle name="20% - uthevingsfarge 2 2 7 2 2" xfId="14682" xr:uid="{90A2FC17-FB98-40D4-92AA-7675E3AE925A}"/>
    <cellStyle name="20% - uthevingsfarge 2 2 7 2 3" xfId="43675" xr:uid="{095821FD-1A90-4DA5-8695-1D0233CD6345}"/>
    <cellStyle name="20% - uthevingsfarge 2 2 7 2_AVA DVA EL" xfId="14683" xr:uid="{974575DC-12A1-4E7F-98DD-83BDFDDD5AF9}"/>
    <cellStyle name="20% - uthevingsfarge 2 2 7 3" xfId="14684" xr:uid="{E3F2EFDC-C751-42AE-BB04-4ABBDAAC1C2A}"/>
    <cellStyle name="20% - uthevingsfarge 2 2 7 4" xfId="14685" xr:uid="{E394E14B-5232-46ED-9BA4-FD5EDAEA5FD9}"/>
    <cellStyle name="20% - uthevingsfarge 2 2 7 5" xfId="43676" xr:uid="{251D4E2A-4712-4585-BA78-0B99C10AB08F}"/>
    <cellStyle name="20% - uthevingsfarge 2 2 7 6" xfId="43677" xr:uid="{EC776FB2-11C7-4993-872D-00EE05321CD6}"/>
    <cellStyle name="20% - uthevingsfarge 2 2 7_3. Chng in credit spreads" xfId="43678" xr:uid="{55A0F862-F8EF-4BE6-AC85-C8A1B31A4D76}"/>
    <cellStyle name="20% - uthevingsfarge 2 2 8" xfId="14686" xr:uid="{70AF0192-3ED2-4C42-AB05-1315C2ACC979}"/>
    <cellStyle name="20% - uthevingsfarge 2 2 8 2" xfId="14687" xr:uid="{A4A43815-4766-406C-9021-E534DABB4429}"/>
    <cellStyle name="20% - uthevingsfarge 2 2 8 2 2" xfId="43679" xr:uid="{B5B1D1FB-435C-4333-B321-B2F3E8E97CBD}"/>
    <cellStyle name="20% - uthevingsfarge 2 2 8 3" xfId="14688" xr:uid="{8A52B897-BAD9-4124-9D69-8D61FF435C4C}"/>
    <cellStyle name="20% - uthevingsfarge 2 2 8 4" xfId="43680" xr:uid="{B69A0D6D-57F4-4E5F-B05A-E6FFCF976809}"/>
    <cellStyle name="20% - uthevingsfarge 2 2 8_3. Chng in credit spreads" xfId="43681" xr:uid="{AA004C8E-D9E7-463C-A328-EDCEDC0EB84F}"/>
    <cellStyle name="20% - uthevingsfarge 2 2 9" xfId="14689" xr:uid="{FFF931C3-2480-4DCF-B558-88EC1C551625}"/>
    <cellStyle name="20% - uthevingsfarge 2 2 9 2" xfId="14690" xr:uid="{7B3FC656-E4D6-4190-A575-58FB541D99B5}"/>
    <cellStyle name="20% - uthevingsfarge 2 2 9 3" xfId="14691" xr:uid="{87AAD7D0-509B-4084-A001-4E11D7D3FDE6}"/>
    <cellStyle name="20% - uthevingsfarge 2 2 9_AVA DVA EL" xfId="14692" xr:uid="{306B5A9F-296C-4132-B009-E715DC13F570}"/>
    <cellStyle name="20% - uthevingsfarge 2 2_11" xfId="2849" xr:uid="{C15755A5-5441-4F72-806E-824281C54A62}"/>
    <cellStyle name="20% - uthevingsfarge 2 20" xfId="2850" xr:uid="{2BEEFE7E-DFA5-4F52-A3FC-DA2A507B3FE8}"/>
    <cellStyle name="20% - uthevingsfarge 2 20 2" xfId="2851" xr:uid="{AC1B05EA-3F53-4C4D-9893-DADD71B8200B}"/>
    <cellStyle name="20% - uthevingsfarge 2 20 2 2" xfId="2852" xr:uid="{DBF3DE1E-9120-47C2-99D6-FB43C38134B9}"/>
    <cellStyle name="20% - uthevingsfarge 2 20 2 2 2" xfId="37916" xr:uid="{02C9721D-BBB5-4527-8BBA-DB196FE41C71}"/>
    <cellStyle name="20% - uthevingsfarge 2 20 2 2_CC1" xfId="53975" xr:uid="{4427404F-9167-40FD-9EE5-3B9DC196BA7F}"/>
    <cellStyle name="20% - uthevingsfarge 2 20 2 3" xfId="37917" xr:uid="{D538839C-53A1-4FA6-9834-B207878C227E}"/>
    <cellStyle name="20% - uthevingsfarge 2 20 2 4" xfId="37918" xr:uid="{61E89B75-D7DD-4715-A51D-7C2AFE8EFC68}"/>
    <cellStyle name="20% - uthevingsfarge 2 20 2 5" xfId="37919" xr:uid="{404D703D-E763-4544-81BB-FD69602D5EFE}"/>
    <cellStyle name="20% - uthevingsfarge 2 20 2 6" xfId="37915" xr:uid="{0101B2B2-BDC1-4DE3-A165-82DD7637CB73}"/>
    <cellStyle name="20% - uthevingsfarge 2 20 2_4 manuell" xfId="53976" xr:uid="{4F7DDABA-82C4-44CC-91A0-107D9B4609A4}"/>
    <cellStyle name="20% - uthevingsfarge 2 20 3" xfId="2853" xr:uid="{6533FB03-B47A-40F9-82E3-75A4771D37E8}"/>
    <cellStyle name="20% - uthevingsfarge 2 20 3 2" xfId="37920" xr:uid="{0B1C0FAE-C953-4A7E-9F17-5FE73F7EA3D3}"/>
    <cellStyle name="20% - uthevingsfarge 2 20 3_CC1" xfId="53977" xr:uid="{F2B61DAC-7333-4A02-BB94-95EE1DDB0E2E}"/>
    <cellStyle name="20% - uthevingsfarge 2 20 4" xfId="37921" xr:uid="{57A1D144-BCEF-4169-A492-00BBFCBD7CF3}"/>
    <cellStyle name="20% - uthevingsfarge 2 20 5" xfId="37922" xr:uid="{70373F7F-AA55-448D-A2E1-ECF95AF1D2E4}"/>
    <cellStyle name="20% - uthevingsfarge 2 20 6" xfId="37923" xr:uid="{4F71736E-342D-453F-A11F-AAD1311A5C92}"/>
    <cellStyle name="20% - uthevingsfarge 2 20 7" xfId="37914" xr:uid="{0013424E-5859-4FC2-82B5-53EF360A9532}"/>
    <cellStyle name="20% - uthevingsfarge 2 20_4 manuell" xfId="53978" xr:uid="{E1EE4254-84DF-436A-A331-BAD1E20A5D93}"/>
    <cellStyle name="20% - uthevingsfarge 2 21" xfId="2854" xr:uid="{83672F0B-8280-4150-9964-06D464339BEF}"/>
    <cellStyle name="20% - uthevingsfarge 2 21 2" xfId="2855" xr:uid="{8626D613-E3BC-4BA6-9C4F-59219F9A9B6F}"/>
    <cellStyle name="20% - uthevingsfarge 2 21 2 2" xfId="2856" xr:uid="{E34499BD-4E26-4F92-8C46-A0B7A25654A6}"/>
    <cellStyle name="20% - uthevingsfarge 2 21 2 2 2" xfId="37926" xr:uid="{85A911DB-6F61-4246-941F-16EF75EB067B}"/>
    <cellStyle name="20% - uthevingsfarge 2 21 2 2_CC1" xfId="53979" xr:uid="{C701BACB-6C07-4C5D-AABE-30CC26D8E78E}"/>
    <cellStyle name="20% - uthevingsfarge 2 21 2 3" xfId="37927" xr:uid="{83C96E7D-943E-40DC-AA76-CD2CBFB4A8D6}"/>
    <cellStyle name="20% - uthevingsfarge 2 21 2 4" xfId="37928" xr:uid="{92932171-17B1-4F41-9C60-EAA869BAF6B4}"/>
    <cellStyle name="20% - uthevingsfarge 2 21 2 5" xfId="37929" xr:uid="{1526B8A3-6A75-4053-AC4B-0E0F95E7AEF0}"/>
    <cellStyle name="20% - uthevingsfarge 2 21 2 6" xfId="37925" xr:uid="{FF7CD8C4-6348-4FB0-A04D-87EF08FDA3B9}"/>
    <cellStyle name="20% - uthevingsfarge 2 21 2_4 manuell" xfId="53980" xr:uid="{B7888438-1AF2-424D-9ED1-6C9681093EA9}"/>
    <cellStyle name="20% - uthevingsfarge 2 21 3" xfId="2857" xr:uid="{39F1C221-79D2-4165-ABD4-CCB0BA2DE729}"/>
    <cellStyle name="20% - uthevingsfarge 2 21 3 2" xfId="37930" xr:uid="{FDD5E3F6-8EEE-4C96-A5A2-29DAF28632B0}"/>
    <cellStyle name="20% - uthevingsfarge 2 21 3_CC1" xfId="53981" xr:uid="{9FB1A832-8A57-4C48-A45E-EBD23C864B3D}"/>
    <cellStyle name="20% - uthevingsfarge 2 21 4" xfId="37931" xr:uid="{89CF17C0-12F2-4491-B33F-F9AFC9B14B85}"/>
    <cellStyle name="20% - uthevingsfarge 2 21 5" xfId="37932" xr:uid="{59E5A226-7219-464C-ACC9-810131E99158}"/>
    <cellStyle name="20% - uthevingsfarge 2 21 6" xfId="37933" xr:uid="{FCAB26CD-44E2-4275-84FB-5DBA733FC438}"/>
    <cellStyle name="20% - uthevingsfarge 2 21 7" xfId="37924" xr:uid="{FD069D77-CF03-4922-8FB9-33D1FC0456F6}"/>
    <cellStyle name="20% - uthevingsfarge 2 21_4 manuell" xfId="53982" xr:uid="{67E365DC-56D0-456A-8D13-94E02E565A3B}"/>
    <cellStyle name="20% - uthevingsfarge 2 22" xfId="2858" xr:uid="{CE3190AD-85DA-42EB-BD1B-BA8585E15948}"/>
    <cellStyle name="20% - uthevingsfarge 2 22 2" xfId="2859" xr:uid="{D8902BD1-294B-41FF-8132-D2E77BE9B8BE}"/>
    <cellStyle name="20% - uthevingsfarge 2 22 2 2" xfId="2860" xr:uid="{06875307-4D66-4B2D-9B6C-5D2BE1F2A263}"/>
    <cellStyle name="20% - uthevingsfarge 2 22 2 2 2" xfId="37936" xr:uid="{9ED1A0A1-5B75-4774-B53E-C7D4AB2A3E50}"/>
    <cellStyle name="20% - uthevingsfarge 2 22 2 2_CC1" xfId="53983" xr:uid="{C097E1E5-3D21-44C8-A7CE-4035CDC2EAC2}"/>
    <cellStyle name="20% - uthevingsfarge 2 22 2 3" xfId="37937" xr:uid="{9B6B2E2B-CB2E-41A7-9D43-08D3A3D759FE}"/>
    <cellStyle name="20% - uthevingsfarge 2 22 2 4" xfId="37938" xr:uid="{1F898C4A-58F4-415B-A5DC-7AC5E4C56241}"/>
    <cellStyle name="20% - uthevingsfarge 2 22 2 5" xfId="37939" xr:uid="{88A7AC7F-6827-4243-9AAF-32959D99EB6D}"/>
    <cellStyle name="20% - uthevingsfarge 2 22 2 6" xfId="37935" xr:uid="{E4D55534-C6BD-428C-9060-CE290B5C7A7F}"/>
    <cellStyle name="20% - uthevingsfarge 2 22 2_4 manuell" xfId="53984" xr:uid="{225E65C0-B776-4715-B679-BAC2D3D4D5FF}"/>
    <cellStyle name="20% - uthevingsfarge 2 22 3" xfId="2861" xr:uid="{0CEA865E-1380-4A3F-997A-D252A9B1B2BE}"/>
    <cellStyle name="20% - uthevingsfarge 2 22 3 2" xfId="37940" xr:uid="{B4BA7071-3F9E-4058-AE90-1ADA90247234}"/>
    <cellStyle name="20% - uthevingsfarge 2 22 3_CC1" xfId="53985" xr:uid="{BADE94C8-CD56-4800-B6E8-DE1C2B5CA53A}"/>
    <cellStyle name="20% - uthevingsfarge 2 22 4" xfId="37941" xr:uid="{02B4A0D6-5772-4FF3-BDC8-2D13CD543BE3}"/>
    <cellStyle name="20% - uthevingsfarge 2 22 5" xfId="37942" xr:uid="{EDAF0FC4-E274-4077-9864-EEDD3B9B5872}"/>
    <cellStyle name="20% - uthevingsfarge 2 22 6" xfId="37943" xr:uid="{0442B56D-49C9-41FC-B794-B5E9DD8412F0}"/>
    <cellStyle name="20% - uthevingsfarge 2 22 7" xfId="37934" xr:uid="{F646A364-B69A-4CE9-9FD5-61E4490CF742}"/>
    <cellStyle name="20% - uthevingsfarge 2 22_4 manuell" xfId="53986" xr:uid="{8B3D139C-F685-4F5D-97B5-A6B2439A8AAF}"/>
    <cellStyle name="20% - uthevingsfarge 2 23" xfId="2862" xr:uid="{8FEEFE36-97D3-4E84-BF77-ECD1881A99CB}"/>
    <cellStyle name="20% - uthevingsfarge 2 23 2" xfId="2863" xr:uid="{DA677E11-D054-4857-A505-009CEEB45263}"/>
    <cellStyle name="20% - uthevingsfarge 2 23 2 2" xfId="2864" xr:uid="{0BB12846-7E4D-4DE6-80C6-BAF785144F1E}"/>
    <cellStyle name="20% - uthevingsfarge 2 23 2 2 2" xfId="37946" xr:uid="{8BC6CFB5-F9F8-4C85-B820-C54DB0ED5F2C}"/>
    <cellStyle name="20% - uthevingsfarge 2 23 2 2_CC1" xfId="53987" xr:uid="{9B9913B9-1147-47C5-B53E-4F6EB11732F6}"/>
    <cellStyle name="20% - uthevingsfarge 2 23 2 3" xfId="37947" xr:uid="{127CD773-9D8F-446C-97B5-122AB45882F4}"/>
    <cellStyle name="20% - uthevingsfarge 2 23 2 4" xfId="37948" xr:uid="{08012FC9-4CFD-4920-BCA9-C69956FDE2CA}"/>
    <cellStyle name="20% - uthevingsfarge 2 23 2 5" xfId="37949" xr:uid="{0B7B86D9-1479-4DD0-A3EE-AE6F71C91FF1}"/>
    <cellStyle name="20% - uthevingsfarge 2 23 2 6" xfId="37945" xr:uid="{7F41DE5C-723B-4CE3-A23F-C1A163B13E5D}"/>
    <cellStyle name="20% - uthevingsfarge 2 23 2_4 manuell" xfId="53988" xr:uid="{D389FFBF-D80A-4F4C-A1CB-0487B7163B0A}"/>
    <cellStyle name="20% - uthevingsfarge 2 23 3" xfId="2865" xr:uid="{459606C1-6B74-4DEE-ADFD-ADD3193E0C53}"/>
    <cellStyle name="20% - uthevingsfarge 2 23 3 2" xfId="37950" xr:uid="{E1D2AFCE-0658-4892-9CBE-5C58A0200E2B}"/>
    <cellStyle name="20% - uthevingsfarge 2 23 3_CC1" xfId="53989" xr:uid="{B3529E03-3971-4CD9-A941-A306ACEAEE14}"/>
    <cellStyle name="20% - uthevingsfarge 2 23 4" xfId="37951" xr:uid="{5802DBB8-EAC1-42EF-8A1E-96A00B581746}"/>
    <cellStyle name="20% - uthevingsfarge 2 23 5" xfId="37952" xr:uid="{1A05FB83-635E-4BD4-902F-F4B1D731CBE9}"/>
    <cellStyle name="20% - uthevingsfarge 2 23 6" xfId="37953" xr:uid="{CC9E91DD-F4E0-4748-8565-28FCECA96C43}"/>
    <cellStyle name="20% - uthevingsfarge 2 23 7" xfId="37944" xr:uid="{71F2E4BD-ACBF-41A3-9440-5DF4CC556ADA}"/>
    <cellStyle name="20% - uthevingsfarge 2 23_4 manuell" xfId="53990" xr:uid="{1C802579-D3E2-413A-A4E8-DCF449141626}"/>
    <cellStyle name="20% - uthevingsfarge 2 24" xfId="2866" xr:uid="{BE00D8B8-EE46-4E74-B5FF-F80BD9DDB0DA}"/>
    <cellStyle name="20% - uthevingsfarge 2 24 2" xfId="2867" xr:uid="{593804C6-2F17-4724-B542-C9B2FCD15032}"/>
    <cellStyle name="20% - uthevingsfarge 2 24 2 2" xfId="2868" xr:uid="{6A9CB15A-4F8F-4971-8F22-009AD314BAFE}"/>
    <cellStyle name="20% - uthevingsfarge 2 24 2 2 2" xfId="37956" xr:uid="{93B23610-6927-4E79-ACB0-7946703F9139}"/>
    <cellStyle name="20% - uthevingsfarge 2 24 2 2_CC1" xfId="53991" xr:uid="{B51C94EB-153B-466C-9965-140915F7D173}"/>
    <cellStyle name="20% - uthevingsfarge 2 24 2 3" xfId="37957" xr:uid="{FCADB241-7CAF-4415-82D5-D8331D89A026}"/>
    <cellStyle name="20% - uthevingsfarge 2 24 2 4" xfId="37958" xr:uid="{8EDCD47E-482D-4334-B6F2-700EBC69BF4E}"/>
    <cellStyle name="20% - uthevingsfarge 2 24 2 5" xfId="37959" xr:uid="{77F5CB0B-BFCF-4CC5-8EB9-2F445511591F}"/>
    <cellStyle name="20% - uthevingsfarge 2 24 2 6" xfId="37955" xr:uid="{91A5C8F5-ADE7-4E7E-8919-5F751669FF80}"/>
    <cellStyle name="20% - uthevingsfarge 2 24 2_4 manuell" xfId="53992" xr:uid="{24A9446C-45D3-4D87-8BC4-8F652944D295}"/>
    <cellStyle name="20% - uthevingsfarge 2 24 3" xfId="2869" xr:uid="{F0E3C541-FF93-4809-9F73-B4D3221A940B}"/>
    <cellStyle name="20% - uthevingsfarge 2 24 3 2" xfId="37960" xr:uid="{4BF872F6-BF3C-4647-A269-AE7BA923D939}"/>
    <cellStyle name="20% - uthevingsfarge 2 24 3_CC1" xfId="53993" xr:uid="{5A6BC06A-86F3-4FEC-9C83-F67261581051}"/>
    <cellStyle name="20% - uthevingsfarge 2 24 4" xfId="37961" xr:uid="{673C1420-50CF-40A0-BD31-112882683257}"/>
    <cellStyle name="20% - uthevingsfarge 2 24 5" xfId="37962" xr:uid="{B6ADDCAB-C8B4-4B93-9B8D-9709AC2C6870}"/>
    <cellStyle name="20% - uthevingsfarge 2 24 6" xfId="37963" xr:uid="{0820A4FC-C392-4A6F-86AB-B6CEE2E4054F}"/>
    <cellStyle name="20% - uthevingsfarge 2 24 7" xfId="37954" xr:uid="{405842FD-89B4-4D3A-9CD2-73E1A5A97AF2}"/>
    <cellStyle name="20% - uthevingsfarge 2 24_4 manuell" xfId="53994" xr:uid="{F46FE765-4CF6-40C3-8D69-9E8834A4FFE4}"/>
    <cellStyle name="20% - uthevingsfarge 2 25" xfId="2870" xr:uid="{4292FFE9-B758-4735-A059-CF624E92C9D7}"/>
    <cellStyle name="20% - uthevingsfarge 2 25 2" xfId="2871" xr:uid="{C4927DF0-1D4C-427B-96B6-9DB80530CA7C}"/>
    <cellStyle name="20% - uthevingsfarge 2 25 2 2" xfId="2872" xr:uid="{554B47DD-C863-4319-8E8D-79F59D13E67F}"/>
    <cellStyle name="20% - uthevingsfarge 2 25 2 2 2" xfId="37966" xr:uid="{6E68011A-5500-4614-8E3E-27818EB53D42}"/>
    <cellStyle name="20% - uthevingsfarge 2 25 2 2_CC1" xfId="53995" xr:uid="{ED65891E-5C28-499D-9D19-4EDEEAFB99A5}"/>
    <cellStyle name="20% - uthevingsfarge 2 25 2 3" xfId="37967" xr:uid="{ED54A806-D504-4F1B-993D-A092C3DF270D}"/>
    <cellStyle name="20% - uthevingsfarge 2 25 2 4" xfId="37968" xr:uid="{42F72460-8745-4ABB-95DB-F4322A43E8AD}"/>
    <cellStyle name="20% - uthevingsfarge 2 25 2 5" xfId="37969" xr:uid="{BFF9DD27-E4CF-4220-8F7E-C308FAF95063}"/>
    <cellStyle name="20% - uthevingsfarge 2 25 2 6" xfId="37965" xr:uid="{C0A01678-1148-42C6-BD2D-E5BE8AA8C9B6}"/>
    <cellStyle name="20% - uthevingsfarge 2 25 2_4 manuell" xfId="53996" xr:uid="{9961A375-934D-42EB-822D-932A1A42A5AE}"/>
    <cellStyle name="20% - uthevingsfarge 2 25 3" xfId="2873" xr:uid="{C0AEC535-0DEC-41F6-B8FF-0275AEAECD82}"/>
    <cellStyle name="20% - uthevingsfarge 2 25 3 2" xfId="37970" xr:uid="{757E364C-6E05-4A47-85A0-2ED06E0CC37B}"/>
    <cellStyle name="20% - uthevingsfarge 2 25 3_CC1" xfId="53997" xr:uid="{15B0AB16-94B3-417A-9E78-13EBFFD80304}"/>
    <cellStyle name="20% - uthevingsfarge 2 25 4" xfId="37971" xr:uid="{FE2CC543-784F-4738-9EE0-6F50D37B14F4}"/>
    <cellStyle name="20% - uthevingsfarge 2 25 5" xfId="37972" xr:uid="{9FC78D75-5D67-4B55-93C7-A6900F0D569B}"/>
    <cellStyle name="20% - uthevingsfarge 2 25 6" xfId="37973" xr:uid="{A4F7911C-C5B1-4651-8F15-D1AAF08391CC}"/>
    <cellStyle name="20% - uthevingsfarge 2 25 7" xfId="37964" xr:uid="{0199DE3B-94F5-4F61-BC80-B3087D53DB36}"/>
    <cellStyle name="20% - uthevingsfarge 2 25_4 manuell" xfId="53998" xr:uid="{9E53C542-D767-4EDA-8F51-8DCDB6371879}"/>
    <cellStyle name="20% - uthevingsfarge 2 26" xfId="2874" xr:uid="{5DE89061-AAA1-45D4-981A-491A5109557D}"/>
    <cellStyle name="20% - uthevingsfarge 2 26 2" xfId="2875" xr:uid="{1C1864E9-2782-46B2-9BEA-22D7D86E396D}"/>
    <cellStyle name="20% - uthevingsfarge 2 26 2 2" xfId="2876" xr:uid="{B1E06CB7-4CD4-4E40-99FC-CD3C78280FE4}"/>
    <cellStyle name="20% - uthevingsfarge 2 26 2 2 2" xfId="37976" xr:uid="{C6348F4B-93C4-4ED5-86F1-8FEEE9C9C7A7}"/>
    <cellStyle name="20% - uthevingsfarge 2 26 2 2_CC1" xfId="53999" xr:uid="{4AB46771-350F-4E64-8C7C-4F55A9426FF0}"/>
    <cellStyle name="20% - uthevingsfarge 2 26 2 3" xfId="37977" xr:uid="{45AE84E8-AFDE-4CE1-8C96-0899861B0D16}"/>
    <cellStyle name="20% - uthevingsfarge 2 26 2 4" xfId="37978" xr:uid="{1859C59A-05BC-4C45-8BE8-8605548D0754}"/>
    <cellStyle name="20% - uthevingsfarge 2 26 2 5" xfId="37979" xr:uid="{FB39D19E-67ED-41FF-93D6-C8283BC23184}"/>
    <cellStyle name="20% - uthevingsfarge 2 26 2 6" xfId="37975" xr:uid="{CB93AD0E-9E65-4321-950B-F78B50081786}"/>
    <cellStyle name="20% - uthevingsfarge 2 26 2_4 manuell" xfId="54000" xr:uid="{57B6DAE4-7DBA-4D26-8C8D-69FD618F5F2B}"/>
    <cellStyle name="20% - uthevingsfarge 2 26 3" xfId="2877" xr:uid="{1366032B-BD19-4CF0-9185-FEC0E3B2D90A}"/>
    <cellStyle name="20% - uthevingsfarge 2 26 3 2" xfId="37980" xr:uid="{F4F971D2-49D8-43FF-BBF4-89F3F466119E}"/>
    <cellStyle name="20% - uthevingsfarge 2 26 3_CC1" xfId="54001" xr:uid="{8A6B2235-AA0A-443D-B40A-2FD7AEB876B6}"/>
    <cellStyle name="20% - uthevingsfarge 2 26 4" xfId="37981" xr:uid="{4DF0130C-872F-4B52-B5C2-8125C977386F}"/>
    <cellStyle name="20% - uthevingsfarge 2 26 5" xfId="37982" xr:uid="{67470E8C-1836-47EB-91B5-9F47C9D611D1}"/>
    <cellStyle name="20% - uthevingsfarge 2 26 6" xfId="37983" xr:uid="{74E0C16A-D47A-43BD-8B87-8660A6150E26}"/>
    <cellStyle name="20% - uthevingsfarge 2 26 7" xfId="37974" xr:uid="{753B1514-7720-4F83-A96E-8C04864BD95D}"/>
    <cellStyle name="20% - uthevingsfarge 2 26_4 manuell" xfId="54002" xr:uid="{DDD4EE02-38FD-408D-B481-A7A079C82687}"/>
    <cellStyle name="20% - uthevingsfarge 2 27" xfId="2878" xr:uid="{43C7035B-3693-4C26-A382-6609B7210C3A}"/>
    <cellStyle name="20% - uthevingsfarge 2 27 2" xfId="2879" xr:uid="{48A0E072-C22F-4E41-B33B-3A8C89BD7747}"/>
    <cellStyle name="20% - uthevingsfarge 2 27 2 2" xfId="2880" xr:uid="{3BD269E8-A5BE-4CEB-9B50-99AFD922074C}"/>
    <cellStyle name="20% - uthevingsfarge 2 27 2 2 2" xfId="37986" xr:uid="{71965848-12C0-4F68-8412-924D03AE1D1E}"/>
    <cellStyle name="20% - uthevingsfarge 2 27 2 2_CC1" xfId="54003" xr:uid="{8106C1CD-1819-4EA3-97C9-8CF890AD89A1}"/>
    <cellStyle name="20% - uthevingsfarge 2 27 2 3" xfId="37987" xr:uid="{4532C265-24E3-44C4-A027-C78271234CDD}"/>
    <cellStyle name="20% - uthevingsfarge 2 27 2 4" xfId="37988" xr:uid="{310F3588-D9F5-43D3-B784-335FBE05492F}"/>
    <cellStyle name="20% - uthevingsfarge 2 27 2 5" xfId="37989" xr:uid="{E96F1071-6062-4CD0-8548-FEB6B42A9181}"/>
    <cellStyle name="20% - uthevingsfarge 2 27 2 6" xfId="37985" xr:uid="{D65FB59C-8274-4F53-86D6-4DCB1479D2E2}"/>
    <cellStyle name="20% - uthevingsfarge 2 27 2_4 manuell" xfId="54004" xr:uid="{29CC13E1-07B5-467A-91C7-038D86ED7560}"/>
    <cellStyle name="20% - uthevingsfarge 2 27 3" xfId="2881" xr:uid="{BDA0A0DC-3F50-4582-BAA2-F43D7407AE86}"/>
    <cellStyle name="20% - uthevingsfarge 2 27 3 2" xfId="37990" xr:uid="{62AF70D3-2F3E-4272-929D-55EA29FF3F17}"/>
    <cellStyle name="20% - uthevingsfarge 2 27 3_CC1" xfId="54005" xr:uid="{19E35C5B-501C-4928-A492-6AACA7EF4AFE}"/>
    <cellStyle name="20% - uthevingsfarge 2 27 4" xfId="37991" xr:uid="{E15B34EE-628E-4C98-9D06-8A2F47DFF2A2}"/>
    <cellStyle name="20% - uthevingsfarge 2 27 5" xfId="37992" xr:uid="{7C21244B-38C6-4E8F-B95A-13E43F230D39}"/>
    <cellStyle name="20% - uthevingsfarge 2 27 6" xfId="37993" xr:uid="{7A1DC133-CC8C-4389-B76B-FC7F61021926}"/>
    <cellStyle name="20% - uthevingsfarge 2 27 7" xfId="37984" xr:uid="{048E5598-6817-482C-8599-77D8F22AA278}"/>
    <cellStyle name="20% - uthevingsfarge 2 27_4 manuell" xfId="54006" xr:uid="{34D254E5-2C08-4BD2-BB58-76B985A32368}"/>
    <cellStyle name="20% - uthevingsfarge 2 28" xfId="2882" xr:uid="{9BD21EBE-16DF-4B02-8E4D-154DD6DDAD30}"/>
    <cellStyle name="20% - uthevingsfarge 2 28 2" xfId="2883" xr:uid="{7152AE2B-E0A2-4D05-9395-AE8FBB1DA779}"/>
    <cellStyle name="20% - uthevingsfarge 2 28 2 2" xfId="2884" xr:uid="{9525F994-620E-4452-8FD7-1B78F10187C0}"/>
    <cellStyle name="20% - uthevingsfarge 2 28 2 2 2" xfId="37996" xr:uid="{C9003B2F-B38D-4434-B5E6-1C955C9A6483}"/>
    <cellStyle name="20% - uthevingsfarge 2 28 2 2_CC1" xfId="54007" xr:uid="{C2FB4CFA-9306-44D4-B13B-3924B34332E0}"/>
    <cellStyle name="20% - uthevingsfarge 2 28 2 3" xfId="37997" xr:uid="{1E962BAA-B221-4AC0-B9F9-FF981876DF49}"/>
    <cellStyle name="20% - uthevingsfarge 2 28 2 4" xfId="37998" xr:uid="{A6740FB6-CC3C-47F8-B2A9-448620358DC4}"/>
    <cellStyle name="20% - uthevingsfarge 2 28 2 5" xfId="37999" xr:uid="{D0AA5FD0-1794-44C2-A188-27204CEA0C10}"/>
    <cellStyle name="20% - uthevingsfarge 2 28 2 6" xfId="37995" xr:uid="{8F158A21-E4A6-45E1-9FE8-9334CF196576}"/>
    <cellStyle name="20% - uthevingsfarge 2 28 2_4 manuell" xfId="54008" xr:uid="{E1699304-C2B4-46D9-B8BD-DAED765BF136}"/>
    <cellStyle name="20% - uthevingsfarge 2 28 3" xfId="2885" xr:uid="{69637EDF-6A79-425A-B5B1-57B367A367BF}"/>
    <cellStyle name="20% - uthevingsfarge 2 28 3 2" xfId="38000" xr:uid="{2002F960-8041-45CE-A0BB-E8D70E0AFDAB}"/>
    <cellStyle name="20% - uthevingsfarge 2 28 3_CC1" xfId="54009" xr:uid="{0BE6BF0B-BD16-43B1-98CA-C2D016FF4630}"/>
    <cellStyle name="20% - uthevingsfarge 2 28 4" xfId="38001" xr:uid="{F223DFDB-F587-4BF2-9D10-BE4B182E7355}"/>
    <cellStyle name="20% - uthevingsfarge 2 28 5" xfId="38002" xr:uid="{002EAFCA-95AE-4524-B5D1-D5634E7434D4}"/>
    <cellStyle name="20% - uthevingsfarge 2 28 6" xfId="38003" xr:uid="{2060361B-BECB-4715-A6CA-3B533355F832}"/>
    <cellStyle name="20% - uthevingsfarge 2 28 7" xfId="37994" xr:uid="{A3990BA2-62B9-475E-AF50-35FDDEF6578F}"/>
    <cellStyle name="20% - uthevingsfarge 2 28_4 manuell" xfId="54010" xr:uid="{7922AFBC-6983-4879-90B3-2E32FF0FD653}"/>
    <cellStyle name="20% - uthevingsfarge 2 29" xfId="2886" xr:uid="{EA7DAA49-1C8D-41DB-96E7-ECDBFCC23A88}"/>
    <cellStyle name="20% - uthevingsfarge 2 29 2" xfId="2887" xr:uid="{539E4395-E55B-42F1-B3ED-B698B6B627DE}"/>
    <cellStyle name="20% - uthevingsfarge 2 29 2 2" xfId="2888" xr:uid="{41278602-A5B2-46AD-A22D-862AF2039EF7}"/>
    <cellStyle name="20% - uthevingsfarge 2 29 2 2 2" xfId="38006" xr:uid="{D2395639-B960-460E-9B0D-B41E7A43BE2E}"/>
    <cellStyle name="20% - uthevingsfarge 2 29 2 2_CC1" xfId="54011" xr:uid="{6155F9FE-BAF2-4033-9CD7-DC31AA527C96}"/>
    <cellStyle name="20% - uthevingsfarge 2 29 2 3" xfId="38007" xr:uid="{E732F1C7-ECFC-4667-88CE-F264A17A8D5B}"/>
    <cellStyle name="20% - uthevingsfarge 2 29 2 4" xfId="38008" xr:uid="{F8B16ABB-FF7A-4F27-9679-988F6A508FC2}"/>
    <cellStyle name="20% - uthevingsfarge 2 29 2 5" xfId="38009" xr:uid="{7F902F07-0095-43FA-91E4-B1D6F7E8506F}"/>
    <cellStyle name="20% - uthevingsfarge 2 29 2 6" xfId="38005" xr:uid="{DAD5DCFA-C9A5-409C-B9FF-C22B462632CB}"/>
    <cellStyle name="20% - uthevingsfarge 2 29 2_4 manuell" xfId="54012" xr:uid="{CF9F2448-2FC4-4D45-A49F-93D863F67FBB}"/>
    <cellStyle name="20% - uthevingsfarge 2 29 3" xfId="2889" xr:uid="{40F814F7-6AED-43BA-8542-AECEB3232897}"/>
    <cellStyle name="20% - uthevingsfarge 2 29 3 2" xfId="38010" xr:uid="{9630701A-E61E-4012-9126-88115DBA169B}"/>
    <cellStyle name="20% - uthevingsfarge 2 29 3_CC1" xfId="54013" xr:uid="{F14E2D6B-4793-4CFF-A8BF-087A0E45A59E}"/>
    <cellStyle name="20% - uthevingsfarge 2 29 4" xfId="38011" xr:uid="{375ED76A-6C44-4097-9731-3B7688E177E8}"/>
    <cellStyle name="20% - uthevingsfarge 2 29 5" xfId="38012" xr:uid="{A0F8B2C4-10C0-49BD-AB9C-A8028E0EC3EB}"/>
    <cellStyle name="20% - uthevingsfarge 2 29 6" xfId="38013" xr:uid="{A3F0B002-D46B-4C09-B9DA-5013EC508203}"/>
    <cellStyle name="20% - uthevingsfarge 2 29 7" xfId="38004" xr:uid="{D30F9657-E83F-4618-B0E6-9E2CA795D823}"/>
    <cellStyle name="20% - uthevingsfarge 2 29_4 manuell" xfId="54014" xr:uid="{8F261457-B3CC-4A9A-9CD1-A75C6D8D2CCA}"/>
    <cellStyle name="20% - uthevingsfarge 2 3" xfId="2890" xr:uid="{072304C5-5554-428A-923C-CB8C10597C52}"/>
    <cellStyle name="20% - uthevingsfarge 2 3 10" xfId="43682" xr:uid="{A7BF66D9-DAFC-4A37-B253-887874684FD6}"/>
    <cellStyle name="20% - uthevingsfarge 2 3 11" xfId="43683" xr:uid="{AD1D6B54-51BE-45C5-9F53-AED3FE5DABD2}"/>
    <cellStyle name="20% - uthevingsfarge 2 3 2" xfId="2891" xr:uid="{CB4E900E-1517-4EB4-A903-C4D4E568F8DC}"/>
    <cellStyle name="20% - uthevingsfarge 2 3 2 10" xfId="43684" xr:uid="{AB17D6FB-7F2F-4035-907C-0161F053BF89}"/>
    <cellStyle name="20% - uthevingsfarge 2 3 2 2" xfId="2892" xr:uid="{ACAB3C6A-D338-4114-9F8A-7B4D1224C3B9}"/>
    <cellStyle name="20% - uthevingsfarge 2 3 2 2 2" xfId="14693" xr:uid="{BCC70994-B306-4B4D-BB2B-D5D6A67875CD}"/>
    <cellStyle name="20% - uthevingsfarge 2 3 2 2 2 2" xfId="43685" xr:uid="{BDDDB648-C15E-4C3B-A9B8-D1CA70BA1BEB}"/>
    <cellStyle name="20% - uthevingsfarge 2 3 2 2 2 2 2" xfId="43686" xr:uid="{AC53BDA8-4B8D-43A6-9A55-24E15580F021}"/>
    <cellStyle name="20% - uthevingsfarge 2 3 2 2 2 3" xfId="43687" xr:uid="{84A3FC2F-90D2-45A5-AA96-E69194FD31F1}"/>
    <cellStyle name="20% - uthevingsfarge 2 3 2 2 2_3. Chng in credit spreads" xfId="43688" xr:uid="{3BAA6689-00E2-40DF-9B0B-C57450ABD598}"/>
    <cellStyle name="20% - uthevingsfarge 2 3 2 2 3" xfId="14694" xr:uid="{E0C01700-BD96-4491-948D-A18126707326}"/>
    <cellStyle name="20% - uthevingsfarge 2 3 2 2 3 2" xfId="43689" xr:uid="{495DF654-AF5C-495B-B1BE-7D909D23ADD1}"/>
    <cellStyle name="20% - uthevingsfarge 2 3 2 2 3 2 2" xfId="43690" xr:uid="{22A24485-4B78-4734-8E63-F279E267BE61}"/>
    <cellStyle name="20% - uthevingsfarge 2 3 2 2 3 3" xfId="43691" xr:uid="{29C65012-F8C5-45BD-8B37-B9489C238269}"/>
    <cellStyle name="20% - uthevingsfarge 2 3 2 2 3_3. Chng in credit spreads" xfId="43692" xr:uid="{196CA612-E332-44D0-9843-4814DF8D38A6}"/>
    <cellStyle name="20% - uthevingsfarge 2 3 2 2 4" xfId="38016" xr:uid="{FAD6F293-EAFB-448A-B020-328BF90EAD2F}"/>
    <cellStyle name="20% - uthevingsfarge 2 3 2 2 4 2" xfId="43693" xr:uid="{08686BE2-90A7-4281-956F-F72F96D21213}"/>
    <cellStyle name="20% - uthevingsfarge 2 3 2 2 5" xfId="43694" xr:uid="{14827729-8B54-440A-8EF3-65B554FD8803}"/>
    <cellStyle name="20% - uthevingsfarge 2 3 2 2 6" xfId="43695" xr:uid="{2B31565E-35C3-46A9-A4BF-96ACC164315A}"/>
    <cellStyle name="20% - uthevingsfarge 2 3 2 2_3. Chng in credit spreads" xfId="43696" xr:uid="{98943942-13DA-4CCC-9DB9-304A5B820655}"/>
    <cellStyle name="20% - uthevingsfarge 2 3 2 3" xfId="14695" xr:uid="{BAD2DC58-213C-4A6C-B167-928888DB09FC}"/>
    <cellStyle name="20% - uthevingsfarge 2 3 2 3 2" xfId="14696" xr:uid="{16C0D0B3-B168-4CD3-968B-D046757779A9}"/>
    <cellStyle name="20% - uthevingsfarge 2 3 2 3 2 2" xfId="43697" xr:uid="{EC8AAA9E-FE52-40D4-A7E1-FD0B61BB8279}"/>
    <cellStyle name="20% - uthevingsfarge 2 3 2 3 3" xfId="14697" xr:uid="{2BC6BB76-2DCB-4A41-B010-F0DEACE9CFF9}"/>
    <cellStyle name="20% - uthevingsfarge 2 3 2 3 4" xfId="38017" xr:uid="{2198C9DB-2C17-4AA5-A8EF-65F12CD7C740}"/>
    <cellStyle name="20% - uthevingsfarge 2 3 2 3 5" xfId="43698" xr:uid="{C47F1D24-E00F-4932-B8F3-5049216A9466}"/>
    <cellStyle name="20% - uthevingsfarge 2 3 2 3 6" xfId="43699" xr:uid="{2C6756A3-323A-49DA-9162-53B0ED53DF63}"/>
    <cellStyle name="20% - uthevingsfarge 2 3 2 3_3. Chng in credit spreads" xfId="43700" xr:uid="{B2A7F4E6-A633-4833-9BE8-8D769F0A8D0C}"/>
    <cellStyle name="20% - uthevingsfarge 2 3 2 4" xfId="14698" xr:uid="{8BE28F2C-478B-4ED3-850E-11FCECE4FE22}"/>
    <cellStyle name="20% - uthevingsfarge 2 3 2 4 2" xfId="14699" xr:uid="{08C984A7-9E86-4C5D-A8E6-1DE586733AFA}"/>
    <cellStyle name="20% - uthevingsfarge 2 3 2 4 2 2" xfId="43701" xr:uid="{88370ECF-B79E-4386-8349-B2C01A4D16DC}"/>
    <cellStyle name="20% - uthevingsfarge 2 3 2 4 3" xfId="14700" xr:uid="{28EC36CF-1549-46F4-9692-32B41636FC30}"/>
    <cellStyle name="20% - uthevingsfarge 2 3 2 4 4" xfId="38018" xr:uid="{01A195CF-98A2-4D77-8488-7EFB2B6F49BA}"/>
    <cellStyle name="20% - uthevingsfarge 2 3 2 4 5" xfId="43702" xr:uid="{2A75D6F5-1E0E-42E6-A98D-2ECF3B79B9F9}"/>
    <cellStyle name="20% - uthevingsfarge 2 3 2 4 6" xfId="43703" xr:uid="{430EA32E-015A-48CE-A4EC-6BB8E54B030F}"/>
    <cellStyle name="20% - uthevingsfarge 2 3 2 4_3. Chng in credit spreads" xfId="43704" xr:uid="{B1A21160-7C50-40B1-9C47-2D2629554B17}"/>
    <cellStyle name="20% - uthevingsfarge 2 3 2 5" xfId="14701" xr:uid="{DF884397-519D-4BC9-8E35-4531076CC71C}"/>
    <cellStyle name="20% - uthevingsfarge 2 3 2 5 2" xfId="14702" xr:uid="{EDDDD977-3276-47CA-AC17-12DAA7A7C824}"/>
    <cellStyle name="20% - uthevingsfarge 2 3 2 5 3" xfId="14703" xr:uid="{F4D3BC04-5312-46AA-9FB3-4ACE4C06211F}"/>
    <cellStyle name="20% - uthevingsfarge 2 3 2 5 4" xfId="38019" xr:uid="{39666182-B7AA-4D26-B0B6-01FC21CB09D5}"/>
    <cellStyle name="20% - uthevingsfarge 2 3 2 5 5" xfId="43705" xr:uid="{3BB772BA-DAB8-4A74-B427-82D453ED37B2}"/>
    <cellStyle name="20% - uthevingsfarge 2 3 2 5 6" xfId="43706" xr:uid="{7A3B642F-EA12-49C4-99F6-EA8B3DC381AD}"/>
    <cellStyle name="20% - uthevingsfarge 2 3 2 5_AVA DVA EL" xfId="14704" xr:uid="{8ECE3D8F-E9C1-4236-BFE2-DE50CA018419}"/>
    <cellStyle name="20% - uthevingsfarge 2 3 2 6" xfId="14705" xr:uid="{D1C2A42A-694B-469F-884E-8F4A84CE6973}"/>
    <cellStyle name="20% - uthevingsfarge 2 3 2 6 2" xfId="14706" xr:uid="{6337A825-CFEB-48BD-9018-02FF7AF8AB85}"/>
    <cellStyle name="20% - uthevingsfarge 2 3 2 6_AVA DVA EL" xfId="14707" xr:uid="{80808471-DFF0-4BB1-9FE3-263DD3A7750A}"/>
    <cellStyle name="20% - uthevingsfarge 2 3 2 7" xfId="14708" xr:uid="{3703369C-D2CD-4961-88C9-56595A38D68C}"/>
    <cellStyle name="20% - uthevingsfarge 2 3 2 8" xfId="38015" xr:uid="{60A57D00-D5E8-4B32-BD60-5292FCB9139D}"/>
    <cellStyle name="20% - uthevingsfarge 2 3 2 9" xfId="43707" xr:uid="{37256C2F-302E-4D8D-B014-696913251138}"/>
    <cellStyle name="20% - uthevingsfarge 2 3 2_3. Chng in credit spreads" xfId="43708" xr:uid="{349A0E1A-5DC0-44E8-8CFC-C71054181439}"/>
    <cellStyle name="20% - uthevingsfarge 2 3 3" xfId="2893" xr:uid="{DA3E3172-453A-4CE5-9E14-7E953521F1BD}"/>
    <cellStyle name="20% - uthevingsfarge 2 3 3 2" xfId="14709" xr:uid="{73336801-E1CA-4744-8FE2-D472B30BC9D6}"/>
    <cellStyle name="20% - uthevingsfarge 2 3 3 2 2" xfId="43709" xr:uid="{EF5285CC-28B6-4E93-A5EA-DEB3E3BC69EC}"/>
    <cellStyle name="20% - uthevingsfarge 2 3 3 2 2 2" xfId="43710" xr:uid="{12A2C50D-CE82-45A9-B583-13EE13916B4B}"/>
    <cellStyle name="20% - uthevingsfarge 2 3 3 2 2 2 2" xfId="43711" xr:uid="{E7E0280B-6BCB-4EC6-B876-811469EC7ABB}"/>
    <cellStyle name="20% - uthevingsfarge 2 3 3 2 2 3" xfId="43712" xr:uid="{45214D27-0E4C-45DF-8B49-591339AC5240}"/>
    <cellStyle name="20% - uthevingsfarge 2 3 3 2 2_3. Chng in credit spreads" xfId="43713" xr:uid="{03E9A7A6-07A3-4153-978B-3E2715DB719A}"/>
    <cellStyle name="20% - uthevingsfarge 2 3 3 2 3" xfId="43714" xr:uid="{64B6CDF0-69AF-4441-B99E-006585A2B53A}"/>
    <cellStyle name="20% - uthevingsfarge 2 3 3 2 3 2" xfId="43715" xr:uid="{2560A08C-D3B4-4EED-A6AA-FE0B146D0661}"/>
    <cellStyle name="20% - uthevingsfarge 2 3 3 2 3 2 2" xfId="43716" xr:uid="{385594F4-4313-4CFD-B28F-01C90B57C12C}"/>
    <cellStyle name="20% - uthevingsfarge 2 3 3 2 3 3" xfId="43717" xr:uid="{E3453384-4C0B-40DC-AA6C-B2C2B2CFD400}"/>
    <cellStyle name="20% - uthevingsfarge 2 3 3 2 3_3. Chng in credit spreads" xfId="43718" xr:uid="{D39EE76F-1C90-4F6D-AAFC-BE0AC612CAA1}"/>
    <cellStyle name="20% - uthevingsfarge 2 3 3 2 4" xfId="43719" xr:uid="{D6903C7B-AEA3-4104-8044-CBAF0931AD39}"/>
    <cellStyle name="20% - uthevingsfarge 2 3 3 2 4 2" xfId="43720" xr:uid="{98F143A9-CD7C-4F40-8B6E-67D8C2CE99A6}"/>
    <cellStyle name="20% - uthevingsfarge 2 3 3 2 5" xfId="43721" xr:uid="{A904D029-3319-4CD6-A903-7EE1FE171E51}"/>
    <cellStyle name="20% - uthevingsfarge 2 3 3 2_3. Chng in credit spreads" xfId="43722" xr:uid="{D84F537C-9784-47F3-BC18-05991075D901}"/>
    <cellStyle name="20% - uthevingsfarge 2 3 3 3" xfId="14710" xr:uid="{6E001C6F-0293-4DF4-B695-63E365DAD002}"/>
    <cellStyle name="20% - uthevingsfarge 2 3 3 3 2" xfId="43723" xr:uid="{0D46CBB4-4329-4721-B77C-0E620037D46F}"/>
    <cellStyle name="20% - uthevingsfarge 2 3 3 3 2 2" xfId="43724" xr:uid="{E0BAB0C4-BB7F-4A2D-BA7F-5838F43C62FA}"/>
    <cellStyle name="20% - uthevingsfarge 2 3 3 3 3" xfId="43725" xr:uid="{461B87F2-5AF4-4586-A770-76F10EE7E905}"/>
    <cellStyle name="20% - uthevingsfarge 2 3 3 3_3. Chng in credit spreads" xfId="43726" xr:uid="{CE4F9FEC-62E4-4669-BB8D-6A5FCDB6ADFE}"/>
    <cellStyle name="20% - uthevingsfarge 2 3 3 4" xfId="38020" xr:uid="{036DA021-074A-44C7-B607-6B3503AC1EB0}"/>
    <cellStyle name="20% - uthevingsfarge 2 3 3 4 2" xfId="43727" xr:uid="{FCD1A91B-F624-40B3-9134-8F8A8CED38DE}"/>
    <cellStyle name="20% - uthevingsfarge 2 3 3 4 2 2" xfId="43728" xr:uid="{D4302B27-8A2B-4770-B9FB-43AA49F4AF7E}"/>
    <cellStyle name="20% - uthevingsfarge 2 3 3 4 3" xfId="43729" xr:uid="{A1A5629D-D355-473B-8CEA-5C86B9E4F3CC}"/>
    <cellStyle name="20% - uthevingsfarge 2 3 3 4_3. Chng in credit spreads" xfId="43730" xr:uid="{40D9B584-3FD5-4DE0-A3BB-E31910561DAE}"/>
    <cellStyle name="20% - uthevingsfarge 2 3 3 5" xfId="43731" xr:uid="{02644D78-76FA-404C-B551-B55CFB238B1B}"/>
    <cellStyle name="20% - uthevingsfarge 2 3 3 5 2" xfId="43732" xr:uid="{C80BCFAD-32B9-4250-A2EE-83A44AB78E2D}"/>
    <cellStyle name="20% - uthevingsfarge 2 3 3 6" xfId="43733" xr:uid="{ED179907-7741-428A-8328-384A7AC3C211}"/>
    <cellStyle name="20% - uthevingsfarge 2 3 3_3. Chng in credit spreads" xfId="43734" xr:uid="{E394562B-50E5-4089-9C97-A2AC252DC059}"/>
    <cellStyle name="20% - uthevingsfarge 2 3 4" xfId="14711" xr:uid="{5599493F-BAAD-4A3C-9FDA-3DC8EDBA821B}"/>
    <cellStyle name="20% - uthevingsfarge 2 3 4 2" xfId="14712" xr:uid="{375A565D-1E03-46FE-A8A6-57F2DBB75583}"/>
    <cellStyle name="20% - uthevingsfarge 2 3 4 2 2" xfId="43735" xr:uid="{98086DC3-34E7-4F36-AAE6-41F8BE88752E}"/>
    <cellStyle name="20% - uthevingsfarge 2 3 4 2 2 2" xfId="43736" xr:uid="{DB3B0562-C744-4677-88B9-8721E77DB81C}"/>
    <cellStyle name="20% - uthevingsfarge 2 3 4 2 3" xfId="43737" xr:uid="{2018FEFE-D1AA-4354-A75A-4DB4CEE13CA2}"/>
    <cellStyle name="20% - uthevingsfarge 2 3 4 2_3. Chng in credit spreads" xfId="43738" xr:uid="{809FF853-93A2-4C13-870A-3C09C5634B44}"/>
    <cellStyle name="20% - uthevingsfarge 2 3 4 3" xfId="14713" xr:uid="{02B17526-4D7A-4FD4-AACC-6E948D6DBA0E}"/>
    <cellStyle name="20% - uthevingsfarge 2 3 4 3 2" xfId="43739" xr:uid="{39A56253-A728-40AB-B662-CAEAB7B09C32}"/>
    <cellStyle name="20% - uthevingsfarge 2 3 4 3 2 2" xfId="43740" xr:uid="{6A31A6C5-F9B1-4D71-B1AA-E3B56897654B}"/>
    <cellStyle name="20% - uthevingsfarge 2 3 4 3 3" xfId="43741" xr:uid="{2D3A3092-FFA1-4C7D-A42C-20EA32B37FD0}"/>
    <cellStyle name="20% - uthevingsfarge 2 3 4 3_3. Chng in credit spreads" xfId="43742" xr:uid="{8276BE52-6C60-4B9D-94D6-88DBEE28E82F}"/>
    <cellStyle name="20% - uthevingsfarge 2 3 4 4" xfId="38021" xr:uid="{BBFBF211-9248-42E8-A063-C9A47B828D40}"/>
    <cellStyle name="20% - uthevingsfarge 2 3 4 4 2" xfId="43743" xr:uid="{F39DEDD7-DE7E-4E02-8B7D-DC5411E975E3}"/>
    <cellStyle name="20% - uthevingsfarge 2 3 4 5" xfId="43744" xr:uid="{9DCAB874-B8E1-4890-9860-46EE56394C14}"/>
    <cellStyle name="20% - uthevingsfarge 2 3 4 6" xfId="43745" xr:uid="{E2B93EA2-7CD7-411F-9091-B3677AE93675}"/>
    <cellStyle name="20% - uthevingsfarge 2 3 4_3. Chng in credit spreads" xfId="43746" xr:uid="{F59521AD-0867-42E9-A820-C04D24175F5A}"/>
    <cellStyle name="20% - uthevingsfarge 2 3 5" xfId="14714" xr:uid="{9F37FA86-4792-4057-8503-6E81A3D58A7B}"/>
    <cellStyle name="20% - uthevingsfarge 2 3 5 2" xfId="14715" xr:uid="{3B7F152E-8BC6-4840-AD48-0D14E6E267D9}"/>
    <cellStyle name="20% - uthevingsfarge 2 3 5 2 2" xfId="43747" xr:uid="{E03AE92E-8C62-4847-BAF2-B5DB3C95E574}"/>
    <cellStyle name="20% - uthevingsfarge 2 3 5 3" xfId="14716" xr:uid="{4AF74BDB-75E8-4381-8610-F49045B0189A}"/>
    <cellStyle name="20% - uthevingsfarge 2 3 5 4" xfId="38022" xr:uid="{87C2CDA0-53D7-49AA-8B4E-B128C878D672}"/>
    <cellStyle name="20% - uthevingsfarge 2 3 5 5" xfId="43748" xr:uid="{F583E3CC-D24F-4732-91F9-3F55803C1F78}"/>
    <cellStyle name="20% - uthevingsfarge 2 3 5 6" xfId="43749" xr:uid="{D391171A-F22B-44F5-9F4D-0B9C42661A52}"/>
    <cellStyle name="20% - uthevingsfarge 2 3 5_3. Chng in credit spreads" xfId="43750" xr:uid="{BBE70039-35F8-48B8-9C0C-1352C28BB27D}"/>
    <cellStyle name="20% - uthevingsfarge 2 3 6" xfId="14717" xr:uid="{99D88D22-52E2-4B7A-A17F-8658135165EC}"/>
    <cellStyle name="20% - uthevingsfarge 2 3 6 2" xfId="14718" xr:uid="{DBEDCC69-AB4C-410B-9DC5-C7A059FDEEE7}"/>
    <cellStyle name="20% - uthevingsfarge 2 3 6 2 2" xfId="43751" xr:uid="{293FFEFC-86D7-4666-854B-44C0258F58E5}"/>
    <cellStyle name="20% - uthevingsfarge 2 3 6 3" xfId="14719" xr:uid="{358F0364-87E1-456C-9CE8-746D0748EACD}"/>
    <cellStyle name="20% - uthevingsfarge 2 3 6 4" xfId="38023" xr:uid="{E8973A0E-7243-4F27-915E-274FC175210D}"/>
    <cellStyle name="20% - uthevingsfarge 2 3 6 5" xfId="43752" xr:uid="{BDCD1375-8DC1-4FEE-9578-910B90392C97}"/>
    <cellStyle name="20% - uthevingsfarge 2 3 6 6" xfId="43753" xr:uid="{9022F763-7DC2-4F51-8281-F116F1FA1F49}"/>
    <cellStyle name="20% - uthevingsfarge 2 3 6_3. Chng in credit spreads" xfId="43754" xr:uid="{7308D334-8470-4D96-9975-7E2D9F78AD36}"/>
    <cellStyle name="20% - uthevingsfarge 2 3 7" xfId="14720" xr:uid="{434D55DF-39AD-459C-89D6-448A1D11F7CA}"/>
    <cellStyle name="20% - uthevingsfarge 2 3 7 2" xfId="14721" xr:uid="{A49694EF-C902-4349-8EB9-DD85A0B9802A}"/>
    <cellStyle name="20% - uthevingsfarge 2 3 7 2 2" xfId="43755" xr:uid="{7917253E-3923-4EB0-A4BE-C0E62A00F185}"/>
    <cellStyle name="20% - uthevingsfarge 2 3 7 3" xfId="43756" xr:uid="{A0E29055-808D-48A6-B532-4F2EDD27C10A}"/>
    <cellStyle name="20% - uthevingsfarge 2 3 7_3. Chng in credit spreads" xfId="43757" xr:uid="{D3180169-D05B-414C-BD1F-2829FB27560C}"/>
    <cellStyle name="20% - uthevingsfarge 2 3 8" xfId="14722" xr:uid="{BC5B2639-2FF5-476B-85FD-E841D6747EA3}"/>
    <cellStyle name="20% - uthevingsfarge 2 3 9" xfId="38014" xr:uid="{0392A105-D6C3-4D13-BBA1-6A8CF29D1161}"/>
    <cellStyle name="20% - uthevingsfarge 2 3_4 manuell" xfId="54015" xr:uid="{6274BBDA-AC62-4F06-8C5F-65DA1ED4A953}"/>
    <cellStyle name="20% - uthevingsfarge 2 30" xfId="2894" xr:uid="{1231CEC4-7659-4490-BEBA-58849B6A31E1}"/>
    <cellStyle name="20% - uthevingsfarge 2 30 2" xfId="2895" xr:uid="{A146DE71-0627-4804-B2E5-E0CF1F183908}"/>
    <cellStyle name="20% - uthevingsfarge 2 30 2 2" xfId="2896" xr:uid="{6F6961C8-A557-437A-B97B-12BC484E2F03}"/>
    <cellStyle name="20% - uthevingsfarge 2 30 2 2 2" xfId="38026" xr:uid="{D3BD25CA-E349-4F41-9DF6-634A3FEBDB73}"/>
    <cellStyle name="20% - uthevingsfarge 2 30 2 2_CC1" xfId="54016" xr:uid="{1E970CBD-59A0-42FF-81B7-9EED378EB7C1}"/>
    <cellStyle name="20% - uthevingsfarge 2 30 2 3" xfId="38027" xr:uid="{AEAEAAED-C029-47CB-9046-8688F5EB9A0D}"/>
    <cellStyle name="20% - uthevingsfarge 2 30 2 4" xfId="38028" xr:uid="{2B8729C8-5A80-499F-9A91-7D9ED3FB9F2F}"/>
    <cellStyle name="20% - uthevingsfarge 2 30 2 5" xfId="38029" xr:uid="{40DA64C2-31BF-4D7E-91DD-06C62D149D15}"/>
    <cellStyle name="20% - uthevingsfarge 2 30 2 6" xfId="38025" xr:uid="{DB3DD094-310A-4A23-A34A-DBF3782595B1}"/>
    <cellStyle name="20% - uthevingsfarge 2 30 2_4 manuell" xfId="54017" xr:uid="{0F54BD51-B85F-44FA-85DE-290FF28297FE}"/>
    <cellStyle name="20% - uthevingsfarge 2 30 3" xfId="2897" xr:uid="{CCA2FED5-5A3B-47FE-A5AF-9041ED944B57}"/>
    <cellStyle name="20% - uthevingsfarge 2 30 3 2" xfId="38030" xr:uid="{D0FF6014-9333-4280-B689-79D3DAE07A6F}"/>
    <cellStyle name="20% - uthevingsfarge 2 30 3_CC1" xfId="54018" xr:uid="{2328ABFA-3B63-42F6-B206-566F95C2000D}"/>
    <cellStyle name="20% - uthevingsfarge 2 30 4" xfId="38031" xr:uid="{66F9BB01-BDE6-42CD-AD24-10A58AD4C90D}"/>
    <cellStyle name="20% - uthevingsfarge 2 30 5" xfId="38032" xr:uid="{167C9286-5DF8-4A83-9DBA-3E536E580859}"/>
    <cellStyle name="20% - uthevingsfarge 2 30 6" xfId="38033" xr:uid="{5C0062D1-F841-44CA-968F-78EF9297946B}"/>
    <cellStyle name="20% - uthevingsfarge 2 30 7" xfId="38024" xr:uid="{12713BD2-EA58-4ED7-9118-2E7C26D6D85D}"/>
    <cellStyle name="20% - uthevingsfarge 2 30_4 manuell" xfId="54019" xr:uid="{631B0013-620F-42A5-B352-0985715EE4E2}"/>
    <cellStyle name="20% - uthevingsfarge 2 31" xfId="2898" xr:uid="{98F66498-E3D1-4EA1-9BC6-EFB15CB22C68}"/>
    <cellStyle name="20% - uthevingsfarge 2 31 2" xfId="2899" xr:uid="{98B81CA6-8600-49C1-8E10-8C2D25BEA310}"/>
    <cellStyle name="20% - uthevingsfarge 2 31 2 2" xfId="2900" xr:uid="{BAFC1589-89FB-4D57-B1DA-1E2AE8C281F0}"/>
    <cellStyle name="20% - uthevingsfarge 2 31 2 2 2" xfId="38036" xr:uid="{0C79BC91-B5D0-4455-888C-4C1C01044962}"/>
    <cellStyle name="20% - uthevingsfarge 2 31 2 2_CC1" xfId="54020" xr:uid="{C4C03953-9CA0-4BE0-8E84-07F3AAF598FF}"/>
    <cellStyle name="20% - uthevingsfarge 2 31 2 3" xfId="38037" xr:uid="{C4FD8F48-68E1-4B2D-BC86-CE447B7F8892}"/>
    <cellStyle name="20% - uthevingsfarge 2 31 2 4" xfId="38038" xr:uid="{866DCA79-1869-48B3-97B4-1FC657AB3A1F}"/>
    <cellStyle name="20% - uthevingsfarge 2 31 2 5" xfId="38039" xr:uid="{BA8B78EB-FB23-42F6-BB30-604A4AAC8506}"/>
    <cellStyle name="20% - uthevingsfarge 2 31 2 6" xfId="38035" xr:uid="{2B526837-B1B8-4D6B-AC23-B8821FEE0E83}"/>
    <cellStyle name="20% - uthevingsfarge 2 31 2_4 manuell" xfId="54021" xr:uid="{D33D5F0D-0B4B-4ECC-860C-31488A3B5B66}"/>
    <cellStyle name="20% - uthevingsfarge 2 31 3" xfId="2901" xr:uid="{12FD3A8C-8D11-4A5F-95A2-50336BDA67E6}"/>
    <cellStyle name="20% - uthevingsfarge 2 31 3 2" xfId="38040" xr:uid="{95A873B6-A6F5-4F13-AEAE-5A0840EA4285}"/>
    <cellStyle name="20% - uthevingsfarge 2 31 3_CC1" xfId="54022" xr:uid="{FC68BB8B-B496-4788-A4B7-7E4D44FC99E9}"/>
    <cellStyle name="20% - uthevingsfarge 2 31 4" xfId="38041" xr:uid="{A793CDC8-3F51-459B-BA0B-CD82A8FAD4C6}"/>
    <cellStyle name="20% - uthevingsfarge 2 31 5" xfId="38042" xr:uid="{019B675C-7216-432C-83D3-1A48518BFFAB}"/>
    <cellStyle name="20% - uthevingsfarge 2 31 6" xfId="38043" xr:uid="{B12B4CF9-77B0-43E9-963B-DD91FEAA0749}"/>
    <cellStyle name="20% - uthevingsfarge 2 31 7" xfId="38034" xr:uid="{60477CC4-BC05-4CFD-8A01-FB42918B4EC6}"/>
    <cellStyle name="20% - uthevingsfarge 2 31_4 manuell" xfId="54023" xr:uid="{1AF6CE91-E32E-42E9-BDE8-4782E65026C2}"/>
    <cellStyle name="20% - uthevingsfarge 2 32" xfId="2902" xr:uid="{9CF3D3A7-D018-482D-BEE1-91CCFE54CEE1}"/>
    <cellStyle name="20% - uthevingsfarge 2 32 2" xfId="2903" xr:uid="{7C6A1BDF-ADCE-4D0D-AAC3-0114B1977672}"/>
    <cellStyle name="20% - uthevingsfarge 2 32 2 2" xfId="2904" xr:uid="{139C2F2F-1C54-41C0-B99D-58780557007C}"/>
    <cellStyle name="20% - uthevingsfarge 2 32 2 2 2" xfId="38046" xr:uid="{51B32E46-C191-4E77-A6FB-F9EBB735D6C1}"/>
    <cellStyle name="20% - uthevingsfarge 2 32 2 2_CC1" xfId="54024" xr:uid="{6D85B630-D3A5-4DAD-92BB-392E6BAAA233}"/>
    <cellStyle name="20% - uthevingsfarge 2 32 2 3" xfId="38047" xr:uid="{7DDB64A5-B294-48D2-9330-89769452C61D}"/>
    <cellStyle name="20% - uthevingsfarge 2 32 2 4" xfId="38048" xr:uid="{E8B18BC0-ECCD-44C2-A555-7CC9FA7EA50F}"/>
    <cellStyle name="20% - uthevingsfarge 2 32 2 5" xfId="38049" xr:uid="{9CB710D1-D4B0-437D-8122-5F81992E93F5}"/>
    <cellStyle name="20% - uthevingsfarge 2 32 2 6" xfId="38045" xr:uid="{D0315BA1-D59A-4C7D-9DF1-8C8C5629FD70}"/>
    <cellStyle name="20% - uthevingsfarge 2 32 2_4 manuell" xfId="54025" xr:uid="{859F57B3-06A8-4408-8A72-03434A5227B3}"/>
    <cellStyle name="20% - uthevingsfarge 2 32 3" xfId="2905" xr:uid="{8E0126C0-9481-41DD-8B76-A739B12E77FA}"/>
    <cellStyle name="20% - uthevingsfarge 2 32 3 2" xfId="38050" xr:uid="{D1244C02-3434-4910-836F-D5E5B2BC1213}"/>
    <cellStyle name="20% - uthevingsfarge 2 32 3_CC1" xfId="54026" xr:uid="{43516707-1D54-42F9-B498-156E7AFDA83F}"/>
    <cellStyle name="20% - uthevingsfarge 2 32 4" xfId="38051" xr:uid="{81E400A9-ED68-4126-9391-AC7E953C639D}"/>
    <cellStyle name="20% - uthevingsfarge 2 32 5" xfId="38052" xr:uid="{9485BE9F-19A4-46EB-B66E-DAE7ADAB8F93}"/>
    <cellStyle name="20% - uthevingsfarge 2 32 6" xfId="38053" xr:uid="{D60F3D8C-7E68-4AAD-8BBF-EA9CDB5FFB70}"/>
    <cellStyle name="20% - uthevingsfarge 2 32 7" xfId="38044" xr:uid="{2556B554-D5F0-47CF-B384-DF9F60D5034C}"/>
    <cellStyle name="20% - uthevingsfarge 2 32_4 manuell" xfId="54027" xr:uid="{BF3821E0-9835-419C-8FE9-687A4D3288DB}"/>
    <cellStyle name="20% - uthevingsfarge 2 33" xfId="2906" xr:uid="{D55F3286-18A4-443D-87D8-0390C5583933}"/>
    <cellStyle name="20% - uthevingsfarge 2 33 2" xfId="2907" xr:uid="{418E66F3-34E7-466E-842B-D85B27B57F20}"/>
    <cellStyle name="20% - uthevingsfarge 2 33 2 2" xfId="2908" xr:uid="{8D1D8615-0E48-4CD7-87FF-1F655641A478}"/>
    <cellStyle name="20% - uthevingsfarge 2 33 2 2 2" xfId="38056" xr:uid="{40601D18-AD16-4392-A018-A67F33DCC51D}"/>
    <cellStyle name="20% - uthevingsfarge 2 33 2 2_CC1" xfId="54028" xr:uid="{948C655D-D8A4-4210-89B3-071651F99A80}"/>
    <cellStyle name="20% - uthevingsfarge 2 33 2 3" xfId="38057" xr:uid="{C9088CAE-B469-4C0B-B481-47E7A627236C}"/>
    <cellStyle name="20% - uthevingsfarge 2 33 2 4" xfId="38058" xr:uid="{4231005C-1439-4C38-8D5D-90AA8D313E08}"/>
    <cellStyle name="20% - uthevingsfarge 2 33 2 5" xfId="38059" xr:uid="{6C1E54AE-6105-46F1-AD9A-C665BCFD576D}"/>
    <cellStyle name="20% - uthevingsfarge 2 33 2 6" xfId="38055" xr:uid="{F112CCE2-32FF-4B2E-B8B5-796FD302DA39}"/>
    <cellStyle name="20% - uthevingsfarge 2 33 2_4 manuell" xfId="54029" xr:uid="{42555671-4F6C-49CD-BF11-F5D1E4F4847A}"/>
    <cellStyle name="20% - uthevingsfarge 2 33 3" xfId="2909" xr:uid="{B8422A4B-060D-4131-A682-2892C3A91AFD}"/>
    <cellStyle name="20% - uthevingsfarge 2 33 3 2" xfId="38060" xr:uid="{56FF0D0A-C206-44B3-870A-878B707B488C}"/>
    <cellStyle name="20% - uthevingsfarge 2 33 3_CC1" xfId="54030" xr:uid="{80328725-BE5D-4FB7-99D6-0FA9F4692329}"/>
    <cellStyle name="20% - uthevingsfarge 2 33 4" xfId="38061" xr:uid="{E01804DE-FFB8-443B-AC26-9F3A9508A604}"/>
    <cellStyle name="20% - uthevingsfarge 2 33 5" xfId="38062" xr:uid="{EE2FAB3C-F6A6-4A9A-9AE7-5F5DE6121182}"/>
    <cellStyle name="20% - uthevingsfarge 2 33 6" xfId="38063" xr:uid="{92992BE1-20EA-4808-8975-F0E861A76613}"/>
    <cellStyle name="20% - uthevingsfarge 2 33 7" xfId="38054" xr:uid="{42765B39-72BB-48E0-B967-74F4AFD8DB1B}"/>
    <cellStyle name="20% - uthevingsfarge 2 33_4 manuell" xfId="54031" xr:uid="{E6A7DD0B-DAFB-48D5-974F-EE8DEDFEB405}"/>
    <cellStyle name="20% - uthevingsfarge 2 34" xfId="2910" xr:uid="{2B0D9388-D67B-4325-9A76-E7B8C04176F5}"/>
    <cellStyle name="20% - uthevingsfarge 2 34 2" xfId="2911" xr:uid="{B49A3D36-48E6-4F88-9C2D-831F89F9DB32}"/>
    <cellStyle name="20% - uthevingsfarge 2 34 2 2" xfId="2912" xr:uid="{13ADD97E-CA2B-43DB-AD85-AAD5751DD37A}"/>
    <cellStyle name="20% - uthevingsfarge 2 34 2 2 2" xfId="38066" xr:uid="{F0246A71-DD84-4A06-895C-BE7477D6AF54}"/>
    <cellStyle name="20% - uthevingsfarge 2 34 2 2_CC1" xfId="54032" xr:uid="{FBABE21B-87BE-482D-ADC6-CCDA7CCE5A8D}"/>
    <cellStyle name="20% - uthevingsfarge 2 34 2 3" xfId="38067" xr:uid="{04A0AD50-3571-4D22-BFE3-1A054CE988D8}"/>
    <cellStyle name="20% - uthevingsfarge 2 34 2 4" xfId="38068" xr:uid="{7BD21CBB-E170-4E30-BE51-A4F1B16A22F2}"/>
    <cellStyle name="20% - uthevingsfarge 2 34 2 5" xfId="38069" xr:uid="{7A9CB195-FB2A-45D2-9441-4639E36B9A35}"/>
    <cellStyle name="20% - uthevingsfarge 2 34 2 6" xfId="38065" xr:uid="{55A5113B-0747-4F04-AD7A-5C177AFA0F1D}"/>
    <cellStyle name="20% - uthevingsfarge 2 34 2_4 manuell" xfId="54033" xr:uid="{B5B23EA6-6486-43C0-AEDF-3242DFCC7C88}"/>
    <cellStyle name="20% - uthevingsfarge 2 34 3" xfId="2913" xr:uid="{150509FD-8170-4739-A01D-32C87CBAB954}"/>
    <cellStyle name="20% - uthevingsfarge 2 34 3 2" xfId="38070" xr:uid="{A654BC28-B351-4B84-B426-FDD8360FB3F2}"/>
    <cellStyle name="20% - uthevingsfarge 2 34 3_CC1" xfId="54034" xr:uid="{2276D4D8-FEA2-4236-B7A0-EE06F3AADE62}"/>
    <cellStyle name="20% - uthevingsfarge 2 34 4" xfId="38071" xr:uid="{658FC347-7433-4D87-9C93-0EB309ADE8CB}"/>
    <cellStyle name="20% - uthevingsfarge 2 34 5" xfId="38072" xr:uid="{C1A49F39-7F86-4CCF-937A-D0E847E792AD}"/>
    <cellStyle name="20% - uthevingsfarge 2 34 6" xfId="38073" xr:uid="{5748D36B-E089-4C71-9B3A-28E9982ABB46}"/>
    <cellStyle name="20% - uthevingsfarge 2 34 7" xfId="38064" xr:uid="{02061578-EC3F-4CDC-A3F3-2F868324B216}"/>
    <cellStyle name="20% - uthevingsfarge 2 34_4 manuell" xfId="54035" xr:uid="{49C3E5FB-36DA-4B5A-8206-E6C76D2F2AF1}"/>
    <cellStyle name="20% - uthevingsfarge 2 35" xfId="2914" xr:uid="{9B30C3D7-65B3-40B6-8805-564036CA62EF}"/>
    <cellStyle name="20% - uthevingsfarge 2 35 2" xfId="2915" xr:uid="{B6156100-4840-4797-A93E-BE37BDDF4E58}"/>
    <cellStyle name="20% - uthevingsfarge 2 35 2 2" xfId="2916" xr:uid="{B9334857-07FA-46C0-A7A1-06B4B159406B}"/>
    <cellStyle name="20% - uthevingsfarge 2 35 2 2 2" xfId="38076" xr:uid="{104573F6-9996-4CB4-91DC-B37BA50418C7}"/>
    <cellStyle name="20% - uthevingsfarge 2 35 2 2_CC1" xfId="54036" xr:uid="{5EFCA654-D0B1-4865-A714-57582802B720}"/>
    <cellStyle name="20% - uthevingsfarge 2 35 2 3" xfId="38077" xr:uid="{BC989563-4CAA-4F47-A245-5E1B1126CBB5}"/>
    <cellStyle name="20% - uthevingsfarge 2 35 2 4" xfId="38078" xr:uid="{E9B38329-3B5D-4830-841A-C55A6C4F70C7}"/>
    <cellStyle name="20% - uthevingsfarge 2 35 2 5" xfId="38079" xr:uid="{7F8740B5-A21A-4331-860B-6E7A2FF7AA7F}"/>
    <cellStyle name="20% - uthevingsfarge 2 35 2 6" xfId="38075" xr:uid="{C9BADE31-A295-4BE5-8960-C912792BC56E}"/>
    <cellStyle name="20% - uthevingsfarge 2 35 2_4 manuell" xfId="54037" xr:uid="{0A9CDF6A-6296-417A-A28D-0DCA66D86ABF}"/>
    <cellStyle name="20% - uthevingsfarge 2 35 3" xfId="2917" xr:uid="{A5ED0F99-D6E7-487D-9025-9F37F16C2AAF}"/>
    <cellStyle name="20% - uthevingsfarge 2 35 3 2" xfId="38080" xr:uid="{204B0B45-AF4F-4458-B404-6249EAC45D18}"/>
    <cellStyle name="20% - uthevingsfarge 2 35 3_CC1" xfId="54038" xr:uid="{D7F11DE2-8429-4DC4-A8F1-9906ACCC3B98}"/>
    <cellStyle name="20% - uthevingsfarge 2 35 4" xfId="38081" xr:uid="{FB515DCE-1168-4F06-AC1A-C95F4CD7E442}"/>
    <cellStyle name="20% - uthevingsfarge 2 35 5" xfId="38082" xr:uid="{1121D6A8-EFAE-4327-90FE-B3A7CB8619CA}"/>
    <cellStyle name="20% - uthevingsfarge 2 35 6" xfId="38083" xr:uid="{63530547-DEF3-4CE9-841A-C21F5EC745D0}"/>
    <cellStyle name="20% - uthevingsfarge 2 35 7" xfId="38074" xr:uid="{5BA32A3B-FB37-4CD0-AC9E-4603103636BA}"/>
    <cellStyle name="20% - uthevingsfarge 2 35_4 manuell" xfId="54039" xr:uid="{805BA85C-21BE-488B-A7A9-CC132DED94C8}"/>
    <cellStyle name="20% - uthevingsfarge 2 36" xfId="2918" xr:uid="{6903E52B-B16F-488A-9192-40084DE2B34D}"/>
    <cellStyle name="20% - uthevingsfarge 2 36 2" xfId="2919" xr:uid="{3503D168-0A29-4489-A11A-18157CC42D4F}"/>
    <cellStyle name="20% - uthevingsfarge 2 36 2 2" xfId="2920" xr:uid="{48B6E86A-D69F-4952-A419-7BB2DD909F1D}"/>
    <cellStyle name="20% - uthevingsfarge 2 36 2 2 2" xfId="38086" xr:uid="{94AB6448-DB6A-486B-9C35-EE4492D3FDEB}"/>
    <cellStyle name="20% - uthevingsfarge 2 36 2 2_CC1" xfId="54040" xr:uid="{0593B492-E820-4498-8022-F22EF378DDBA}"/>
    <cellStyle name="20% - uthevingsfarge 2 36 2 3" xfId="38087" xr:uid="{F36EC33B-448F-4284-BB69-253203623654}"/>
    <cellStyle name="20% - uthevingsfarge 2 36 2 4" xfId="38088" xr:uid="{D1957D94-E093-43BB-BCB4-19C20D21DA5D}"/>
    <cellStyle name="20% - uthevingsfarge 2 36 2 5" xfId="38089" xr:uid="{08D14E24-56B8-4D79-B711-05BE986C49C3}"/>
    <cellStyle name="20% - uthevingsfarge 2 36 2 6" xfId="38085" xr:uid="{B52EDD05-A346-444D-887E-DB991DD2C040}"/>
    <cellStyle name="20% - uthevingsfarge 2 36 2_4 manuell" xfId="54041" xr:uid="{80C7172D-9051-4FA0-8BFE-874D68EE4F29}"/>
    <cellStyle name="20% - uthevingsfarge 2 36 3" xfId="2921" xr:uid="{18179E6D-32EA-4A0F-B2C3-E2D3657416E3}"/>
    <cellStyle name="20% - uthevingsfarge 2 36 3 2" xfId="38090" xr:uid="{64A12896-7C7B-4ACC-91AE-1402CC0CFAC6}"/>
    <cellStyle name="20% - uthevingsfarge 2 36 3_CC1" xfId="54042" xr:uid="{2FC909A3-4449-478A-9F42-1367307847C8}"/>
    <cellStyle name="20% - uthevingsfarge 2 36 4" xfId="38091" xr:uid="{5F33705A-9C4F-4113-B1C9-A149DBFBD1A4}"/>
    <cellStyle name="20% - uthevingsfarge 2 36 5" xfId="38092" xr:uid="{3BBDAA42-9FB6-4233-AE6B-1E013A70C724}"/>
    <cellStyle name="20% - uthevingsfarge 2 36 6" xfId="38093" xr:uid="{95580C4F-2772-45CC-9DE9-D583BF5FBF7F}"/>
    <cellStyle name="20% - uthevingsfarge 2 36 7" xfId="38084" xr:uid="{B84D0E70-D1DC-4666-B743-C046F839870E}"/>
    <cellStyle name="20% - uthevingsfarge 2 36_4 manuell" xfId="54043" xr:uid="{3BF02335-FA79-4F24-8DBF-7CF870D4EE9F}"/>
    <cellStyle name="20% - uthevingsfarge 2 37" xfId="2922" xr:uid="{FA1E72EA-590C-4B1D-AC20-96CC1756D320}"/>
    <cellStyle name="20% - uthevingsfarge 2 37 2" xfId="2923" xr:uid="{D539CD6A-F7F1-49C5-B123-17FA8AE880CC}"/>
    <cellStyle name="20% - uthevingsfarge 2 37 2 2" xfId="2924" xr:uid="{0EDBF35B-0DF9-4C3A-ACCF-0862769DD96C}"/>
    <cellStyle name="20% - uthevingsfarge 2 37 2 2 2" xfId="38096" xr:uid="{6A00C1EF-2226-4DD7-ABB9-7432DCA2038E}"/>
    <cellStyle name="20% - uthevingsfarge 2 37 2 2_CC1" xfId="54044" xr:uid="{B9409FED-F2FB-47DF-9213-51560BC8D0DB}"/>
    <cellStyle name="20% - uthevingsfarge 2 37 2 3" xfId="38097" xr:uid="{05F7495B-D82E-4245-9710-60F62DB221A7}"/>
    <cellStyle name="20% - uthevingsfarge 2 37 2 4" xfId="38098" xr:uid="{3F970588-C82D-4438-8708-6D0B41A8F956}"/>
    <cellStyle name="20% - uthevingsfarge 2 37 2 5" xfId="38099" xr:uid="{4999D5FD-9A93-4C91-8906-5E063906635C}"/>
    <cellStyle name="20% - uthevingsfarge 2 37 2 6" xfId="38095" xr:uid="{56BBB833-8900-4F48-A5F0-CE378BA8C5DF}"/>
    <cellStyle name="20% - uthevingsfarge 2 37 2_4 manuell" xfId="54045" xr:uid="{7A23A8C2-DFEC-4995-B475-FD64E4D4B6F4}"/>
    <cellStyle name="20% - uthevingsfarge 2 37 3" xfId="2925" xr:uid="{3DF46030-6BD9-4641-A3FF-9BCC58505645}"/>
    <cellStyle name="20% - uthevingsfarge 2 37 3 2" xfId="38100" xr:uid="{6DC7FA04-D69B-42F9-BF5E-44A726252270}"/>
    <cellStyle name="20% - uthevingsfarge 2 37 3_CC1" xfId="54046" xr:uid="{911A60FA-1715-4D31-8E2E-D3E6C9AC1A93}"/>
    <cellStyle name="20% - uthevingsfarge 2 37 4" xfId="38101" xr:uid="{54DA6999-C4C9-472C-B918-BF3F45288817}"/>
    <cellStyle name="20% - uthevingsfarge 2 37 5" xfId="38102" xr:uid="{91DDA416-3871-4CE5-A752-47F6BE20BD00}"/>
    <cellStyle name="20% - uthevingsfarge 2 37 6" xfId="38103" xr:uid="{6CB6F6A4-EE41-4DDC-866E-5EA5F5484308}"/>
    <cellStyle name="20% - uthevingsfarge 2 37 7" xfId="38094" xr:uid="{854DCBD0-0DAF-457D-A209-2111F6DE9FF8}"/>
    <cellStyle name="20% - uthevingsfarge 2 37_4 manuell" xfId="54047" xr:uid="{E4CAE333-BC64-472A-88E9-9DDC8AEF9BE3}"/>
    <cellStyle name="20% - uthevingsfarge 2 38" xfId="2926" xr:uid="{430ADBCB-6696-4B7E-AFDC-182493E56FE7}"/>
    <cellStyle name="20% - uthevingsfarge 2 38 2" xfId="2927" xr:uid="{C00A46B8-911A-4E7F-869F-741AE4052116}"/>
    <cellStyle name="20% - uthevingsfarge 2 38 2 2" xfId="2928" xr:uid="{DD41BFAA-4923-4394-835E-1153CFF4F93C}"/>
    <cellStyle name="20% - uthevingsfarge 2 38 2 2 2" xfId="38106" xr:uid="{F5566437-206C-4EC6-9AF4-12CA6AB0FC83}"/>
    <cellStyle name="20% - uthevingsfarge 2 38 2 2_CC1" xfId="54048" xr:uid="{8E2ECAE8-E956-49F3-847E-E222B9DA6C15}"/>
    <cellStyle name="20% - uthevingsfarge 2 38 2 3" xfId="38107" xr:uid="{CEECFCBC-B528-4A58-BD01-31A4D99537E3}"/>
    <cellStyle name="20% - uthevingsfarge 2 38 2 4" xfId="38108" xr:uid="{74A4F89A-868B-48D7-83A6-FB4D9CDD515A}"/>
    <cellStyle name="20% - uthevingsfarge 2 38 2 5" xfId="38109" xr:uid="{517487D2-DC19-4395-9E5C-4D29B2F75B2D}"/>
    <cellStyle name="20% - uthevingsfarge 2 38 2 6" xfId="38105" xr:uid="{EC4F675D-1220-47F3-B1E0-0BB496D99D0F}"/>
    <cellStyle name="20% - uthevingsfarge 2 38 2_4 manuell" xfId="54049" xr:uid="{37704AB7-ABCE-431B-BA34-3C340EC68F0B}"/>
    <cellStyle name="20% - uthevingsfarge 2 38 3" xfId="2929" xr:uid="{0F16EBDC-A753-44C6-9CCE-F3CF7E37E76E}"/>
    <cellStyle name="20% - uthevingsfarge 2 38 3 2" xfId="38110" xr:uid="{51D3826E-0DD7-4007-AD27-810FE7494F04}"/>
    <cellStyle name="20% - uthevingsfarge 2 38 3_CC1" xfId="54050" xr:uid="{6146CA58-65C2-49E0-B491-277626CD3F45}"/>
    <cellStyle name="20% - uthevingsfarge 2 38 4" xfId="38111" xr:uid="{D5632F41-CAA8-4993-90A7-3218369D2BEE}"/>
    <cellStyle name="20% - uthevingsfarge 2 38 5" xfId="38112" xr:uid="{F34FF165-1CE1-40A2-A9B0-0E34333499AD}"/>
    <cellStyle name="20% - uthevingsfarge 2 38 6" xfId="38113" xr:uid="{3FFE4C77-1D03-462A-B271-303A05EE1CCD}"/>
    <cellStyle name="20% - uthevingsfarge 2 38 7" xfId="38104" xr:uid="{176C9C22-F582-461D-9945-AFC72051C8FA}"/>
    <cellStyle name="20% - uthevingsfarge 2 38_4 manuell" xfId="54051" xr:uid="{2E487F30-DEC1-469C-BFD1-C967924B0D47}"/>
    <cellStyle name="20% - uthevingsfarge 2 39" xfId="2930" xr:uid="{EA5C042E-22D1-4B01-AA54-2F6E44B829CB}"/>
    <cellStyle name="20% - uthevingsfarge 2 39 2" xfId="2931" xr:uid="{9A8F962A-D9FD-4A5F-8039-AFC6084620BD}"/>
    <cellStyle name="20% - uthevingsfarge 2 39 2 2" xfId="2932" xr:uid="{820CA98C-E0D7-4E5D-8745-186B5C9EBE7E}"/>
    <cellStyle name="20% - uthevingsfarge 2 39 2 2 2" xfId="38116" xr:uid="{17A91726-CFD9-4D93-8DE1-B496C89A39EC}"/>
    <cellStyle name="20% - uthevingsfarge 2 39 2 2_CC1" xfId="54052" xr:uid="{DC082685-DC71-4D2C-A0F3-06E1B9A20E52}"/>
    <cellStyle name="20% - uthevingsfarge 2 39 2 3" xfId="38117" xr:uid="{F022E769-3A37-4C43-965A-82E0C85672E5}"/>
    <cellStyle name="20% - uthevingsfarge 2 39 2 4" xfId="38118" xr:uid="{60737679-D1F5-4521-BBB6-236D35844B35}"/>
    <cellStyle name="20% - uthevingsfarge 2 39 2 5" xfId="38119" xr:uid="{6EA1AFFB-75FF-471B-8680-018F4365904B}"/>
    <cellStyle name="20% - uthevingsfarge 2 39 2 6" xfId="38115" xr:uid="{CD2E5AB9-A04A-4FA3-99CE-F4874B08D4FE}"/>
    <cellStyle name="20% - uthevingsfarge 2 39 2_4 manuell" xfId="54053" xr:uid="{DB3FF060-D929-42E9-BEBB-D45E4B0A6CCD}"/>
    <cellStyle name="20% - uthevingsfarge 2 39 3" xfId="2933" xr:uid="{FDF007A7-EE05-495A-B41C-3C80F2EA4107}"/>
    <cellStyle name="20% - uthevingsfarge 2 39 3 2" xfId="38120" xr:uid="{817FC2D2-D2E2-408A-8E42-1F6798DCB50F}"/>
    <cellStyle name="20% - uthevingsfarge 2 39 3_CC1" xfId="54054" xr:uid="{61405E5F-B6B4-4BE0-BD75-7406A07C59E9}"/>
    <cellStyle name="20% - uthevingsfarge 2 39 4" xfId="38121" xr:uid="{934BD925-09DB-4355-8C2C-10A12528DFB0}"/>
    <cellStyle name="20% - uthevingsfarge 2 39 5" xfId="38122" xr:uid="{8CF3C964-C95A-4A84-87DD-E8731C624B8F}"/>
    <cellStyle name="20% - uthevingsfarge 2 39 6" xfId="38123" xr:uid="{41B8E25B-2BC9-47AF-B8D7-AF760B3BC820}"/>
    <cellStyle name="20% - uthevingsfarge 2 39 7" xfId="38114" xr:uid="{CE8108A4-FE84-400E-A6FB-FD8B19A9FF1A}"/>
    <cellStyle name="20% - uthevingsfarge 2 39_4 manuell" xfId="54055" xr:uid="{A1FF2204-32A1-47E5-BA9B-A16C6D68B345}"/>
    <cellStyle name="20% - uthevingsfarge 2 4" xfId="2934" xr:uid="{BCB18FFF-FB6C-4386-82C8-A2BB63DBA01D}"/>
    <cellStyle name="20% - uthevingsfarge 2 4 10" xfId="43758" xr:uid="{42DD3D4C-A1F6-46B0-AAC0-88B1625F8F70}"/>
    <cellStyle name="20% - uthevingsfarge 2 4 2" xfId="2935" xr:uid="{D16AA81A-A1F1-433D-B40E-917ED3D0CF21}"/>
    <cellStyle name="20% - uthevingsfarge 2 4 2 2" xfId="2936" xr:uid="{9B44E2BC-DB32-45AF-8F10-8312EEC3257C}"/>
    <cellStyle name="20% - uthevingsfarge 2 4 2 2 2" xfId="14723" xr:uid="{5ADE8947-B0F9-4E85-8CA8-749D978876C1}"/>
    <cellStyle name="20% - uthevingsfarge 2 4 2 2 2 2" xfId="43759" xr:uid="{4CDC0BC0-2FC6-43DB-BD1D-6485A1FECC0B}"/>
    <cellStyle name="20% - uthevingsfarge 2 4 2 2 3" xfId="38126" xr:uid="{7F2EC63E-57A1-4E59-970B-4CE019007304}"/>
    <cellStyle name="20% - uthevingsfarge 2 4 2 2_3. Chng in credit spreads" xfId="43760" xr:uid="{C9775E02-5636-4741-ABD7-7CE0D3F8E58F}"/>
    <cellStyle name="20% - uthevingsfarge 2 4 2 3" xfId="14724" xr:uid="{52868125-5736-491D-9B29-1E9985BE6C5C}"/>
    <cellStyle name="20% - uthevingsfarge 2 4 2 3 2" xfId="38127" xr:uid="{7E3AED73-F248-44DA-8448-44C9EF016723}"/>
    <cellStyle name="20% - uthevingsfarge 2 4 2 3 2 2" xfId="43761" xr:uid="{8C14B0AD-C772-42ED-8370-A031A399CA69}"/>
    <cellStyle name="20% - uthevingsfarge 2 4 2 3 3" xfId="43762" xr:uid="{B496CB22-739D-4524-AA11-2BFC6481DAEC}"/>
    <cellStyle name="20% - uthevingsfarge 2 4 2 3_3. Chng in credit spreads" xfId="43763" xr:uid="{833279CE-D78E-4BA3-84ED-10FF1F75C8E8}"/>
    <cellStyle name="20% - uthevingsfarge 2 4 2 4" xfId="38128" xr:uid="{171A5A05-F174-4FB4-9BE1-EE39D98125CF}"/>
    <cellStyle name="20% - uthevingsfarge 2 4 2 4 2" xfId="43764" xr:uid="{8EC49EB5-0108-4F5B-8CB9-D7932548D602}"/>
    <cellStyle name="20% - uthevingsfarge 2 4 2 5" xfId="38129" xr:uid="{9B1224AB-D71B-4688-963B-A5431DDAE471}"/>
    <cellStyle name="20% - uthevingsfarge 2 4 2 6" xfId="38125" xr:uid="{5E9C6B58-7B6F-46D0-99B6-71876EEC1B20}"/>
    <cellStyle name="20% - uthevingsfarge 2 4 2 7" xfId="43765" xr:uid="{69EC7B42-F6C3-43AF-9DF6-7929C29038F4}"/>
    <cellStyle name="20% - uthevingsfarge 2 4 2 8" xfId="43766" xr:uid="{4EB4E551-F4F2-4EAE-960A-08AB958447D0}"/>
    <cellStyle name="20% - uthevingsfarge 2 4 2_3. Chng in credit spreads" xfId="43767" xr:uid="{5747439E-719C-4CBA-A0C6-83819825647D}"/>
    <cellStyle name="20% - uthevingsfarge 2 4 3" xfId="2937" xr:uid="{36BB01DC-D4A0-440F-BAE1-FD58DFC80C45}"/>
    <cellStyle name="20% - uthevingsfarge 2 4 3 2" xfId="14725" xr:uid="{B39B70CA-6A03-451F-8073-4F243BD8A970}"/>
    <cellStyle name="20% - uthevingsfarge 2 4 3 2 2" xfId="43768" xr:uid="{D90C1E45-7BF6-4FFA-BD89-00D6B7209D2A}"/>
    <cellStyle name="20% - uthevingsfarge 2 4 3 3" xfId="14726" xr:uid="{BE056F8F-485A-4801-B66F-A6ED88B8FCDC}"/>
    <cellStyle name="20% - uthevingsfarge 2 4 3 4" xfId="38130" xr:uid="{06C50407-DCBE-47A9-9EB2-421B3174A5CA}"/>
    <cellStyle name="20% - uthevingsfarge 2 4 3 5" xfId="43769" xr:uid="{AA8DB730-095E-40EF-8AE2-98F18A26654F}"/>
    <cellStyle name="20% - uthevingsfarge 2 4 3 6" xfId="43770" xr:uid="{DC768D6F-FC5A-450E-B7AA-09EA4F64DFDD}"/>
    <cellStyle name="20% - uthevingsfarge 2 4 3_3. Chng in credit spreads" xfId="43771" xr:uid="{7DEE224C-7356-4C7F-80C1-61C28787574E}"/>
    <cellStyle name="20% - uthevingsfarge 2 4 4" xfId="14727" xr:uid="{9F55E180-B286-4F25-B949-8CC9B45C698C}"/>
    <cellStyle name="20% - uthevingsfarge 2 4 4 2" xfId="14728" xr:uid="{2A4DBEC4-2A09-4B2F-B69F-036865A2B67E}"/>
    <cellStyle name="20% - uthevingsfarge 2 4 4 2 2" xfId="43772" xr:uid="{FA922239-B50A-4BCE-8530-E22D33256C33}"/>
    <cellStyle name="20% - uthevingsfarge 2 4 4 3" xfId="14729" xr:uid="{BC3EA96B-475C-4C76-B1CA-79DEC2E0165A}"/>
    <cellStyle name="20% - uthevingsfarge 2 4 4 4" xfId="38131" xr:uid="{42D31F09-CCA5-4B43-8D7C-7C3D2FD844E4}"/>
    <cellStyle name="20% - uthevingsfarge 2 4 4 5" xfId="43773" xr:uid="{5867E4A7-F66D-4A28-B29F-8EA677102548}"/>
    <cellStyle name="20% - uthevingsfarge 2 4 4 6" xfId="43774" xr:uid="{1EB246D5-ADD8-4188-9FDC-B27DA427EF11}"/>
    <cellStyle name="20% - uthevingsfarge 2 4 4_3. Chng in credit spreads" xfId="43775" xr:uid="{B6E4F259-99EF-41DA-8C52-9F9C539F1897}"/>
    <cellStyle name="20% - uthevingsfarge 2 4 5" xfId="14730" xr:uid="{40086DEC-06F0-49FA-B1EC-7CC965A04C6E}"/>
    <cellStyle name="20% - uthevingsfarge 2 4 5 2" xfId="14731" xr:uid="{28D343B2-39F3-4791-88E4-9E8C5DE7F84A}"/>
    <cellStyle name="20% - uthevingsfarge 2 4 5 3" xfId="14732" xr:uid="{286B4330-0664-43EC-9A8D-05A0E78CCDF5}"/>
    <cellStyle name="20% - uthevingsfarge 2 4 5 4" xfId="38132" xr:uid="{A8EB4BC5-CCA2-4CFE-B6EB-966AD79CE170}"/>
    <cellStyle name="20% - uthevingsfarge 2 4 5 5" xfId="43776" xr:uid="{D01C6EC0-BD65-4966-A981-5A34793B72C2}"/>
    <cellStyle name="20% - uthevingsfarge 2 4 5 6" xfId="43777" xr:uid="{68C0211E-1E8E-4011-9F9D-88B0F8AB6B62}"/>
    <cellStyle name="20% - uthevingsfarge 2 4 5_AVA DVA EL" xfId="14733" xr:uid="{7A7E1EFC-D0F1-4578-AD2E-0E8ACCDBE4E6}"/>
    <cellStyle name="20% - uthevingsfarge 2 4 6" xfId="14734" xr:uid="{18B775A0-B854-4ACF-B68E-C44C33AD8E70}"/>
    <cellStyle name="20% - uthevingsfarge 2 4 6 2" xfId="14735" xr:uid="{660DB486-5352-4E23-981B-D927D49D1A66}"/>
    <cellStyle name="20% - uthevingsfarge 2 4 6 3" xfId="38133" xr:uid="{C723945A-1ED0-4C02-A32D-1723E19B278D}"/>
    <cellStyle name="20% - uthevingsfarge 2 4 6_AVA DVA EL" xfId="14736" xr:uid="{EF2B53D3-3027-4299-AE61-6AA09FC5EEAB}"/>
    <cellStyle name="20% - uthevingsfarge 2 4 7" xfId="14737" xr:uid="{FDD36BFB-ED83-4844-9C3F-B9D412CF4184}"/>
    <cellStyle name="20% - uthevingsfarge 2 4 8" xfId="38124" xr:uid="{D76782C5-2FA3-4E48-B56E-7E6C8680D38B}"/>
    <cellStyle name="20% - uthevingsfarge 2 4 9" xfId="43778" xr:uid="{DE690916-A9F4-4487-8988-639A291AA7D6}"/>
    <cellStyle name="20% - uthevingsfarge 2 4_3. Chng in credit spreads" xfId="43779" xr:uid="{E144A2F0-6D6E-4034-B2B1-CBCD659A7ED8}"/>
    <cellStyle name="20% - uthevingsfarge 2 40" xfId="2938" xr:uid="{0820F4E4-3C0E-41DE-9FFB-6E69754A8C96}"/>
    <cellStyle name="20% - uthevingsfarge 2 40 2" xfId="2939" xr:uid="{21871B58-52E6-41B7-814C-0043CEF3C887}"/>
    <cellStyle name="20% - uthevingsfarge 2 40 2 2" xfId="2940" xr:uid="{086D072E-0AC4-460B-A15D-65232185372B}"/>
    <cellStyle name="20% - uthevingsfarge 2 40 2 2 2" xfId="38136" xr:uid="{B3365016-CA6C-4E4D-B41F-905A79F7A6BF}"/>
    <cellStyle name="20% - uthevingsfarge 2 40 2 2_CC1" xfId="54056" xr:uid="{3757A5AF-34B1-4269-AEF7-05F6C2B6385A}"/>
    <cellStyle name="20% - uthevingsfarge 2 40 2 3" xfId="38137" xr:uid="{FC3AB310-B3B6-4860-BF4E-2F60B23A592D}"/>
    <cellStyle name="20% - uthevingsfarge 2 40 2 4" xfId="38138" xr:uid="{DDFBE2D4-9667-4E7A-8175-CC1715944543}"/>
    <cellStyle name="20% - uthevingsfarge 2 40 2 5" xfId="38139" xr:uid="{1A0E9D90-7B6D-4D4C-8AB5-6035844D24BB}"/>
    <cellStyle name="20% - uthevingsfarge 2 40 2 6" xfId="38135" xr:uid="{FD06D781-8404-498D-8C2F-49477994B980}"/>
    <cellStyle name="20% - uthevingsfarge 2 40 2_4 manuell" xfId="54057" xr:uid="{7B5332E5-4FD1-453F-882F-B9B25F14018A}"/>
    <cellStyle name="20% - uthevingsfarge 2 40 3" xfId="2941" xr:uid="{9BEEE283-46F1-453F-B3AC-2DA24EB53F80}"/>
    <cellStyle name="20% - uthevingsfarge 2 40 3 2" xfId="38140" xr:uid="{32EA5A65-4156-48BE-B155-256097DC1B72}"/>
    <cellStyle name="20% - uthevingsfarge 2 40 3_CC1" xfId="54058" xr:uid="{405B38AD-F553-46D1-B3D1-7937F6921E8E}"/>
    <cellStyle name="20% - uthevingsfarge 2 40 4" xfId="38141" xr:uid="{77399252-33E7-4514-B1AA-5CC07B451463}"/>
    <cellStyle name="20% - uthevingsfarge 2 40 5" xfId="38142" xr:uid="{E0FF9E36-AF6D-47B8-8AD3-DB1899018A12}"/>
    <cellStyle name="20% - uthevingsfarge 2 40 6" xfId="38143" xr:uid="{17629B5E-1D22-4BB0-B280-A0FF36007D87}"/>
    <cellStyle name="20% - uthevingsfarge 2 40 7" xfId="38134" xr:uid="{B7A56416-5DB6-445B-899A-E62C854AE859}"/>
    <cellStyle name="20% - uthevingsfarge 2 40_4 manuell" xfId="54059" xr:uid="{50B3F471-2250-4078-ABD3-F8AAF808AAC2}"/>
    <cellStyle name="20% - uthevingsfarge 2 41" xfId="2942" xr:uid="{2E51D294-29E0-4EFA-903C-2E06B57C308C}"/>
    <cellStyle name="20% - uthevingsfarge 2 41 2" xfId="2943" xr:uid="{93754BDC-3CE1-4626-8DC0-6F7E9C6E0BA9}"/>
    <cellStyle name="20% - uthevingsfarge 2 41 2 2" xfId="2944" xr:uid="{D39B589F-923B-4D0F-A4B6-A54ABE12C901}"/>
    <cellStyle name="20% - uthevingsfarge 2 41 2 2 2" xfId="38146" xr:uid="{063B23B7-B24D-49B9-9414-C6D8F70CF726}"/>
    <cellStyle name="20% - uthevingsfarge 2 41 2 2_CC1" xfId="54060" xr:uid="{69807515-2B5A-48E7-86B1-1E09AC04C87B}"/>
    <cellStyle name="20% - uthevingsfarge 2 41 2 3" xfId="38147" xr:uid="{B8339F27-F719-4841-9550-9328CF1188E2}"/>
    <cellStyle name="20% - uthevingsfarge 2 41 2 4" xfId="38148" xr:uid="{40710D24-150C-4C7F-85B9-E6F3609A5CA2}"/>
    <cellStyle name="20% - uthevingsfarge 2 41 2 5" xfId="38149" xr:uid="{34E85069-B7D4-4A13-858B-C923FAF218F3}"/>
    <cellStyle name="20% - uthevingsfarge 2 41 2 6" xfId="38145" xr:uid="{CDBF3AC8-A3C6-4D21-B3C5-0E093FB6EAFA}"/>
    <cellStyle name="20% - uthevingsfarge 2 41 2_4 manuell" xfId="54061" xr:uid="{1B271F50-7E5B-44EB-AE0A-52977EC23717}"/>
    <cellStyle name="20% - uthevingsfarge 2 41 3" xfId="2945" xr:uid="{8CD3C72F-A155-43FE-BEBD-5334EE30B44C}"/>
    <cellStyle name="20% - uthevingsfarge 2 41 3 2" xfId="38150" xr:uid="{1F8735E5-B68B-4FEC-9D0E-F12770B384A7}"/>
    <cellStyle name="20% - uthevingsfarge 2 41 3_CC1" xfId="54062" xr:uid="{D7973E15-ED3A-4D46-A995-697DE977D48B}"/>
    <cellStyle name="20% - uthevingsfarge 2 41 4" xfId="38151" xr:uid="{DE239201-21B7-4235-AC77-533BB228D574}"/>
    <cellStyle name="20% - uthevingsfarge 2 41 5" xfId="38152" xr:uid="{64BB59AC-7C0F-44D1-98AA-708913228F72}"/>
    <cellStyle name="20% - uthevingsfarge 2 41 6" xfId="38153" xr:uid="{65316FBB-1DE3-4BF3-8407-6CA94F154558}"/>
    <cellStyle name="20% - uthevingsfarge 2 41 7" xfId="38144" xr:uid="{4AB94E23-2F89-49E5-8335-182DF8E76CDB}"/>
    <cellStyle name="20% - uthevingsfarge 2 41_4 manuell" xfId="54063" xr:uid="{9635634D-7808-44C5-B411-3E875002A085}"/>
    <cellStyle name="20% - uthevingsfarge 2 42" xfId="2946" xr:uid="{D43251CE-2AFE-4B6A-9D7D-969C2883A4FD}"/>
    <cellStyle name="20% - uthevingsfarge 2 42 2" xfId="2947" xr:uid="{2D0F82AD-4FED-46BE-8BDF-B408ABA979AC}"/>
    <cellStyle name="20% - uthevingsfarge 2 42 2 2" xfId="2948" xr:uid="{CC72BC5F-955A-4E63-8EB4-C2866DC51E95}"/>
    <cellStyle name="20% - uthevingsfarge 2 42 2 2 2" xfId="38156" xr:uid="{CB705A05-3059-4BFD-A5A2-B7CA882EA145}"/>
    <cellStyle name="20% - uthevingsfarge 2 42 2 2_CC1" xfId="54064" xr:uid="{62A42EE6-CB05-44A6-8BAC-EF2232C41600}"/>
    <cellStyle name="20% - uthevingsfarge 2 42 2 3" xfId="38157" xr:uid="{1CD4F903-2B01-4F5A-8770-EB7E2C655FA0}"/>
    <cellStyle name="20% - uthevingsfarge 2 42 2 4" xfId="38158" xr:uid="{E355DCC5-AF07-4920-BAFA-3C556C5AA88E}"/>
    <cellStyle name="20% - uthevingsfarge 2 42 2 5" xfId="38159" xr:uid="{705AEDA7-3D87-450D-B449-F2D94B735CAE}"/>
    <cellStyle name="20% - uthevingsfarge 2 42 2 6" xfId="38155" xr:uid="{9C2DE374-3110-4F59-8B2F-FF1A97FDCC7F}"/>
    <cellStyle name="20% - uthevingsfarge 2 42 2_4 manuell" xfId="54065" xr:uid="{0DE3BEE0-E1B8-43A1-B4D1-F9B59B056AD0}"/>
    <cellStyle name="20% - uthevingsfarge 2 42 3" xfId="2949" xr:uid="{7E279625-9996-4D6D-9FA1-076D84929306}"/>
    <cellStyle name="20% - uthevingsfarge 2 42 3 2" xfId="38160" xr:uid="{3005B738-E9CB-4E61-9531-679474F9CAD3}"/>
    <cellStyle name="20% - uthevingsfarge 2 42 3_CC1" xfId="54066" xr:uid="{C38A954A-3C49-4C9F-8799-07C5ED06818D}"/>
    <cellStyle name="20% - uthevingsfarge 2 42 4" xfId="38161" xr:uid="{B1232CA6-4B46-4A64-A6F0-79975FE3BDAA}"/>
    <cellStyle name="20% - uthevingsfarge 2 42 5" xfId="38162" xr:uid="{50ECDB9A-9980-4A7F-9B36-C7E933EA764C}"/>
    <cellStyle name="20% - uthevingsfarge 2 42 6" xfId="38163" xr:uid="{FD2AF4AD-441A-43E1-9965-8A9D7A2E7F67}"/>
    <cellStyle name="20% - uthevingsfarge 2 42 7" xfId="38154" xr:uid="{34C2A321-D9FD-43E8-8EBF-2BA69DB6288E}"/>
    <cellStyle name="20% - uthevingsfarge 2 42_4 manuell" xfId="54067" xr:uid="{74B64238-EBC5-4993-937D-01FF3794CF44}"/>
    <cellStyle name="20% - uthevingsfarge 2 43" xfId="2950" xr:uid="{9A02AFE1-E4B8-4B10-985F-89F42A099B7D}"/>
    <cellStyle name="20% - uthevingsfarge 2 43 2" xfId="2951" xr:uid="{7BD8B776-A1DA-436B-92CC-81C7BEE445D8}"/>
    <cellStyle name="20% - uthevingsfarge 2 43 2 2" xfId="2952" xr:uid="{89BDE0CE-1A61-4592-B8AA-97730132BD1F}"/>
    <cellStyle name="20% - uthevingsfarge 2 43 2 2 2" xfId="38166" xr:uid="{7514DA19-3ECC-491B-B898-51EF43B61E9C}"/>
    <cellStyle name="20% - uthevingsfarge 2 43 2 2_CC1" xfId="54068" xr:uid="{259601B8-473F-40AF-BBC8-7800E85831D0}"/>
    <cellStyle name="20% - uthevingsfarge 2 43 2 3" xfId="38167" xr:uid="{4EDB556D-9E98-4F0D-8A55-170C78BB7489}"/>
    <cellStyle name="20% - uthevingsfarge 2 43 2 4" xfId="38168" xr:uid="{166E22D6-38A8-4E4C-BF64-30C09E13CA9E}"/>
    <cellStyle name="20% - uthevingsfarge 2 43 2 5" xfId="38169" xr:uid="{E40A0430-2EA6-4AA3-B4E2-0CA1C944A85D}"/>
    <cellStyle name="20% - uthevingsfarge 2 43 2 6" xfId="38165" xr:uid="{4085983A-00A8-42E1-996E-D1C83A9FC3A5}"/>
    <cellStyle name="20% - uthevingsfarge 2 43 2_4 manuell" xfId="54069" xr:uid="{5A06FC30-9972-418A-B75A-EA65C03C8BC2}"/>
    <cellStyle name="20% - uthevingsfarge 2 43 3" xfId="2953" xr:uid="{3D9FEE46-5DBB-4AFA-9A67-5A2CDBDA446A}"/>
    <cellStyle name="20% - uthevingsfarge 2 43 3 2" xfId="38170" xr:uid="{F997A0BC-5C03-4AB5-BD57-27FD2504BBDC}"/>
    <cellStyle name="20% - uthevingsfarge 2 43 3_CC1" xfId="54070" xr:uid="{29F4404A-0A7D-4D5C-90CD-8B6BFF2D8938}"/>
    <cellStyle name="20% - uthevingsfarge 2 43 4" xfId="38171" xr:uid="{8338B0B0-094D-4E2F-9D04-93C710FE46E4}"/>
    <cellStyle name="20% - uthevingsfarge 2 43 5" xfId="38172" xr:uid="{0FF727EF-30B4-4DBB-9316-D23BDB5FB548}"/>
    <cellStyle name="20% - uthevingsfarge 2 43 6" xfId="38173" xr:uid="{0870A2A5-33CE-40E9-95BB-7A28B33E2847}"/>
    <cellStyle name="20% - uthevingsfarge 2 43 7" xfId="38164" xr:uid="{C7743242-A411-4269-8594-0B3423AEC95E}"/>
    <cellStyle name="20% - uthevingsfarge 2 43_4 manuell" xfId="54071" xr:uid="{BF179287-51DA-4E3E-B471-1EAFCA30E84C}"/>
    <cellStyle name="20% - uthevingsfarge 2 44" xfId="2954" xr:uid="{14EB8E7A-F78A-4A6D-A5C4-ACAA385F70EF}"/>
    <cellStyle name="20% - uthevingsfarge 2 44 2" xfId="2955" xr:uid="{7955183E-4B55-41E0-B3C6-D38BFDFB6B36}"/>
    <cellStyle name="20% - uthevingsfarge 2 44 2 2" xfId="2956" xr:uid="{8D6CED4E-3D0B-4653-86C9-E26AA51E6929}"/>
    <cellStyle name="20% - uthevingsfarge 2 44 2 2 2" xfId="38176" xr:uid="{3EF30333-DFE5-4EA7-9A59-4238CE584817}"/>
    <cellStyle name="20% - uthevingsfarge 2 44 2 2_CC1" xfId="54072" xr:uid="{EE6371E5-7BBD-4D69-A53A-CD0777D41F28}"/>
    <cellStyle name="20% - uthevingsfarge 2 44 2 3" xfId="38177" xr:uid="{DC0252CA-D285-421B-B005-ED3094E07848}"/>
    <cellStyle name="20% - uthevingsfarge 2 44 2 4" xfId="38178" xr:uid="{7CEF7CA0-71F0-4320-8894-AA629E25666A}"/>
    <cellStyle name="20% - uthevingsfarge 2 44 2 5" xfId="38179" xr:uid="{BCD97ECA-B517-4465-9818-D4134D724262}"/>
    <cellStyle name="20% - uthevingsfarge 2 44 2 6" xfId="38175" xr:uid="{20757A8F-EAC6-4FEF-9F80-BA8A9C9B135F}"/>
    <cellStyle name="20% - uthevingsfarge 2 44 2_4 manuell" xfId="54073" xr:uid="{6B701D0A-CE74-45D0-9AB3-0C4139816132}"/>
    <cellStyle name="20% - uthevingsfarge 2 44 3" xfId="2957" xr:uid="{FB906981-61AE-4E12-815B-C60AD220048D}"/>
    <cellStyle name="20% - uthevingsfarge 2 44 3 2" xfId="38180" xr:uid="{7820154E-5FF7-4954-BB7A-081802CA4D07}"/>
    <cellStyle name="20% - uthevingsfarge 2 44 3_CC1" xfId="54074" xr:uid="{438B9BB5-F624-4361-8974-3BA1D6875933}"/>
    <cellStyle name="20% - uthevingsfarge 2 44 4" xfId="38181" xr:uid="{42982972-D127-4896-A392-5BEED367E69B}"/>
    <cellStyle name="20% - uthevingsfarge 2 44 5" xfId="38182" xr:uid="{65CFD011-2FDD-4F87-8E31-30F41662CD55}"/>
    <cellStyle name="20% - uthevingsfarge 2 44 6" xfId="38183" xr:uid="{0DDF2BE2-9978-4D0B-BBA4-63096DC49AFF}"/>
    <cellStyle name="20% - uthevingsfarge 2 44 7" xfId="38174" xr:uid="{7163712A-1501-4BBC-8656-AAF5605BD814}"/>
    <cellStyle name="20% - uthevingsfarge 2 44_4 manuell" xfId="54075" xr:uid="{3515B910-77FE-4B35-98B3-1116B9B6BA0A}"/>
    <cellStyle name="20% - uthevingsfarge 2 45" xfId="2958" xr:uid="{FD85A76D-FC82-4C17-8859-016E0829F831}"/>
    <cellStyle name="20% - uthevingsfarge 2 45 2" xfId="2959" xr:uid="{472E6338-A838-4486-9DA6-94B864F65B96}"/>
    <cellStyle name="20% - uthevingsfarge 2 45 2 2" xfId="2960" xr:uid="{19A6FAF9-2F57-4BF5-B47D-F86523C5B436}"/>
    <cellStyle name="20% - uthevingsfarge 2 45 2 2 2" xfId="38186" xr:uid="{8651D6EA-B3B3-4574-B79D-00CC9C4278A5}"/>
    <cellStyle name="20% - uthevingsfarge 2 45 2 2_CC1" xfId="54076" xr:uid="{E64394DC-A0F6-459E-8BEA-15BF750F44B7}"/>
    <cellStyle name="20% - uthevingsfarge 2 45 2 3" xfId="38187" xr:uid="{F7252B06-4194-4DAE-9933-3ACA77A24EDB}"/>
    <cellStyle name="20% - uthevingsfarge 2 45 2 4" xfId="38188" xr:uid="{C5EE7782-B8DD-4CC5-BFFD-CF055E8A3C73}"/>
    <cellStyle name="20% - uthevingsfarge 2 45 2 5" xfId="38189" xr:uid="{ECE41904-E527-425C-85FD-30E3231329B6}"/>
    <cellStyle name="20% - uthevingsfarge 2 45 2 6" xfId="38185" xr:uid="{B0CBE389-BD01-4B8A-B8BB-7606AB26CD1D}"/>
    <cellStyle name="20% - uthevingsfarge 2 45 2_4 manuell" xfId="54077" xr:uid="{FB44D314-BC82-427D-AF55-46A8ED5C78E2}"/>
    <cellStyle name="20% - uthevingsfarge 2 45 3" xfId="2961" xr:uid="{1F14A4FB-4BCF-481B-81D2-0687A93962E9}"/>
    <cellStyle name="20% - uthevingsfarge 2 45 3 2" xfId="38190" xr:uid="{ACBA1EAB-A22E-4BDC-96EA-1AAB7D3FDA6B}"/>
    <cellStyle name="20% - uthevingsfarge 2 45 3_CC1" xfId="54078" xr:uid="{2BA3DEC5-BE5D-4C96-891B-49F2B9E6C941}"/>
    <cellStyle name="20% - uthevingsfarge 2 45 4" xfId="38191" xr:uid="{E0F5B06A-3ED4-451A-AE9E-4221ACBB4EFE}"/>
    <cellStyle name="20% - uthevingsfarge 2 45 5" xfId="38192" xr:uid="{1F511387-42D1-4A44-8355-7411E5EB7C26}"/>
    <cellStyle name="20% - uthevingsfarge 2 45 6" xfId="38193" xr:uid="{EA1B35AF-B0F0-410B-AA85-AFF08DE5352A}"/>
    <cellStyle name="20% - uthevingsfarge 2 45 7" xfId="38184" xr:uid="{6532D8F6-468E-4F17-B361-F26CCA0DF4AE}"/>
    <cellStyle name="20% - uthevingsfarge 2 45_4 manuell" xfId="54079" xr:uid="{ACBB2AB3-D4C6-4988-9185-081530B27015}"/>
    <cellStyle name="20% - uthevingsfarge 2 46" xfId="2962" xr:uid="{A4BA85DF-95E3-47B5-882F-0E6B09609C41}"/>
    <cellStyle name="20% - uthevingsfarge 2 46 2" xfId="2963" xr:uid="{D4B58183-82D4-4F07-A7A2-608E30E1A9F7}"/>
    <cellStyle name="20% - uthevingsfarge 2 46 2 2" xfId="2964" xr:uid="{BB470698-5FAE-4133-8819-75EA782F19F7}"/>
    <cellStyle name="20% - uthevingsfarge 2 46 2 2 2" xfId="38196" xr:uid="{9A52661B-CC53-44C5-BC93-DC7001C071AC}"/>
    <cellStyle name="20% - uthevingsfarge 2 46 2 2_CC1" xfId="54080" xr:uid="{DC1FAB35-0B99-4358-9657-F65F72A19DDB}"/>
    <cellStyle name="20% - uthevingsfarge 2 46 2 3" xfId="38197" xr:uid="{FE5301A3-98FD-4249-8583-BEF8BC6D006B}"/>
    <cellStyle name="20% - uthevingsfarge 2 46 2 4" xfId="38198" xr:uid="{215A6D36-4060-4229-9FCF-EF98366D7AD9}"/>
    <cellStyle name="20% - uthevingsfarge 2 46 2 5" xfId="38199" xr:uid="{B427721E-B7E5-4ABD-8DA8-8E79B6AFEF33}"/>
    <cellStyle name="20% - uthevingsfarge 2 46 2 6" xfId="38195" xr:uid="{82DCF3AB-5731-4694-9C6B-A0B98DC61711}"/>
    <cellStyle name="20% - uthevingsfarge 2 46 2_4 manuell" xfId="54081" xr:uid="{11C1E59E-2A8B-4078-AB57-324867D05370}"/>
    <cellStyle name="20% - uthevingsfarge 2 46 3" xfId="2965" xr:uid="{C3C7E1AD-67B7-425C-962B-A717F56B87DC}"/>
    <cellStyle name="20% - uthevingsfarge 2 46 3 2" xfId="38200" xr:uid="{AAA3EDCD-BA97-4DD0-A8A1-B89AD9A37ED7}"/>
    <cellStyle name="20% - uthevingsfarge 2 46 3_CC1" xfId="54082" xr:uid="{5570BD69-4EF0-4F9A-B98A-734D9A5A2E2A}"/>
    <cellStyle name="20% - uthevingsfarge 2 46 4" xfId="38201" xr:uid="{22FAC202-1C08-4E38-A218-18AD23D14499}"/>
    <cellStyle name="20% - uthevingsfarge 2 46 5" xfId="38202" xr:uid="{55738893-0F5C-4E0E-8384-0E5C1DDB6E9C}"/>
    <cellStyle name="20% - uthevingsfarge 2 46 6" xfId="38203" xr:uid="{6E83A283-D926-45C9-BCC2-F1AD3888B846}"/>
    <cellStyle name="20% - uthevingsfarge 2 46 7" xfId="38194" xr:uid="{2E700AEA-D8BB-4744-83A5-015AE6C36865}"/>
    <cellStyle name="20% - uthevingsfarge 2 46_4 manuell" xfId="54083" xr:uid="{ECDF9D9E-5C4D-42CB-8B8C-75BB7F45B94A}"/>
    <cellStyle name="20% - uthevingsfarge 2 47" xfId="2966" xr:uid="{AB593590-DD7D-48D3-A9E9-51BE204EF6B2}"/>
    <cellStyle name="20% - uthevingsfarge 2 47 2" xfId="2967" xr:uid="{04851B5A-8DD2-4FB5-AB45-A63F58839EE2}"/>
    <cellStyle name="20% - uthevingsfarge 2 47 2 2" xfId="2968" xr:uid="{A2989EF8-774A-47BC-B2A5-22EB595DF35A}"/>
    <cellStyle name="20% - uthevingsfarge 2 47 2 2 2" xfId="38206" xr:uid="{708BDF86-3A64-4E89-BA22-2B2B05452E16}"/>
    <cellStyle name="20% - uthevingsfarge 2 47 2 2_CC1" xfId="54084" xr:uid="{50CC565F-6834-49D2-9964-39A30DF3EFEA}"/>
    <cellStyle name="20% - uthevingsfarge 2 47 2 3" xfId="38207" xr:uid="{ED31A632-2DA3-4EC7-A320-F4D87059055D}"/>
    <cellStyle name="20% - uthevingsfarge 2 47 2 4" xfId="38208" xr:uid="{723679D8-0C40-41F7-8472-FF1E41E2A73A}"/>
    <cellStyle name="20% - uthevingsfarge 2 47 2 5" xfId="38209" xr:uid="{EB951671-C948-4259-9511-B95D1EF38BCA}"/>
    <cellStyle name="20% - uthevingsfarge 2 47 2 6" xfId="38205" xr:uid="{05853D65-21E0-471A-91D9-73013B3BEF47}"/>
    <cellStyle name="20% - uthevingsfarge 2 47 2_4 manuell" xfId="54085" xr:uid="{D44E6EB6-D614-4A2D-9580-0D9FA93EB522}"/>
    <cellStyle name="20% - uthevingsfarge 2 47 3" xfId="2969" xr:uid="{5B1A15A6-A7D4-440F-B8B3-81807CE7B65C}"/>
    <cellStyle name="20% - uthevingsfarge 2 47 3 2" xfId="38210" xr:uid="{C09A5EE1-D974-477F-9496-B15D7F2A21DC}"/>
    <cellStyle name="20% - uthevingsfarge 2 47 3_CC1" xfId="54086" xr:uid="{04F31DD4-D360-4FA1-BAAE-D283B223CB6D}"/>
    <cellStyle name="20% - uthevingsfarge 2 47 4" xfId="38211" xr:uid="{07E8B35C-A7C8-4F05-BF32-A21D777D1B57}"/>
    <cellStyle name="20% - uthevingsfarge 2 47 5" xfId="38212" xr:uid="{C33693F6-9259-48AB-937A-A7DABC4ECED3}"/>
    <cellStyle name="20% - uthevingsfarge 2 47 6" xfId="38213" xr:uid="{109DBE75-957B-4AB7-9FF1-6EA80F783AD1}"/>
    <cellStyle name="20% - uthevingsfarge 2 47 7" xfId="38204" xr:uid="{D2885D52-A90C-43E7-804F-781397526B6A}"/>
    <cellStyle name="20% - uthevingsfarge 2 47_4 manuell" xfId="54087" xr:uid="{737EF031-E1D0-4B06-84C4-1D5BDBB958E3}"/>
    <cellStyle name="20% - uthevingsfarge 2 48" xfId="2970" xr:uid="{60450CD3-3D7B-4373-8C9C-770362DB6028}"/>
    <cellStyle name="20% - uthevingsfarge 2 48 2" xfId="2971" xr:uid="{967EFD27-2307-4030-ACEE-E48C47B44181}"/>
    <cellStyle name="20% - uthevingsfarge 2 48 2 2" xfId="2972" xr:uid="{E082F869-569B-4ADE-84A7-2FAD8239A127}"/>
    <cellStyle name="20% - uthevingsfarge 2 48 2 2 2" xfId="38216" xr:uid="{FBFBB99D-2A62-4D18-B36D-EF83A36E46AF}"/>
    <cellStyle name="20% - uthevingsfarge 2 48 2 2_CC1" xfId="54088" xr:uid="{BBFCF5A5-F16D-4DC6-8465-89CB1459F3F6}"/>
    <cellStyle name="20% - uthevingsfarge 2 48 2 3" xfId="38217" xr:uid="{138384AB-1182-46B1-9B1C-C7A648CF5040}"/>
    <cellStyle name="20% - uthevingsfarge 2 48 2 4" xfId="38218" xr:uid="{1C3874DE-E32F-46F6-B071-FD394446AB0A}"/>
    <cellStyle name="20% - uthevingsfarge 2 48 2 5" xfId="38219" xr:uid="{A4F33B41-E070-40AA-9BC8-1D1BA16A0CC8}"/>
    <cellStyle name="20% - uthevingsfarge 2 48 2 6" xfId="38215" xr:uid="{B4D021A4-D116-4151-9819-85CFE60B0053}"/>
    <cellStyle name="20% - uthevingsfarge 2 48 2_4 manuell" xfId="54089" xr:uid="{E0F64EF5-5E61-44EE-8669-79F01C827741}"/>
    <cellStyle name="20% - uthevingsfarge 2 48 3" xfId="2973" xr:uid="{80F1353B-03EF-44BA-AF29-9774C1AA781A}"/>
    <cellStyle name="20% - uthevingsfarge 2 48 3 2" xfId="38220" xr:uid="{89932F3A-7E87-4FAA-8F06-FB9BCB339065}"/>
    <cellStyle name="20% - uthevingsfarge 2 48 3_CC1" xfId="54090" xr:uid="{D939BB87-826F-4274-BEE8-7A59084B6B1A}"/>
    <cellStyle name="20% - uthevingsfarge 2 48 4" xfId="38221" xr:uid="{6C57822B-2AD4-423A-A5AB-6E9205ECA06E}"/>
    <cellStyle name="20% - uthevingsfarge 2 48 5" xfId="38222" xr:uid="{5965463D-F475-4B90-8ED1-6688842402D6}"/>
    <cellStyle name="20% - uthevingsfarge 2 48 6" xfId="38223" xr:uid="{AF91B5E3-EE6F-4D40-9B21-CBC627255D3D}"/>
    <cellStyle name="20% - uthevingsfarge 2 48 7" xfId="38214" xr:uid="{938E7AF2-ED4E-4847-80D4-BA015573223D}"/>
    <cellStyle name="20% - uthevingsfarge 2 48_4 manuell" xfId="54091" xr:uid="{D3D076FF-3EDF-46D3-9493-C8669A7A125C}"/>
    <cellStyle name="20% - uthevingsfarge 2 49" xfId="2974" xr:uid="{4BD4B4BD-CF24-4D5F-AFDC-3EAD255AAF65}"/>
    <cellStyle name="20% - uthevingsfarge 2 49 2" xfId="2975" xr:uid="{80D98B30-574D-412F-90FF-32E7E599DB0D}"/>
    <cellStyle name="20% - uthevingsfarge 2 49 2 2" xfId="2976" xr:uid="{0CBD43E1-9994-46F1-AFB8-CE6DB17A8C28}"/>
    <cellStyle name="20% - uthevingsfarge 2 49 2 2 2" xfId="38226" xr:uid="{6AD4A51C-A414-498C-BC8F-AFFF10CE040C}"/>
    <cellStyle name="20% - uthevingsfarge 2 49 2 2_CC1" xfId="54092" xr:uid="{2200734F-7565-4A5A-9A2A-14B4F7842973}"/>
    <cellStyle name="20% - uthevingsfarge 2 49 2 3" xfId="38227" xr:uid="{64DC5F8E-B335-44A7-9C33-930DBCB7F2BB}"/>
    <cellStyle name="20% - uthevingsfarge 2 49 2 4" xfId="38228" xr:uid="{984E35C1-4460-4C19-B99E-6A97C350F497}"/>
    <cellStyle name="20% - uthevingsfarge 2 49 2 5" xfId="38229" xr:uid="{D802DEBA-FBE0-4FB6-9310-4FECE099963C}"/>
    <cellStyle name="20% - uthevingsfarge 2 49 2 6" xfId="38225" xr:uid="{FAA6E6DD-3DFC-4DA3-B236-E1D0D27C165C}"/>
    <cellStyle name="20% - uthevingsfarge 2 49 2_4 manuell" xfId="54093" xr:uid="{79843553-C502-40C8-ADEA-6B7FDFB5FACF}"/>
    <cellStyle name="20% - uthevingsfarge 2 49 3" xfId="2977" xr:uid="{F6343E3F-D483-4600-8B6B-43BBB139812F}"/>
    <cellStyle name="20% - uthevingsfarge 2 49 3 2" xfId="38230" xr:uid="{A12E072A-E628-4260-B89D-7DD44180CADE}"/>
    <cellStyle name="20% - uthevingsfarge 2 49 3_CC1" xfId="54094" xr:uid="{902636D9-D446-45BA-B72B-98EA018E156B}"/>
    <cellStyle name="20% - uthevingsfarge 2 49 4" xfId="38231" xr:uid="{CAC6CFFD-4A09-4BFD-A2C1-91E3FDDF7C4D}"/>
    <cellStyle name="20% - uthevingsfarge 2 49 5" xfId="38232" xr:uid="{4247A52D-B18C-47D4-8B6F-026E100F2E5C}"/>
    <cellStyle name="20% - uthevingsfarge 2 49 6" xfId="38233" xr:uid="{EA2EE3F4-A31D-412B-A752-7E55CE23F9AF}"/>
    <cellStyle name="20% - uthevingsfarge 2 49 7" xfId="38224" xr:uid="{1F4D945A-BC55-4027-AEC9-3DD2D7FF8593}"/>
    <cellStyle name="20% - uthevingsfarge 2 49_4 manuell" xfId="54095" xr:uid="{6A2E6452-547E-4822-8000-1B55FF377902}"/>
    <cellStyle name="20% - uthevingsfarge 2 5" xfId="2978" xr:uid="{2BA434B3-260A-4786-A1D0-67712756F030}"/>
    <cellStyle name="20% - uthevingsfarge 2 5 2" xfId="2979" xr:uid="{B9E46156-E453-46B6-B5E0-3E736175C13F}"/>
    <cellStyle name="20% - uthevingsfarge 2 5 2 2" xfId="2980" xr:uid="{645B7646-CD11-4CB4-84D1-02BF2598B055}"/>
    <cellStyle name="20% - uthevingsfarge 2 5 2 2 2" xfId="38236" xr:uid="{74B1EDD2-8758-4113-B1B9-4BD57A97623B}"/>
    <cellStyle name="20% - uthevingsfarge 2 5 2 2 2 2" xfId="43780" xr:uid="{5048921A-2E90-42C6-99C2-DEB3C6CA96AA}"/>
    <cellStyle name="20% - uthevingsfarge 2 5 2 2 3" xfId="43781" xr:uid="{7865F08B-EA02-4C92-9E3A-016527B8F186}"/>
    <cellStyle name="20% - uthevingsfarge 2 5 2 2_3. Chng in credit spreads" xfId="43782" xr:uid="{AAF29CE2-FDA3-4144-B49A-54CB22032F18}"/>
    <cellStyle name="20% - uthevingsfarge 2 5 2 3" xfId="38237" xr:uid="{48536C73-28CE-4DFA-9428-E10C68A0C9AE}"/>
    <cellStyle name="20% - uthevingsfarge 2 5 2 3 2" xfId="43783" xr:uid="{AAFB61ED-E9A5-418C-A114-A35FAA958BE3}"/>
    <cellStyle name="20% - uthevingsfarge 2 5 2 3 2 2" xfId="43784" xr:uid="{19F4BF4F-4939-47E6-AE0B-0CAD4760276C}"/>
    <cellStyle name="20% - uthevingsfarge 2 5 2 3 3" xfId="43785" xr:uid="{6EE8381D-1219-4756-BE2C-8AA00A406C0D}"/>
    <cellStyle name="20% - uthevingsfarge 2 5 2 3_3. Chng in credit spreads" xfId="43786" xr:uid="{9E3D7E99-EE6B-4DB3-AAFA-1BFDE5598759}"/>
    <cellStyle name="20% - uthevingsfarge 2 5 2 4" xfId="38238" xr:uid="{998BE247-811E-4988-A6AF-F5AB525C3B90}"/>
    <cellStyle name="20% - uthevingsfarge 2 5 2 4 2" xfId="43787" xr:uid="{F0241532-E8BC-4342-941E-AC3144B58DFE}"/>
    <cellStyle name="20% - uthevingsfarge 2 5 2 5" xfId="38239" xr:uid="{37553828-455A-4095-804C-1F0D447620CA}"/>
    <cellStyle name="20% - uthevingsfarge 2 5 2 6" xfId="38235" xr:uid="{EEEFBF4C-2DBB-42C4-BD9D-73656E7019C7}"/>
    <cellStyle name="20% - uthevingsfarge 2 5 2_3. Chng in credit spreads" xfId="43788" xr:uid="{CB0203CD-E482-4F55-BF32-88B1D860BEA5}"/>
    <cellStyle name="20% - uthevingsfarge 2 5 3" xfId="2981" xr:uid="{B4BBE2AD-7D20-4318-9384-E0DAA0F22A54}"/>
    <cellStyle name="20% - uthevingsfarge 2 5 3 2" xfId="14738" xr:uid="{6BBC3602-58B3-4F7C-9142-4C04CCAC8FC9}"/>
    <cellStyle name="20% - uthevingsfarge 2 5 3 2 2" xfId="43789" xr:uid="{FC915257-4429-4154-851B-BDBABAA79303}"/>
    <cellStyle name="20% - uthevingsfarge 2 5 3 3" xfId="38240" xr:uid="{C47C2B6E-4337-483A-B2AB-CE26272EF7A3}"/>
    <cellStyle name="20% - uthevingsfarge 2 5 3_3. Chng in credit spreads" xfId="43790" xr:uid="{94A0CF41-19EE-404A-9CD9-AF4241C3C3AD}"/>
    <cellStyle name="20% - uthevingsfarge 2 5 4" xfId="14739" xr:uid="{82C99442-D62A-4AD2-BA2F-1052278C7249}"/>
    <cellStyle name="20% - uthevingsfarge 2 5 4 2" xfId="38241" xr:uid="{EE6D1361-09E3-4123-820B-24B46C332775}"/>
    <cellStyle name="20% - uthevingsfarge 2 5 4 2 2" xfId="43791" xr:uid="{4300E41E-1F20-4BD1-AD78-5CC0F15B81ED}"/>
    <cellStyle name="20% - uthevingsfarge 2 5 4 3" xfId="43792" xr:uid="{61580FE4-1B51-4EC8-9ECA-6169D4A0CF0A}"/>
    <cellStyle name="20% - uthevingsfarge 2 5 4_3. Chng in credit spreads" xfId="43793" xr:uid="{C09E5B8E-56B6-48B3-8E93-427A30014CA1}"/>
    <cellStyle name="20% - uthevingsfarge 2 5 5" xfId="14740" xr:uid="{B582896D-6F03-428C-9898-1447F7ECFD62}"/>
    <cellStyle name="20% - uthevingsfarge 2 5 5 2" xfId="38242" xr:uid="{A26F0BEF-F42C-42BF-AB60-2398E431F65E}"/>
    <cellStyle name="20% - uthevingsfarge 2 5 6" xfId="38243" xr:uid="{21530FEA-67EC-4798-AE91-1251D2058C8C}"/>
    <cellStyle name="20% - uthevingsfarge 2 5 7" xfId="38234" xr:uid="{C3A7B651-EB95-486D-8776-A9F399C84178}"/>
    <cellStyle name="20% - uthevingsfarge 2 5 8" xfId="43794" xr:uid="{88CA3B4A-E793-4028-B0A0-35DA6A8B39A2}"/>
    <cellStyle name="20% - uthevingsfarge 2 5 9" xfId="43795" xr:uid="{32FDD108-FE1F-49A1-906B-D8ADA0141F81}"/>
    <cellStyle name="20% - uthevingsfarge 2 5_3. Chng in credit spreads" xfId="43796" xr:uid="{24685241-C433-4E9B-8076-6C359E45433E}"/>
    <cellStyle name="20% - uthevingsfarge 2 50" xfId="2982" xr:uid="{DB9DEB36-3DCE-487C-ABE2-06765CC7D5F9}"/>
    <cellStyle name="20% - uthevingsfarge 2 50 2" xfId="2983" xr:uid="{937B3FD1-E2C5-4CDF-884C-F2001AFD96A7}"/>
    <cellStyle name="20% - uthevingsfarge 2 50 2 2" xfId="2984" xr:uid="{1CF9CDD2-71D5-4694-90F7-D73711874835}"/>
    <cellStyle name="20% - uthevingsfarge 2 50 2 2 2" xfId="38246" xr:uid="{3C51186E-EB1B-4475-BBF4-4677E63EA9CC}"/>
    <cellStyle name="20% - uthevingsfarge 2 50 2 2_CC1" xfId="54096" xr:uid="{1676FF99-6FCA-4DB2-AAFE-035179934073}"/>
    <cellStyle name="20% - uthevingsfarge 2 50 2 3" xfId="38247" xr:uid="{41E9F87A-CD19-4702-B5BC-A06603A4F869}"/>
    <cellStyle name="20% - uthevingsfarge 2 50 2 4" xfId="38248" xr:uid="{8DE0BF2A-ABA1-4F3B-B032-BA7593F43F19}"/>
    <cellStyle name="20% - uthevingsfarge 2 50 2 5" xfId="38249" xr:uid="{48F4C9F5-4D4B-4AA5-A251-924EFE78A554}"/>
    <cellStyle name="20% - uthevingsfarge 2 50 2 6" xfId="38245" xr:uid="{3D938DD5-484A-4187-8D18-5DBB05708C46}"/>
    <cellStyle name="20% - uthevingsfarge 2 50 2_4 manuell" xfId="54097" xr:uid="{DEF3846B-5032-4B83-8288-E52D7B4B121F}"/>
    <cellStyle name="20% - uthevingsfarge 2 50 3" xfId="2985" xr:uid="{66F5E6CC-AAEA-44DA-ACDA-8B5DFE7E3583}"/>
    <cellStyle name="20% - uthevingsfarge 2 50 3 2" xfId="38250" xr:uid="{1AB2D875-590E-4FDA-B611-1E9DE24B9466}"/>
    <cellStyle name="20% - uthevingsfarge 2 50 3_CC1" xfId="54098" xr:uid="{53CA6EE0-5CCB-42CB-B456-4112941FC81D}"/>
    <cellStyle name="20% - uthevingsfarge 2 50 4" xfId="38251" xr:uid="{5169EBC6-DD9B-4475-8D0B-53479F09CFF4}"/>
    <cellStyle name="20% - uthevingsfarge 2 50 5" xfId="38252" xr:uid="{BDD345CF-7494-4A64-B54E-C8C7A70EEC17}"/>
    <cellStyle name="20% - uthevingsfarge 2 50 6" xfId="38253" xr:uid="{6B602D1A-1D35-455C-AEA4-2552014E3326}"/>
    <cellStyle name="20% - uthevingsfarge 2 50 7" xfId="38244" xr:uid="{B4AD3DFE-4DD5-4557-8F30-B627C55C9BFA}"/>
    <cellStyle name="20% - uthevingsfarge 2 50_4 manuell" xfId="54099" xr:uid="{2EA610B8-81E0-488F-818E-901C24CA40B1}"/>
    <cellStyle name="20% - uthevingsfarge 2 51" xfId="2986" xr:uid="{0B20DE83-07C0-4A5F-B6DC-46F273D438E9}"/>
    <cellStyle name="20% - uthevingsfarge 2 51 2" xfId="2987" xr:uid="{EA6D0352-78BF-48F1-B03E-150FEEC165FB}"/>
    <cellStyle name="20% - uthevingsfarge 2 51 2 2" xfId="2988" xr:uid="{53026CCF-1941-488F-8D88-62FBA50A9CE7}"/>
    <cellStyle name="20% - uthevingsfarge 2 51 2 2 2" xfId="38256" xr:uid="{EF174A39-C7EE-4532-A3EB-79F9FA22E7C2}"/>
    <cellStyle name="20% - uthevingsfarge 2 51 2 2_CC1" xfId="54100" xr:uid="{D39ECEDA-4F1C-43EE-82B4-E4CFE016CB37}"/>
    <cellStyle name="20% - uthevingsfarge 2 51 2 3" xfId="38257" xr:uid="{B4F3F3BB-2D9F-42EF-A2EC-444DFCB4A612}"/>
    <cellStyle name="20% - uthevingsfarge 2 51 2 4" xfId="38258" xr:uid="{55378C99-F683-4A66-97CC-4951F5D428A3}"/>
    <cellStyle name="20% - uthevingsfarge 2 51 2 5" xfId="38259" xr:uid="{1F543AC8-930B-42BE-B774-26B37B3CFA5A}"/>
    <cellStyle name="20% - uthevingsfarge 2 51 2 6" xfId="38255" xr:uid="{F85049C8-6E0B-4B34-AEED-B37B64B7CF2B}"/>
    <cellStyle name="20% - uthevingsfarge 2 51 2_4 manuell" xfId="54101" xr:uid="{6F285573-C73A-4942-B031-5949B89C2E96}"/>
    <cellStyle name="20% - uthevingsfarge 2 51 3" xfId="2989" xr:uid="{44250492-25C1-444E-A094-1B208D5F7CEF}"/>
    <cellStyle name="20% - uthevingsfarge 2 51 3 2" xfId="38260" xr:uid="{769365B4-FF47-46B2-9D53-39E99B14CDF0}"/>
    <cellStyle name="20% - uthevingsfarge 2 51 3_CC1" xfId="54102" xr:uid="{135706F0-E37A-4776-946E-CFB1A494719D}"/>
    <cellStyle name="20% - uthevingsfarge 2 51 4" xfId="38261" xr:uid="{4A91992A-CC49-4CE6-A5FB-3CB9EA55A4DB}"/>
    <cellStyle name="20% - uthevingsfarge 2 51 5" xfId="38262" xr:uid="{C6748FBA-05EF-41C1-B126-0B0C852DC1C9}"/>
    <cellStyle name="20% - uthevingsfarge 2 51 6" xfId="38263" xr:uid="{1517CE52-32DA-461A-9596-7BB7FE2B2E29}"/>
    <cellStyle name="20% - uthevingsfarge 2 51 7" xfId="38254" xr:uid="{F0C25997-DBFA-4FBD-8811-11D5EDB96CDB}"/>
    <cellStyle name="20% - uthevingsfarge 2 51_4 manuell" xfId="54103" xr:uid="{E3C8E4BC-C03D-4C72-A211-1354F102FB7B}"/>
    <cellStyle name="20% - uthevingsfarge 2 52" xfId="2990" xr:uid="{B20289BB-EF61-49A3-9FB7-AB7BFEC2B0AD}"/>
    <cellStyle name="20% - uthevingsfarge 2 52 2" xfId="2991" xr:uid="{6C749CA3-C78B-4A35-9677-5F741C99BB25}"/>
    <cellStyle name="20% - uthevingsfarge 2 52 2 2" xfId="2992" xr:uid="{60DC59DF-BB95-4C5C-83F2-888E8A6AC6B6}"/>
    <cellStyle name="20% - uthevingsfarge 2 52 2 2 2" xfId="38266" xr:uid="{339E774E-77CF-4C3F-AF9A-91D5CC6BCAC2}"/>
    <cellStyle name="20% - uthevingsfarge 2 52 2 2_CC1" xfId="54104" xr:uid="{24883969-3153-4AF6-ADBE-0EF1DBF8BBA7}"/>
    <cellStyle name="20% - uthevingsfarge 2 52 2 3" xfId="38267" xr:uid="{389123CA-1F9E-4953-9571-D500473171B5}"/>
    <cellStyle name="20% - uthevingsfarge 2 52 2 4" xfId="38268" xr:uid="{4A25205D-019B-4625-982B-A663EAFA3536}"/>
    <cellStyle name="20% - uthevingsfarge 2 52 2 5" xfId="38269" xr:uid="{A4D1AF88-1E1F-46B9-8688-64E8B00411D6}"/>
    <cellStyle name="20% - uthevingsfarge 2 52 2 6" xfId="38265" xr:uid="{DE363AAF-8837-40E0-929A-B1A8789B41AE}"/>
    <cellStyle name="20% - uthevingsfarge 2 52 2_4 manuell" xfId="54105" xr:uid="{886292DA-D90A-409A-8B7B-D01B7759FEE2}"/>
    <cellStyle name="20% - uthevingsfarge 2 52 3" xfId="2993" xr:uid="{F903DA9E-1D8B-4D1D-8665-D67E720AE86B}"/>
    <cellStyle name="20% - uthevingsfarge 2 52 3 2" xfId="38270" xr:uid="{DF74A8E2-7945-4DC2-A935-6F7E80268820}"/>
    <cellStyle name="20% - uthevingsfarge 2 52 3_CC1" xfId="54106" xr:uid="{2EF283FC-9FDE-414A-9659-0AE42AB2E9C9}"/>
    <cellStyle name="20% - uthevingsfarge 2 52 4" xfId="38271" xr:uid="{9DC9859E-813B-4315-A166-9361F785EB10}"/>
    <cellStyle name="20% - uthevingsfarge 2 52 5" xfId="38272" xr:uid="{97212854-9CCB-4D1D-8CFA-24F6E91E0544}"/>
    <cellStyle name="20% - uthevingsfarge 2 52 6" xfId="38273" xr:uid="{718024E9-5FD0-4C1E-8F32-F2EC463B14C4}"/>
    <cellStyle name="20% - uthevingsfarge 2 52 7" xfId="38264" xr:uid="{8E00A82A-15C5-469B-8E5D-4BD77552E676}"/>
    <cellStyle name="20% - uthevingsfarge 2 52_4 manuell" xfId="54107" xr:uid="{145A651A-3CBE-45A3-A926-159AC17EDA48}"/>
    <cellStyle name="20% - uthevingsfarge 2 53" xfId="2994" xr:uid="{20426A14-39F4-4C85-928D-20F51270D9CC}"/>
    <cellStyle name="20% - uthevingsfarge 2 53 2" xfId="2995" xr:uid="{DD85D4E3-B7F6-4D64-9656-A8999009F99D}"/>
    <cellStyle name="20% - uthevingsfarge 2 53 2 2" xfId="2996" xr:uid="{31E2BA9D-E1D6-49B2-91A8-9CF17D488BEB}"/>
    <cellStyle name="20% - uthevingsfarge 2 53 2 2 2" xfId="38276" xr:uid="{54DC2F89-04E3-4E84-A7B7-4B015C7695F9}"/>
    <cellStyle name="20% - uthevingsfarge 2 53 2 2_CC1" xfId="54108" xr:uid="{33B42D1F-69BA-4E87-A6A1-B51D7831981E}"/>
    <cellStyle name="20% - uthevingsfarge 2 53 2 3" xfId="38277" xr:uid="{19B80D9B-4DA2-45CF-B563-9DE34FFA6316}"/>
    <cellStyle name="20% - uthevingsfarge 2 53 2 4" xfId="38278" xr:uid="{37796A38-A717-4065-BC6D-DDB2B5AA3A18}"/>
    <cellStyle name="20% - uthevingsfarge 2 53 2 5" xfId="38279" xr:uid="{44B2B295-545B-452D-B827-CDB81A7188D1}"/>
    <cellStyle name="20% - uthevingsfarge 2 53 2 6" xfId="38275" xr:uid="{4B860525-6EF2-4AE2-B460-E43442A8AC0D}"/>
    <cellStyle name="20% - uthevingsfarge 2 53 2_4 manuell" xfId="54109" xr:uid="{19B4BCAE-5705-40F4-A5AE-B2F5F56B961B}"/>
    <cellStyle name="20% - uthevingsfarge 2 53 3" xfId="2997" xr:uid="{029B21A5-C351-4CD2-A5AC-EE21AB28C3A0}"/>
    <cellStyle name="20% - uthevingsfarge 2 53 3 2" xfId="38280" xr:uid="{83F320A1-0D32-4B58-8DCA-332FF78D85E7}"/>
    <cellStyle name="20% - uthevingsfarge 2 53 3_CC1" xfId="54110" xr:uid="{E91EAEAE-3BB0-4286-8805-A3F216D20777}"/>
    <cellStyle name="20% - uthevingsfarge 2 53 4" xfId="38281" xr:uid="{21744613-7909-416C-B93B-92DCE4962C75}"/>
    <cellStyle name="20% - uthevingsfarge 2 53 5" xfId="38282" xr:uid="{161A341E-F461-41A6-89B9-042EECB7C412}"/>
    <cellStyle name="20% - uthevingsfarge 2 53 6" xfId="38283" xr:uid="{A3793310-3C4E-4D31-ADCC-BA21FE83A5C0}"/>
    <cellStyle name="20% - uthevingsfarge 2 53 7" xfId="38274" xr:uid="{0C6024C0-2539-45F2-8F1F-C07A7E28DA97}"/>
    <cellStyle name="20% - uthevingsfarge 2 53_4 manuell" xfId="54111" xr:uid="{B1B34938-9163-473F-A578-AA5D4C38B2C0}"/>
    <cellStyle name="20% - uthevingsfarge 2 54" xfId="2998" xr:uid="{56581194-931E-441E-AB3A-6A5273792ADD}"/>
    <cellStyle name="20% - uthevingsfarge 2 54 2" xfId="2999" xr:uid="{776E3E73-B5A2-46FE-93BA-B9DF423437AB}"/>
    <cellStyle name="20% - uthevingsfarge 2 54 2 2" xfId="3000" xr:uid="{B767E48B-6E7F-4F9E-BC9B-DC95678789D0}"/>
    <cellStyle name="20% - uthevingsfarge 2 54 2 2 2" xfId="38286" xr:uid="{1F08257B-0865-4E2E-8EB8-64968182F864}"/>
    <cellStyle name="20% - uthevingsfarge 2 54 2 2_CC1" xfId="54112" xr:uid="{DFE678A5-32F8-48CB-8D46-8528CB744712}"/>
    <cellStyle name="20% - uthevingsfarge 2 54 2 3" xfId="38287" xr:uid="{B8C6E779-7237-4C35-8730-CABB2BC0EC41}"/>
    <cellStyle name="20% - uthevingsfarge 2 54 2 4" xfId="38288" xr:uid="{B249DFD5-00A4-4AEB-8556-DC02ED425143}"/>
    <cellStyle name="20% - uthevingsfarge 2 54 2 5" xfId="38289" xr:uid="{C1A5CDEE-9D50-439E-BC53-1DDAB136BEFB}"/>
    <cellStyle name="20% - uthevingsfarge 2 54 2 6" xfId="38285" xr:uid="{B6B1EFCD-0B83-4E88-9696-637CE6B2CBE6}"/>
    <cellStyle name="20% - uthevingsfarge 2 54 2_4 manuell" xfId="54113" xr:uid="{A4EDD8BD-7A3D-4109-8318-248E8A0596C6}"/>
    <cellStyle name="20% - uthevingsfarge 2 54 3" xfId="3001" xr:uid="{56497322-7FA2-4891-A10F-DCC93A5E5604}"/>
    <cellStyle name="20% - uthevingsfarge 2 54 3 2" xfId="38290" xr:uid="{CD1DAB67-CCF4-4CE7-B20E-A6093CA72069}"/>
    <cellStyle name="20% - uthevingsfarge 2 54 3_CC1" xfId="54114" xr:uid="{516C97B9-7FC0-494E-A880-B4F8DAB45D33}"/>
    <cellStyle name="20% - uthevingsfarge 2 54 4" xfId="38291" xr:uid="{C0E8A09D-B962-4696-A25B-51F34949D86B}"/>
    <cellStyle name="20% - uthevingsfarge 2 54 5" xfId="38292" xr:uid="{7F8BA6A4-B6AD-4E92-A3D4-526512EEC5B1}"/>
    <cellStyle name="20% - uthevingsfarge 2 54 6" xfId="38293" xr:uid="{72F9BD41-313C-44C2-BC49-EF74602EE5C6}"/>
    <cellStyle name="20% - uthevingsfarge 2 54 7" xfId="38284" xr:uid="{9E53351D-E4AF-4737-86F5-3FBC1F627DA3}"/>
    <cellStyle name="20% - uthevingsfarge 2 54_4 manuell" xfId="54115" xr:uid="{86C7C4BD-38C7-4E32-85B2-4A39452ECB6D}"/>
    <cellStyle name="20% - uthevingsfarge 2 55" xfId="3002" xr:uid="{10C12CCE-147B-46BD-BB4C-F4EAD87B0841}"/>
    <cellStyle name="20% - uthevingsfarge 2 55 2" xfId="3003" xr:uid="{6DCBE7CE-185C-4F07-B409-E470C216DD72}"/>
    <cellStyle name="20% - uthevingsfarge 2 55 2 2" xfId="3004" xr:uid="{1CB30B45-DAF1-4378-AE79-EE88AA4B5A7A}"/>
    <cellStyle name="20% - uthevingsfarge 2 55 2 2 2" xfId="38296" xr:uid="{326C5EAA-ADC3-49D2-9E09-F4AE66FE68EA}"/>
    <cellStyle name="20% - uthevingsfarge 2 55 2 2_CC1" xfId="54116" xr:uid="{7F409ABB-97C1-4A4C-AF17-4F7850DFA49A}"/>
    <cellStyle name="20% - uthevingsfarge 2 55 2 3" xfId="38297" xr:uid="{92894617-CE75-4D36-9B1F-87AAA6C4DBAE}"/>
    <cellStyle name="20% - uthevingsfarge 2 55 2 4" xfId="38298" xr:uid="{F246CA82-54BE-4B56-906D-BBFE7D5F2EB7}"/>
    <cellStyle name="20% - uthevingsfarge 2 55 2 5" xfId="38299" xr:uid="{AAF669D5-62E5-4367-A522-CF66D217BC3F}"/>
    <cellStyle name="20% - uthevingsfarge 2 55 2 6" xfId="38295" xr:uid="{233B793B-A662-489B-B12F-AD06C081AB2E}"/>
    <cellStyle name="20% - uthevingsfarge 2 55 2_4 manuell" xfId="54117" xr:uid="{D3D1142A-059C-498B-8E95-C1E190F55021}"/>
    <cellStyle name="20% - uthevingsfarge 2 55 3" xfId="3005" xr:uid="{E585ECA9-8597-4FB3-B071-8D5B923C26FB}"/>
    <cellStyle name="20% - uthevingsfarge 2 55 3 2" xfId="38300" xr:uid="{544FD1BB-B252-4DEF-808F-34FCFBBDC0EA}"/>
    <cellStyle name="20% - uthevingsfarge 2 55 3_CC1" xfId="54118" xr:uid="{BB51EA33-5206-4E2F-8C0E-32560157DCF3}"/>
    <cellStyle name="20% - uthevingsfarge 2 55 4" xfId="38301" xr:uid="{8CCF876D-8B90-47B8-97C9-EC7D1D1D3555}"/>
    <cellStyle name="20% - uthevingsfarge 2 55 5" xfId="38302" xr:uid="{53BA447E-3B04-4483-ABC2-708C1964996A}"/>
    <cellStyle name="20% - uthevingsfarge 2 55 6" xfId="38303" xr:uid="{EED8D9B4-1ECA-4E94-8E72-9DE0080214D1}"/>
    <cellStyle name="20% - uthevingsfarge 2 55 7" xfId="38294" xr:uid="{7E04A160-3C10-4499-895E-4CCFF84425D9}"/>
    <cellStyle name="20% - uthevingsfarge 2 55_4 manuell" xfId="54119" xr:uid="{CF7FAB03-C18E-41FF-BC24-4F24CABAD824}"/>
    <cellStyle name="20% - uthevingsfarge 2 56" xfId="3006" xr:uid="{2A688E17-AFCF-4696-A15B-D8B4D9A681A3}"/>
    <cellStyle name="20% - uthevingsfarge 2 56 2" xfId="3007" xr:uid="{834A5F51-842A-4123-898A-A3907BDE70B5}"/>
    <cellStyle name="20% - uthevingsfarge 2 56 2 2" xfId="3008" xr:uid="{CD770507-8E03-4B91-8E0F-F22013C34F10}"/>
    <cellStyle name="20% - uthevingsfarge 2 56 2 2 2" xfId="38306" xr:uid="{64B608B6-3961-4DFD-970D-8323905A4278}"/>
    <cellStyle name="20% - uthevingsfarge 2 56 2 2_CC1" xfId="54120" xr:uid="{2EE33355-BFA3-486C-BEE7-CB1FC89AF130}"/>
    <cellStyle name="20% - uthevingsfarge 2 56 2 3" xfId="38307" xr:uid="{CD685717-268F-48DD-98CB-8F95E46DEDBD}"/>
    <cellStyle name="20% - uthevingsfarge 2 56 2 4" xfId="38308" xr:uid="{8A6DD1AC-3AB4-441D-B558-E239A6DA78FB}"/>
    <cellStyle name="20% - uthevingsfarge 2 56 2 5" xfId="38309" xr:uid="{BA934037-6DDF-45F2-9B18-3ED2F7C1C4C0}"/>
    <cellStyle name="20% - uthevingsfarge 2 56 2 6" xfId="38305" xr:uid="{2EE368D1-3A78-492D-9186-A2F48120F16A}"/>
    <cellStyle name="20% - uthevingsfarge 2 56 2_4 manuell" xfId="54121" xr:uid="{3E03F79A-64A7-4050-8F94-8ED1B6904A4E}"/>
    <cellStyle name="20% - uthevingsfarge 2 56 3" xfId="3009" xr:uid="{5CCDC767-0545-4CD2-B0FF-72CDA16407D1}"/>
    <cellStyle name="20% - uthevingsfarge 2 56 3 2" xfId="38310" xr:uid="{8B745448-61A7-4EC0-B3A8-FFFF0232D3DD}"/>
    <cellStyle name="20% - uthevingsfarge 2 56 3_CC1" xfId="54122" xr:uid="{5E0FC0D1-7AC2-4A79-ADFD-DB79D6D4BEB1}"/>
    <cellStyle name="20% - uthevingsfarge 2 56 4" xfId="38311" xr:uid="{84495910-EBF3-4940-BBF6-FE85164F5868}"/>
    <cellStyle name="20% - uthevingsfarge 2 56 5" xfId="38312" xr:uid="{71F591AD-59C9-4CCD-891F-BFF906565A9E}"/>
    <cellStyle name="20% - uthevingsfarge 2 56 6" xfId="38313" xr:uid="{D1A52D07-38B3-4567-8232-FAAC92B73FD0}"/>
    <cellStyle name="20% - uthevingsfarge 2 56 7" xfId="38304" xr:uid="{0BC0CADD-D84C-4216-ADAF-C35BE758C30F}"/>
    <cellStyle name="20% - uthevingsfarge 2 56_4 manuell" xfId="54123" xr:uid="{91CC7DAD-D903-4510-9F7F-56A41120C871}"/>
    <cellStyle name="20% - uthevingsfarge 2 57" xfId="3010" xr:uid="{11BB4BB2-1E78-4A53-8756-68C9FF791AD7}"/>
    <cellStyle name="20% - uthevingsfarge 2 57 2" xfId="3011" xr:uid="{3C518224-4175-4757-A148-026E31570664}"/>
    <cellStyle name="20% - uthevingsfarge 2 57 2 2" xfId="3012" xr:uid="{3F6B7D5B-CBD0-4E8C-B8E5-B644E748B2E5}"/>
    <cellStyle name="20% - uthevingsfarge 2 57 2 2 2" xfId="38316" xr:uid="{4F3D412A-5FD6-4563-94C0-BA2B6D9ED615}"/>
    <cellStyle name="20% - uthevingsfarge 2 57 2 2_CC1" xfId="54124" xr:uid="{17D373AF-402C-469F-BF02-570A3A77878B}"/>
    <cellStyle name="20% - uthevingsfarge 2 57 2 3" xfId="38317" xr:uid="{6E99A803-70EB-4FEC-AF64-6A813EC68ECA}"/>
    <cellStyle name="20% - uthevingsfarge 2 57 2 4" xfId="38318" xr:uid="{8A8BE434-932B-4030-8DA4-237693BACF68}"/>
    <cellStyle name="20% - uthevingsfarge 2 57 2 5" xfId="38319" xr:uid="{E21B6A12-46C7-458C-BD10-F8EE797E2997}"/>
    <cellStyle name="20% - uthevingsfarge 2 57 2 6" xfId="38315" xr:uid="{2335DBAD-D5D8-47FE-B737-9BE945109A94}"/>
    <cellStyle name="20% - uthevingsfarge 2 57 2_4 manuell" xfId="54125" xr:uid="{AAF61276-99F2-43B0-84BC-D084097BB1AE}"/>
    <cellStyle name="20% - uthevingsfarge 2 57 3" xfId="3013" xr:uid="{11B7BFEE-8664-460A-97A4-866E4792A29A}"/>
    <cellStyle name="20% - uthevingsfarge 2 57 3 2" xfId="38320" xr:uid="{790A9F2A-44A4-4942-B7B8-2C756DB48AC4}"/>
    <cellStyle name="20% - uthevingsfarge 2 57 3_CC1" xfId="54126" xr:uid="{4A09E5D1-C535-4E40-AB8A-0F4E2E383C3B}"/>
    <cellStyle name="20% - uthevingsfarge 2 57 4" xfId="38321" xr:uid="{6B18A486-6BF5-4559-94D8-0B8032F7C88D}"/>
    <cellStyle name="20% - uthevingsfarge 2 57 5" xfId="38322" xr:uid="{4F544FB8-4570-4CF2-9EEC-DC533C6A894F}"/>
    <cellStyle name="20% - uthevingsfarge 2 57 6" xfId="38323" xr:uid="{CE0A47B5-2366-47F2-9825-800CDD53CC65}"/>
    <cellStyle name="20% - uthevingsfarge 2 57 7" xfId="38314" xr:uid="{B1F259D8-2E94-46F7-925E-5A9C6571B723}"/>
    <cellStyle name="20% - uthevingsfarge 2 57_4 manuell" xfId="54127" xr:uid="{9EB46F27-6624-44A0-AB9E-0E3EFE393578}"/>
    <cellStyle name="20% - uthevingsfarge 2 58" xfId="3014" xr:uid="{1A563998-B9A4-44B4-B968-C31864C56E88}"/>
    <cellStyle name="20% - uthevingsfarge 2 58 2" xfId="3015" xr:uid="{DCEC1D21-7668-4A24-BBC1-BCFB5DCE6305}"/>
    <cellStyle name="20% - uthevingsfarge 2 58 2 2" xfId="3016" xr:uid="{9205CC3D-484A-4581-9390-97F0BFEF9F96}"/>
    <cellStyle name="20% - uthevingsfarge 2 58 2 2 2" xfId="38326" xr:uid="{AA19D212-785F-49FE-96EF-00AB9C852273}"/>
    <cellStyle name="20% - uthevingsfarge 2 58 2 2_CC1" xfId="54128" xr:uid="{77B7DA8C-6BCF-4BA4-9EC0-E83E41661C95}"/>
    <cellStyle name="20% - uthevingsfarge 2 58 2 3" xfId="38327" xr:uid="{03A3A4C5-F14E-409D-9125-2AFED9BD18D3}"/>
    <cellStyle name="20% - uthevingsfarge 2 58 2 4" xfId="38328" xr:uid="{805B1A3E-0012-454C-8C15-6C12B580D79E}"/>
    <cellStyle name="20% - uthevingsfarge 2 58 2 5" xfId="38329" xr:uid="{CC16A9E2-0FA1-4B50-83BF-629F9C63A6B4}"/>
    <cellStyle name="20% - uthevingsfarge 2 58 2 6" xfId="38325" xr:uid="{26A85DB2-6691-410A-A6C6-410B0A9FFCA5}"/>
    <cellStyle name="20% - uthevingsfarge 2 58 2_4 manuell" xfId="54129" xr:uid="{E4B33AB4-E7F8-4B43-B41B-FF340F3BA374}"/>
    <cellStyle name="20% - uthevingsfarge 2 58 3" xfId="3017" xr:uid="{062F7AAD-574E-4ECF-96FF-8AABAE10D9F1}"/>
    <cellStyle name="20% - uthevingsfarge 2 58 3 2" xfId="38330" xr:uid="{99A2D7ED-F4BC-4C69-BCD2-FFB5175BDD22}"/>
    <cellStyle name="20% - uthevingsfarge 2 58 3_CC1" xfId="54130" xr:uid="{0FD1E6B5-C3FA-4670-805F-A29B97A6D47F}"/>
    <cellStyle name="20% - uthevingsfarge 2 58 4" xfId="38331" xr:uid="{AC6F8C1D-B9F6-4792-ACAC-D965AD5BD01A}"/>
    <cellStyle name="20% - uthevingsfarge 2 58 5" xfId="38332" xr:uid="{75753EC5-52DB-43FA-90A5-9B121C70963E}"/>
    <cellStyle name="20% - uthevingsfarge 2 58 6" xfId="38333" xr:uid="{C85DA0D1-DF67-47DA-A7B3-D0A519CF2540}"/>
    <cellStyle name="20% - uthevingsfarge 2 58 7" xfId="38324" xr:uid="{B21C216A-D91D-4660-8EFF-C60C80466D75}"/>
    <cellStyle name="20% - uthevingsfarge 2 58_4 manuell" xfId="54131" xr:uid="{F9CCD1F4-F86B-46F1-848D-029789FDC455}"/>
    <cellStyle name="20% - uthevingsfarge 2 59" xfId="3018" xr:uid="{8A1A923E-BD04-417E-AB90-63196C5B0A22}"/>
    <cellStyle name="20% - uthevingsfarge 2 59 2" xfId="3019" xr:uid="{77228D7F-DF72-4B00-B3E5-C050FEA207D4}"/>
    <cellStyle name="20% - uthevingsfarge 2 59 2 2" xfId="3020" xr:uid="{D6A099D5-C70F-4A83-B8A7-6DE30D963B6D}"/>
    <cellStyle name="20% - uthevingsfarge 2 59 2 2 2" xfId="38336" xr:uid="{3E158A8C-024B-42EE-8D70-2346DBE90817}"/>
    <cellStyle name="20% - uthevingsfarge 2 59 2 2_CC1" xfId="54132" xr:uid="{256ACF89-940D-4D1E-92B6-17CD595FFA45}"/>
    <cellStyle name="20% - uthevingsfarge 2 59 2 3" xfId="38337" xr:uid="{A7A97F1C-ED74-47C4-A569-8059FE90DCD7}"/>
    <cellStyle name="20% - uthevingsfarge 2 59 2 4" xfId="38338" xr:uid="{7EC912EA-D30A-4BDB-93BC-884DA35E85F6}"/>
    <cellStyle name="20% - uthevingsfarge 2 59 2 5" xfId="38339" xr:uid="{8B94E446-9B04-4C02-BFEC-3654888006EC}"/>
    <cellStyle name="20% - uthevingsfarge 2 59 2 6" xfId="38335" xr:uid="{AE61893D-AE33-4F39-8CC3-B468AEBB8C1D}"/>
    <cellStyle name="20% - uthevingsfarge 2 59 2_4 manuell" xfId="54133" xr:uid="{19CE8E59-A3C2-4819-B3A4-197E1E32A24F}"/>
    <cellStyle name="20% - uthevingsfarge 2 59 3" xfId="3021" xr:uid="{865B8451-F235-4513-B9E1-034B1CD99372}"/>
    <cellStyle name="20% - uthevingsfarge 2 59 3 2" xfId="38340" xr:uid="{8EFD7B23-DB11-4BE5-AF58-3A7707242229}"/>
    <cellStyle name="20% - uthevingsfarge 2 59 3_CC1" xfId="54134" xr:uid="{1D966B1C-60C1-4AE1-87DB-7730BE44CB4F}"/>
    <cellStyle name="20% - uthevingsfarge 2 59 4" xfId="38341" xr:uid="{5F6B56F1-E713-4C7C-9EA2-8B31E7860EDB}"/>
    <cellStyle name="20% - uthevingsfarge 2 59 5" xfId="38342" xr:uid="{C673F7C4-3051-4E66-9DBA-BEEC504942F0}"/>
    <cellStyle name="20% - uthevingsfarge 2 59 6" xfId="38343" xr:uid="{ADB8600D-303A-4FC7-A01F-0D4214E04E52}"/>
    <cellStyle name="20% - uthevingsfarge 2 59 7" xfId="38334" xr:uid="{E9D8A857-41D8-457F-A6DF-3D888A3F5600}"/>
    <cellStyle name="20% - uthevingsfarge 2 59_4 manuell" xfId="54135" xr:uid="{F27FD058-9886-46AE-A4FE-F68CBB082810}"/>
    <cellStyle name="20% - uthevingsfarge 2 6" xfId="3022" xr:uid="{EEDB739B-ACE8-4DA1-8526-5F5BB88E6C61}"/>
    <cellStyle name="20% - uthevingsfarge 2 6 2" xfId="3023" xr:uid="{E0D671E0-5313-4A81-86DD-7ED9E9CB0816}"/>
    <cellStyle name="20% - uthevingsfarge 2 6 2 2" xfId="3024" xr:uid="{FEF8B5FB-7628-432F-A75E-980BC7F9D294}"/>
    <cellStyle name="20% - uthevingsfarge 2 6 2 2 2" xfId="38346" xr:uid="{8E44D7D4-7125-4E91-BEBD-4D1E03E394CE}"/>
    <cellStyle name="20% - uthevingsfarge 2 6 2 2_CC1" xfId="54136" xr:uid="{9035974E-185D-4A63-B401-ACDF6300BB43}"/>
    <cellStyle name="20% - uthevingsfarge 2 6 2 3" xfId="38347" xr:uid="{121FDC4F-DE60-4B10-A039-885B8FAFAB83}"/>
    <cellStyle name="20% - uthevingsfarge 2 6 2 4" xfId="38348" xr:uid="{BA196287-4EAE-4C18-9DAA-CD8493791A30}"/>
    <cellStyle name="20% - uthevingsfarge 2 6 2 5" xfId="38349" xr:uid="{E8899CED-4268-4BCB-91CE-A4C411A7A45F}"/>
    <cellStyle name="20% - uthevingsfarge 2 6 2 6" xfId="38345" xr:uid="{05405EED-51B5-414B-9917-ACA1F9B2A3BB}"/>
    <cellStyle name="20% - uthevingsfarge 2 6 2_3. Chng in credit spreads" xfId="43797" xr:uid="{13CDA308-ADFE-48DC-822D-B39B2686A3CE}"/>
    <cellStyle name="20% - uthevingsfarge 2 6 3" xfId="3025" xr:uid="{AB803902-C2D1-4F20-AF52-BE6543B7873C}"/>
    <cellStyle name="20% - uthevingsfarge 2 6 3 2" xfId="14741" xr:uid="{05681DD5-F235-4A3B-AF17-A90549C9FCE2}"/>
    <cellStyle name="20% - uthevingsfarge 2 6 3 2 2" xfId="43798" xr:uid="{B9C2F6E0-3740-498A-8DE0-F84783699E91}"/>
    <cellStyle name="20% - uthevingsfarge 2 6 3 3" xfId="38350" xr:uid="{9A8005E3-A77B-4DE5-8DB9-EB9E13DD945E}"/>
    <cellStyle name="20% - uthevingsfarge 2 6 3_3. Chng in credit spreads" xfId="43799" xr:uid="{1C79C6BC-F521-4ADA-B1DF-6A60FBAE6166}"/>
    <cellStyle name="20% - uthevingsfarge 2 6 4" xfId="14742" xr:uid="{C9346F41-DB82-47AD-948C-B3BDE78E287D}"/>
    <cellStyle name="20% - uthevingsfarge 2 6 4 2" xfId="38351" xr:uid="{92E5375A-8AFF-4F59-95E0-D728969DB898}"/>
    <cellStyle name="20% - uthevingsfarge 2 6 5" xfId="14743" xr:uid="{A0FF738F-5202-473D-9F44-E296523F41EC}"/>
    <cellStyle name="20% - uthevingsfarge 2 6 5 2" xfId="38352" xr:uid="{29CAC64D-F7A4-42D6-8D39-E93960995274}"/>
    <cellStyle name="20% - uthevingsfarge 2 6 6" xfId="38353" xr:uid="{8854F380-CC3B-4C9D-A84D-8D296B26CBD4}"/>
    <cellStyle name="20% - uthevingsfarge 2 6 7" xfId="38344" xr:uid="{E029734A-088D-434E-AEE1-53280F928D47}"/>
    <cellStyle name="20% - uthevingsfarge 2 6 8" xfId="43800" xr:uid="{B3E240F6-7904-478C-8F94-CA2562F44189}"/>
    <cellStyle name="20% - uthevingsfarge 2 6 9" xfId="43801" xr:uid="{446A3239-6F60-46CA-A450-6F2A03C67983}"/>
    <cellStyle name="20% - uthevingsfarge 2 6_3. Chng in credit spreads" xfId="43802" xr:uid="{8F0041D8-94BC-4B0E-8F4D-BC657C86FF11}"/>
    <cellStyle name="20% - uthevingsfarge 2 60" xfId="14744" xr:uid="{E23B0992-B747-4D8A-B110-C9AE12E3E6CD}"/>
    <cellStyle name="20% - uthevingsfarge 2 60 2" xfId="14745" xr:uid="{B663466A-B898-422B-8DC5-72E7CD2A8C61}"/>
    <cellStyle name="20% - uthevingsfarge 2 60 2 2" xfId="36620" xr:uid="{DF3474D4-DCF6-4F1B-9220-FA412BD2310E}"/>
    <cellStyle name="20% - uthevingsfarge 2 60 3" xfId="14746" xr:uid="{02D834A2-563C-4AFE-8896-41C452CBE8FA}"/>
    <cellStyle name="20% - uthevingsfarge 2 60 4" xfId="36384" xr:uid="{BF4CE3C4-18DF-491C-80B4-A8582FD68816}"/>
    <cellStyle name="20% - uthevingsfarge 2 60_AVA DVA EL" xfId="14747" xr:uid="{A66F4542-0BA3-4E60-B469-8CEA8DCF94B5}"/>
    <cellStyle name="20% - uthevingsfarge 2 61" xfId="14748" xr:uid="{127FA3BD-3C4A-4C49-9F52-97D5B50023E2}"/>
    <cellStyle name="20% - uthevingsfarge 2 61 2" xfId="14749" xr:uid="{4D914FA9-570F-4812-B704-A0EBD17CEF40}"/>
    <cellStyle name="20% - uthevingsfarge 2 61 2 2" xfId="36641" xr:uid="{8EE2A04F-B091-4769-BF84-6A98B8860247}"/>
    <cellStyle name="20% - uthevingsfarge 2 61 3" xfId="14750" xr:uid="{73E48FDE-D547-49A6-B0C9-AEFAA5058756}"/>
    <cellStyle name="20% - uthevingsfarge 2 61 4" xfId="36410" xr:uid="{9E2E0848-03BF-42BE-90EE-B37EF9713281}"/>
    <cellStyle name="20% - uthevingsfarge 2 61_AVA DVA EL" xfId="14751" xr:uid="{1BA06EEB-BB87-4D88-B895-A8A61ED6A88B}"/>
    <cellStyle name="20% - uthevingsfarge 2 62" xfId="14752" xr:uid="{415A7EE6-F16C-4AA6-B7C8-DCF70020B11D}"/>
    <cellStyle name="20% - uthevingsfarge 2 62 2" xfId="14753" xr:uid="{7CE87FA8-9788-4DA6-AEC6-A79F5BCEC8B7}"/>
    <cellStyle name="20% - uthevingsfarge 2 62 2 2" xfId="36617" xr:uid="{830D909B-CE56-480E-BC46-6C4D76B798E7}"/>
    <cellStyle name="20% - uthevingsfarge 2 62 3" xfId="36348" xr:uid="{86253B8F-7C3A-48B0-972D-4D4956EEBE45}"/>
    <cellStyle name="20% - uthevingsfarge 2 62_AVA DVA EL" xfId="14754" xr:uid="{3353A3EF-F406-4F00-B194-2B68DADFB5F9}"/>
    <cellStyle name="20% - uthevingsfarge 2 63" xfId="14755" xr:uid="{482B4A70-3EE2-44C0-ADF9-916BFC9BF328}"/>
    <cellStyle name="20% - uthevingsfarge 2 63 2" xfId="36594" xr:uid="{9D388441-C291-403D-A96C-EDA08B86FC80}"/>
    <cellStyle name="20% - uthevingsfarge 2 64" xfId="14756" xr:uid="{06E7BA73-E23E-4D0A-A4DB-93B3825DE054}"/>
    <cellStyle name="20% - uthevingsfarge 2 64 2" xfId="36673" xr:uid="{CF920139-BA19-4591-8CAC-8245812922C5}"/>
    <cellStyle name="20% - uthevingsfarge 2 65" xfId="14757" xr:uid="{A79287F7-4746-4044-88C5-03E3511EEBE6}"/>
    <cellStyle name="20% - uthevingsfarge 2 65 2" xfId="36564" xr:uid="{4110C5AB-3F4F-4C7C-A9B3-796B4C523086}"/>
    <cellStyle name="20% - uthevingsfarge 2 66" xfId="14758" xr:uid="{EC010315-534B-4F72-AD02-55055C6FB6BB}"/>
    <cellStyle name="20% - uthevingsfarge 2 66 2" xfId="36659" xr:uid="{77324B1B-3E49-4703-8536-2020ADC326FD}"/>
    <cellStyle name="20% - uthevingsfarge 2 67" xfId="36633" xr:uid="{6A1F67E8-3951-4F6C-AFC8-A84C073058AE}"/>
    <cellStyle name="20% - uthevingsfarge 2 68" xfId="43803" xr:uid="{0A07E8F6-3252-49C7-84AE-FC652B8A539E}"/>
    <cellStyle name="20% - uthevingsfarge 2 69" xfId="43804" xr:uid="{0624D138-EC8D-44CE-8A5C-7157E3EAA647}"/>
    <cellStyle name="20% - uthevingsfarge 2 7" xfId="3026" xr:uid="{EA0889AA-B228-459C-93BD-2ECB44ACC566}"/>
    <cellStyle name="20% - uthevingsfarge 2 7 2" xfId="3027" xr:uid="{8C6A8B80-FDC1-47F3-9611-D9E801D20338}"/>
    <cellStyle name="20% - uthevingsfarge 2 7 2 2" xfId="3028" xr:uid="{400EDECF-0F82-4F24-9192-9A028C5298B5}"/>
    <cellStyle name="20% - uthevingsfarge 2 7 2 2 2" xfId="38356" xr:uid="{BD0F252B-8A23-405C-A3F8-743848FDFB18}"/>
    <cellStyle name="20% - uthevingsfarge 2 7 2 2_CC1" xfId="54137" xr:uid="{5CA14B2E-44C7-429A-BFF8-A9128FBA5C66}"/>
    <cellStyle name="20% - uthevingsfarge 2 7 2 3" xfId="38357" xr:uid="{1D90760C-1D84-4F18-A250-4175F76C2194}"/>
    <cellStyle name="20% - uthevingsfarge 2 7 2 4" xfId="38358" xr:uid="{8A943AFA-FB69-406E-94A0-5282FF5B2CB1}"/>
    <cellStyle name="20% - uthevingsfarge 2 7 2 5" xfId="38359" xr:uid="{234FF92C-C152-44BF-8BBF-3C66D11732A9}"/>
    <cellStyle name="20% - uthevingsfarge 2 7 2 6" xfId="38355" xr:uid="{8CFDFB97-8F98-4C47-9F60-E6DBCDEADAA1}"/>
    <cellStyle name="20% - uthevingsfarge 2 7 2_4 manuell" xfId="54138" xr:uid="{CCBDA46B-29F6-4312-B89C-2A78C2C3A64D}"/>
    <cellStyle name="20% - uthevingsfarge 2 7 3" xfId="3029" xr:uid="{285B32B9-051E-47DB-8C4A-00A1317C0308}"/>
    <cellStyle name="20% - uthevingsfarge 2 7 3 2" xfId="14759" xr:uid="{70CDA51E-9041-42A4-B623-5304BE569F4A}"/>
    <cellStyle name="20% - uthevingsfarge 2 7 3 3" xfId="38360" xr:uid="{F23F5290-1F37-44B8-AAFE-3D57ECD8C098}"/>
    <cellStyle name="20% - uthevingsfarge 2 7 3_AVA DVA EL" xfId="14760" xr:uid="{AB1AA0A0-AD49-465F-B876-BCCD0404EDB9}"/>
    <cellStyle name="20% - uthevingsfarge 2 7 4" xfId="14761" xr:uid="{71B0374D-71E3-47D7-BACD-1F0A50AAED39}"/>
    <cellStyle name="20% - uthevingsfarge 2 7 4 2" xfId="38361" xr:uid="{33379640-160E-4CF0-9384-4BA5B1EF3D14}"/>
    <cellStyle name="20% - uthevingsfarge 2 7 5" xfId="14762" xr:uid="{54DC7E8E-B2C3-4119-B46A-6D2FF7291125}"/>
    <cellStyle name="20% - uthevingsfarge 2 7 5 2" xfId="38362" xr:uid="{DA72CD64-C596-44EF-ADD9-CC5989A99EE6}"/>
    <cellStyle name="20% - uthevingsfarge 2 7 6" xfId="38363" xr:uid="{15B45490-DE1C-4CEC-9ED2-EE1441420AD5}"/>
    <cellStyle name="20% - uthevingsfarge 2 7 7" xfId="38354" xr:uid="{4D7E5A7C-441E-4823-992B-05EC6BA99F89}"/>
    <cellStyle name="20% - uthevingsfarge 2 7 8" xfId="43805" xr:uid="{7E8F8F59-EDF5-46EC-AF12-AD73BCCCF829}"/>
    <cellStyle name="20% - uthevingsfarge 2 7_3. Chng in credit spreads" xfId="43806" xr:uid="{5013F0F0-E058-4745-B7E6-A652993B5600}"/>
    <cellStyle name="20% - uthevingsfarge 2 70" xfId="43807" xr:uid="{D256E303-E690-4307-B309-632F4BA4A71C}"/>
    <cellStyle name="20% - uthevingsfarge 2 71" xfId="43808" xr:uid="{71499A27-48AD-4C50-994C-80E1D9C7BFAA}"/>
    <cellStyle name="20% - uthevingsfarge 2 72" xfId="43809" xr:uid="{194C7E3B-ECB9-498B-9E10-72739EFA1AFF}"/>
    <cellStyle name="20% - uthevingsfarge 2 73" xfId="43810" xr:uid="{DB8B8077-194F-45E5-8499-85C9D70A4589}"/>
    <cellStyle name="20% - uthevingsfarge 2 74" xfId="43811" xr:uid="{FB793BED-DF8E-4AC6-ABFF-9A48200D4746}"/>
    <cellStyle name="20% - uthevingsfarge 2 8" xfId="3030" xr:uid="{712BA4ED-0672-4DB1-BAC4-BC7F7B4D9E30}"/>
    <cellStyle name="20% - uthevingsfarge 2 8 2" xfId="3031" xr:uid="{BC988FDC-3568-42D0-821C-ED35A5164B30}"/>
    <cellStyle name="20% - uthevingsfarge 2 8 2 2" xfId="3032" xr:uid="{2678E5F0-A4DA-4F04-9BA2-FBE836A31AF0}"/>
    <cellStyle name="20% - uthevingsfarge 2 8 2 2 2" xfId="38366" xr:uid="{198E5467-25D6-4A35-86CC-F71B5B26B470}"/>
    <cellStyle name="20% - uthevingsfarge 2 8 2 2_CC1" xfId="54139" xr:uid="{1B2BECF1-EF5A-496D-B6B6-A11E1D5679A1}"/>
    <cellStyle name="20% - uthevingsfarge 2 8 2 3" xfId="38367" xr:uid="{0DB4219B-EF4A-4C85-8FB6-6E22013BA6FF}"/>
    <cellStyle name="20% - uthevingsfarge 2 8 2 4" xfId="38368" xr:uid="{157C22D6-D20A-448A-999A-9645A096D6C7}"/>
    <cellStyle name="20% - uthevingsfarge 2 8 2 5" xfId="38369" xr:uid="{9D40ED61-C9EF-48EA-8B89-97FDF6347A4E}"/>
    <cellStyle name="20% - uthevingsfarge 2 8 2 6" xfId="38365" xr:uid="{C5745EDC-0933-4A19-8DBF-418206944DB5}"/>
    <cellStyle name="20% - uthevingsfarge 2 8 2_4 manuell" xfId="54140" xr:uid="{8FA2AAA4-304F-435C-8A68-E23791A086C1}"/>
    <cellStyle name="20% - uthevingsfarge 2 8 3" xfId="3033" xr:uid="{313FF561-BF1B-440D-9EB8-AC7F4927226C}"/>
    <cellStyle name="20% - uthevingsfarge 2 8 3 2" xfId="38370" xr:uid="{E5055CFD-A04D-4DDC-B910-FA5374CFA76B}"/>
    <cellStyle name="20% - uthevingsfarge 2 8 3_CC1" xfId="54141" xr:uid="{7B4B7D15-DF20-4807-8709-37153C3FECE4}"/>
    <cellStyle name="20% - uthevingsfarge 2 8 4" xfId="38371" xr:uid="{973517C0-81B3-4318-A8D0-513AABDA61C0}"/>
    <cellStyle name="20% - uthevingsfarge 2 8 5" xfId="38372" xr:uid="{94A54E26-315E-41FC-A54A-C7CA0FAB00DE}"/>
    <cellStyle name="20% - uthevingsfarge 2 8 6" xfId="38373" xr:uid="{4BBEB811-215D-43EE-B9B8-C157535CB4DD}"/>
    <cellStyle name="20% - uthevingsfarge 2 8 7" xfId="38364" xr:uid="{9625891B-D75F-4C6D-92F9-88B11C73E026}"/>
    <cellStyle name="20% - uthevingsfarge 2 8_3. Chng in credit spreads" xfId="43812" xr:uid="{C76F62EC-3A91-4F20-BDE4-D52D27612B26}"/>
    <cellStyle name="20% - uthevingsfarge 2 9" xfId="3034" xr:uid="{92D8486C-81C4-458B-B6FC-F392475DD62A}"/>
    <cellStyle name="20% - uthevingsfarge 2 9 2" xfId="3035" xr:uid="{D844843D-2F9E-44A9-9E09-4868CFB94C7C}"/>
    <cellStyle name="20% - uthevingsfarge 2 9 2 2" xfId="3036" xr:uid="{A6F4D80F-BB7F-4ADB-9B42-CFF4945909A9}"/>
    <cellStyle name="20% - uthevingsfarge 2 9 2 2 2" xfId="38376" xr:uid="{71B3A3A2-7899-4822-B12C-73FFF935B9A2}"/>
    <cellStyle name="20% - uthevingsfarge 2 9 2 2_CC1" xfId="54142" xr:uid="{3EFA5773-1C93-4CF5-A9D7-5CBE98C6C3CE}"/>
    <cellStyle name="20% - uthevingsfarge 2 9 2 3" xfId="38377" xr:uid="{9E5BDDEF-E5CF-4261-9366-5760ED90D71D}"/>
    <cellStyle name="20% - uthevingsfarge 2 9 2 4" xfId="38378" xr:uid="{06AA9BA7-A958-47DC-BD38-99602FB53B3B}"/>
    <cellStyle name="20% - uthevingsfarge 2 9 2 5" xfId="38379" xr:uid="{AC479C22-1E7E-4336-B404-6A350BCE0FE4}"/>
    <cellStyle name="20% - uthevingsfarge 2 9 2 6" xfId="38375" xr:uid="{C714836F-F3A1-4B4A-A7DD-C39167CF7AB2}"/>
    <cellStyle name="20% - uthevingsfarge 2 9 2_4 manuell" xfId="54143" xr:uid="{BC7B3A79-E0AD-45DF-9C00-BD7F54F38240}"/>
    <cellStyle name="20% - uthevingsfarge 2 9 3" xfId="3037" xr:uid="{936DFF23-59A8-42FD-851D-3D1D1F6FE19B}"/>
    <cellStyle name="20% - uthevingsfarge 2 9 3 2" xfId="38380" xr:uid="{6CAC821A-BF48-42F0-8D83-70B911B11CBF}"/>
    <cellStyle name="20% - uthevingsfarge 2 9 3_CC1" xfId="54144" xr:uid="{DD80C213-5844-4FE7-8A09-1BCEA201FC39}"/>
    <cellStyle name="20% - uthevingsfarge 2 9 4" xfId="38381" xr:uid="{1A4CDFBF-8F2A-4FF8-A0A3-1869A6FFBD6A}"/>
    <cellStyle name="20% - uthevingsfarge 2 9 5" xfId="38382" xr:uid="{E3BAD5B4-C204-460B-A932-ABD8135A9193}"/>
    <cellStyle name="20% - uthevingsfarge 2 9 6" xfId="38383" xr:uid="{59C145D1-1B49-4CD2-A6E4-62F4C3183261}"/>
    <cellStyle name="20% - uthevingsfarge 2 9 7" xfId="38374" xr:uid="{F7859E02-85D7-4C3D-8DBD-E5F66D36C0A2}"/>
    <cellStyle name="20% - uthevingsfarge 2 9_4 manuell" xfId="54145" xr:uid="{C0CE70D5-A95F-4A9B-B94E-26FFB04E9CCE}"/>
    <cellStyle name="20% - uthevingsfarge 2_4 manuell" xfId="54146" xr:uid="{2F94E44B-1EAB-4EAB-A0EC-E8E46EF3D6AE}"/>
    <cellStyle name="20% - uthevingsfarge 3" xfId="36259" xr:uid="{FDF6852C-CB58-4113-A432-CF7F7206BF32}"/>
    <cellStyle name="20% - uthevingsfarge 3 10" xfId="3038" xr:uid="{6E78F2A2-4364-4673-A33F-726B70F212FD}"/>
    <cellStyle name="20% - uthevingsfarge 3 10 2" xfId="3039" xr:uid="{65FA70CB-3740-471C-9226-83D47B2630A6}"/>
    <cellStyle name="20% - uthevingsfarge 3 10 2 2" xfId="3040" xr:uid="{C095A20E-0708-4EB6-B919-B58706610904}"/>
    <cellStyle name="20% - uthevingsfarge 3 10 2 2 2" xfId="38386" xr:uid="{40D5E97A-483C-4A48-984B-393D2BC829EA}"/>
    <cellStyle name="20% - uthevingsfarge 3 10 2 2_CC1" xfId="54147" xr:uid="{2D49B2BB-2CFD-4555-A947-B6F838853CB7}"/>
    <cellStyle name="20% - uthevingsfarge 3 10 2 3" xfId="38387" xr:uid="{FEE9C236-07A7-4631-AB45-1B9252745B45}"/>
    <cellStyle name="20% - uthevingsfarge 3 10 2 4" xfId="38388" xr:uid="{28813A03-46AF-430A-AFC7-D0E75D5E4124}"/>
    <cellStyle name="20% - uthevingsfarge 3 10 2 5" xfId="38389" xr:uid="{22164235-CA25-4741-9AB8-E1A7BD9FD17D}"/>
    <cellStyle name="20% - uthevingsfarge 3 10 2 6" xfId="38385" xr:uid="{EA02C7F5-CC79-40D7-AE03-BD3A3FEAFFBA}"/>
    <cellStyle name="20% - uthevingsfarge 3 10 2_4 manuell" xfId="54148" xr:uid="{99175A74-9D05-42C2-930A-06EBF6D19415}"/>
    <cellStyle name="20% - uthevingsfarge 3 10 3" xfId="3041" xr:uid="{FFF0131A-3E5E-40A9-BA62-36B64A732386}"/>
    <cellStyle name="20% - uthevingsfarge 3 10 3 2" xfId="38390" xr:uid="{788F5D7F-A41F-4779-98A6-76BCFF95D456}"/>
    <cellStyle name="20% - uthevingsfarge 3 10 3_CC1" xfId="54149" xr:uid="{4963ECDD-C698-4010-8EDA-79C6455CC6D6}"/>
    <cellStyle name="20% - uthevingsfarge 3 10 4" xfId="38391" xr:uid="{4104FC7B-841E-4B36-B0E7-9F351E1F68F2}"/>
    <cellStyle name="20% - uthevingsfarge 3 10 5" xfId="38392" xr:uid="{2FA0AF85-7877-4ACD-9D7A-80E02E0EE4AB}"/>
    <cellStyle name="20% - uthevingsfarge 3 10 6" xfId="38393" xr:uid="{9F9545B6-646D-41A7-A1B7-6A0B375F265E}"/>
    <cellStyle name="20% - uthevingsfarge 3 10 7" xfId="38384" xr:uid="{C42FF6B3-56AD-48B0-A22D-F2989AEB7563}"/>
    <cellStyle name="20% - uthevingsfarge 3 10_4 manuell" xfId="54150" xr:uid="{FE12D76B-96DD-454D-9668-62FFADB8C3D0}"/>
    <cellStyle name="20% - uthevingsfarge 3 11" xfId="3042" xr:uid="{0C51770C-1820-49A2-B5AA-19D23889ECBD}"/>
    <cellStyle name="20% - uthevingsfarge 3 11 2" xfId="3043" xr:uid="{F689A2CD-2491-47CF-9B7A-CE7EB5E65705}"/>
    <cellStyle name="20% - uthevingsfarge 3 11 2 2" xfId="3044" xr:uid="{836FB95B-D303-48F6-8B64-2A37F171397B}"/>
    <cellStyle name="20% - uthevingsfarge 3 11 2 2 2" xfId="38396" xr:uid="{0EDD41CA-915D-47C1-ACB0-01773DE04667}"/>
    <cellStyle name="20% - uthevingsfarge 3 11 2 2_CC1" xfId="54151" xr:uid="{8A63092F-DEA7-49C8-BA33-F05990931874}"/>
    <cellStyle name="20% - uthevingsfarge 3 11 2 3" xfId="38397" xr:uid="{4E42A632-C559-45C6-A77F-1B60795EE7BF}"/>
    <cellStyle name="20% - uthevingsfarge 3 11 2 4" xfId="38398" xr:uid="{1B6F1409-1E95-4A9B-B321-739373BF777E}"/>
    <cellStyle name="20% - uthevingsfarge 3 11 2 5" xfId="38399" xr:uid="{2170C47D-7A68-4EB1-B76C-7168227862E1}"/>
    <cellStyle name="20% - uthevingsfarge 3 11 2 6" xfId="38395" xr:uid="{BCEE0096-D94C-4F22-9612-86196CFDC172}"/>
    <cellStyle name="20% - uthevingsfarge 3 11 2_4 manuell" xfId="54152" xr:uid="{70F02F53-2444-464B-AFF7-1B74EE711753}"/>
    <cellStyle name="20% - uthevingsfarge 3 11 3" xfId="3045" xr:uid="{80B9C138-7619-4506-9AD3-F82A3AE6A3EA}"/>
    <cellStyle name="20% - uthevingsfarge 3 11 3 2" xfId="38400" xr:uid="{CEF67810-37CC-4991-95B8-236AD06EB5E8}"/>
    <cellStyle name="20% - uthevingsfarge 3 11 3_CC1" xfId="54153" xr:uid="{C4D2BE4F-FEA9-498F-A080-C96894518591}"/>
    <cellStyle name="20% - uthevingsfarge 3 11 4" xfId="38401" xr:uid="{37B5D32D-F08F-4590-BBE9-1FB7CCD3C8F6}"/>
    <cellStyle name="20% - uthevingsfarge 3 11 5" xfId="38402" xr:uid="{F4D0A9E1-3D54-464F-9F07-7CE99B8BC294}"/>
    <cellStyle name="20% - uthevingsfarge 3 11 6" xfId="38403" xr:uid="{BC59BAD8-B7F3-4026-91E1-CBDA58567195}"/>
    <cellStyle name="20% - uthevingsfarge 3 11 7" xfId="38394" xr:uid="{F3C0F45D-BC7D-47D9-8854-3A9CFA66DE32}"/>
    <cellStyle name="20% - uthevingsfarge 3 11_4 manuell" xfId="54154" xr:uid="{5867F657-8C29-42E2-B4E7-708DEB928A52}"/>
    <cellStyle name="20% - uthevingsfarge 3 12" xfId="3046" xr:uid="{CB14DEB8-C8C9-4271-93D9-59DB537C2176}"/>
    <cellStyle name="20% - uthevingsfarge 3 12 2" xfId="3047" xr:uid="{DA39C2AF-8C23-446B-B078-B669D8C08003}"/>
    <cellStyle name="20% - uthevingsfarge 3 12 2 2" xfId="3048" xr:uid="{DFE7643E-FEEE-43CC-BA2B-1E349848EC9F}"/>
    <cellStyle name="20% - uthevingsfarge 3 12 2 2 2" xfId="38406" xr:uid="{63BC4F6D-BE4C-4B91-9DAC-AB60D95B3255}"/>
    <cellStyle name="20% - uthevingsfarge 3 12 2 2_CC1" xfId="54155" xr:uid="{542621EC-4D50-48E5-BCA0-F58BC4FAEB7A}"/>
    <cellStyle name="20% - uthevingsfarge 3 12 2 3" xfId="38407" xr:uid="{46A1BD21-EA41-41FD-9948-16F963C149CB}"/>
    <cellStyle name="20% - uthevingsfarge 3 12 2 4" xfId="38408" xr:uid="{BF76FF13-98B6-49BF-B215-9452EBD13465}"/>
    <cellStyle name="20% - uthevingsfarge 3 12 2 5" xfId="38409" xr:uid="{5C6D6B50-0462-4E16-B4CE-92B6122109FE}"/>
    <cellStyle name="20% - uthevingsfarge 3 12 2 6" xfId="38405" xr:uid="{15C8D247-13AE-4509-937D-7451AD9ACB31}"/>
    <cellStyle name="20% - uthevingsfarge 3 12 2_4 manuell" xfId="54156" xr:uid="{0E2E1648-C86F-4A08-8749-7385CC001DC6}"/>
    <cellStyle name="20% - uthevingsfarge 3 12 3" xfId="3049" xr:uid="{6076F310-6D47-40AD-88E9-7B971AD803A9}"/>
    <cellStyle name="20% - uthevingsfarge 3 12 3 2" xfId="38410" xr:uid="{C1A4DD0F-152B-4FD6-9B6F-DDA00AC255F4}"/>
    <cellStyle name="20% - uthevingsfarge 3 12 3_CC1" xfId="54157" xr:uid="{4F1203ED-82BA-41FA-AFFA-E117FDE79948}"/>
    <cellStyle name="20% - uthevingsfarge 3 12 4" xfId="38411" xr:uid="{6B86A867-07D4-48C7-8B37-CFA6BA995D12}"/>
    <cellStyle name="20% - uthevingsfarge 3 12 5" xfId="38412" xr:uid="{24995F17-D0B3-45BB-B406-9233C9EC9ACB}"/>
    <cellStyle name="20% - uthevingsfarge 3 12 6" xfId="38413" xr:uid="{7D69B9D0-1EAE-448F-9AC0-2DC99955C525}"/>
    <cellStyle name="20% - uthevingsfarge 3 12 7" xfId="38404" xr:uid="{9522C557-49DE-4079-A758-63873AC8F433}"/>
    <cellStyle name="20% - uthevingsfarge 3 12_4 manuell" xfId="54158" xr:uid="{2FCD7ECC-782A-429A-93B4-13BBE1992092}"/>
    <cellStyle name="20% - uthevingsfarge 3 13" xfId="3050" xr:uid="{5BFAE1A0-DAD8-436A-82E5-D0842DF6A980}"/>
    <cellStyle name="20% - uthevingsfarge 3 13 2" xfId="3051" xr:uid="{22DF7282-A76E-46C4-8D6A-897F18AD8D1C}"/>
    <cellStyle name="20% - uthevingsfarge 3 13 2 2" xfId="3052" xr:uid="{63D841BC-93AA-4391-AA6F-DC321B418290}"/>
    <cellStyle name="20% - uthevingsfarge 3 13 2 2 2" xfId="38416" xr:uid="{6A1D401D-2C2A-424D-89FE-8F63AB39464D}"/>
    <cellStyle name="20% - uthevingsfarge 3 13 2 2_CC1" xfId="54159" xr:uid="{04DE9E67-CA0D-41E9-895A-5ED5609DCA20}"/>
    <cellStyle name="20% - uthevingsfarge 3 13 2 3" xfId="38417" xr:uid="{B8700C44-BAD6-4DC6-A5E8-3B83C10CD4BB}"/>
    <cellStyle name="20% - uthevingsfarge 3 13 2 4" xfId="38418" xr:uid="{855B8BBE-82B7-43A3-9AD1-FFD73EA41021}"/>
    <cellStyle name="20% - uthevingsfarge 3 13 2 5" xfId="38419" xr:uid="{E039C788-9705-4188-B4EB-F326996915FF}"/>
    <cellStyle name="20% - uthevingsfarge 3 13 2 6" xfId="38415" xr:uid="{0D8F971E-E201-4AAE-A34F-C7A069ADBF15}"/>
    <cellStyle name="20% - uthevingsfarge 3 13 2_4 manuell" xfId="54160" xr:uid="{FC96A2A2-C4EF-4020-B898-B8C4E4F4A181}"/>
    <cellStyle name="20% - uthevingsfarge 3 13 3" xfId="3053" xr:uid="{07E36841-2FCB-4B0F-A2AA-CDE267EF1FBE}"/>
    <cellStyle name="20% - uthevingsfarge 3 13 3 2" xfId="38420" xr:uid="{E0B407DE-7C31-4584-AE76-2F04DFDC05A8}"/>
    <cellStyle name="20% - uthevingsfarge 3 13 3_CC1" xfId="54161" xr:uid="{4E2BF926-CCBB-4880-BB89-2A031ED3A068}"/>
    <cellStyle name="20% - uthevingsfarge 3 13 4" xfId="38421" xr:uid="{C8B6A6D5-6F94-4C48-93F0-87806FD9DE61}"/>
    <cellStyle name="20% - uthevingsfarge 3 13 5" xfId="38422" xr:uid="{83C15546-F706-4DF3-B992-DB0FFE162A3F}"/>
    <cellStyle name="20% - uthevingsfarge 3 13 6" xfId="38423" xr:uid="{5DD4E1C8-C647-4A1F-A81C-A608A0FA85F7}"/>
    <cellStyle name="20% - uthevingsfarge 3 13 7" xfId="38414" xr:uid="{0771908D-3C65-4725-921C-C964D776F36E}"/>
    <cellStyle name="20% - uthevingsfarge 3 13_4 manuell" xfId="54162" xr:uid="{3EC284C0-D448-40D0-8ADD-57494559F3AB}"/>
    <cellStyle name="20% - uthevingsfarge 3 14" xfId="3054" xr:uid="{4AEA598B-86DD-4A0D-9553-B4ADD169562D}"/>
    <cellStyle name="20% - uthevingsfarge 3 14 2" xfId="3055" xr:uid="{4FDF4F64-5A96-4635-8FC3-3C94E8E3172A}"/>
    <cellStyle name="20% - uthevingsfarge 3 14 2 2" xfId="3056" xr:uid="{5BEF0072-4A88-4F89-9CFB-CE2E21308777}"/>
    <cellStyle name="20% - uthevingsfarge 3 14 2 2 2" xfId="38426" xr:uid="{C3542FF7-8E04-4C10-9BF6-A363A4905ABC}"/>
    <cellStyle name="20% - uthevingsfarge 3 14 2 2_CC1" xfId="54163" xr:uid="{4D0EE65A-BDCA-48F6-B6CA-670C2A9BA65C}"/>
    <cellStyle name="20% - uthevingsfarge 3 14 2 3" xfId="38427" xr:uid="{3F3F830F-497B-4351-8589-54026AD39B27}"/>
    <cellStyle name="20% - uthevingsfarge 3 14 2 4" xfId="38428" xr:uid="{1D5C0A89-F341-4CBD-85F8-668870486988}"/>
    <cellStyle name="20% - uthevingsfarge 3 14 2 5" xfId="38429" xr:uid="{5D1917FB-6377-431F-A7B1-4AA1852EB195}"/>
    <cellStyle name="20% - uthevingsfarge 3 14 2 6" xfId="38425" xr:uid="{E3EBDC15-066F-4F85-8D0A-A4E6740D94B2}"/>
    <cellStyle name="20% - uthevingsfarge 3 14 2_4 manuell" xfId="54164" xr:uid="{729FD1CB-73B1-4CAF-8D86-7F0176383F8D}"/>
    <cellStyle name="20% - uthevingsfarge 3 14 3" xfId="3057" xr:uid="{145A01A4-CF86-4E8C-B124-4017C7CB6513}"/>
    <cellStyle name="20% - uthevingsfarge 3 14 3 2" xfId="38430" xr:uid="{1276B94B-DC6D-4710-B821-2A72E19B86BE}"/>
    <cellStyle name="20% - uthevingsfarge 3 14 3_CC1" xfId="54165" xr:uid="{06D3BD01-850F-4967-B25C-11EBF464C62A}"/>
    <cellStyle name="20% - uthevingsfarge 3 14 4" xfId="38431" xr:uid="{DB3270FC-058E-48B1-A657-FF96B96A6D8C}"/>
    <cellStyle name="20% - uthevingsfarge 3 14 5" xfId="38432" xr:uid="{689ED21F-549D-410D-A0BF-7E59EB53D709}"/>
    <cellStyle name="20% - uthevingsfarge 3 14 6" xfId="38433" xr:uid="{261F2064-F044-4C54-AC5F-AD0FEDF35963}"/>
    <cellStyle name="20% - uthevingsfarge 3 14 7" xfId="38424" xr:uid="{9B059E07-526A-4405-BCFC-B75FE63B93E0}"/>
    <cellStyle name="20% - uthevingsfarge 3 14_4 manuell" xfId="54166" xr:uid="{2C81785A-8316-40C4-BDDE-76E903B88091}"/>
    <cellStyle name="20% - uthevingsfarge 3 15" xfId="3058" xr:uid="{0F386F14-D192-4511-A38E-B332EAAF9FCD}"/>
    <cellStyle name="20% - uthevingsfarge 3 15 2" xfId="3059" xr:uid="{68BB4787-7AF6-4F49-ADF7-3ED89547963C}"/>
    <cellStyle name="20% - uthevingsfarge 3 15 2 2" xfId="3060" xr:uid="{CCAB86CA-63D0-4AF5-AF7C-3623449B38B2}"/>
    <cellStyle name="20% - uthevingsfarge 3 15 2 2 2" xfId="38436" xr:uid="{38886D8C-F91F-4034-AAA8-3114C44D145A}"/>
    <cellStyle name="20% - uthevingsfarge 3 15 2 2_CC1" xfId="54167" xr:uid="{9F782343-489A-4B74-B90E-9640561B7647}"/>
    <cellStyle name="20% - uthevingsfarge 3 15 2 3" xfId="38437" xr:uid="{B3FB6665-FC7E-4909-9EDE-B6BF2805C3A3}"/>
    <cellStyle name="20% - uthevingsfarge 3 15 2 4" xfId="38438" xr:uid="{6F1158EE-AF65-4C84-8DB5-82B6FE4643AD}"/>
    <cellStyle name="20% - uthevingsfarge 3 15 2 5" xfId="38439" xr:uid="{DE601CC3-FA8F-41C0-9EE6-0DB0EB40B865}"/>
    <cellStyle name="20% - uthevingsfarge 3 15 2 6" xfId="38435" xr:uid="{A24D697A-4BF9-4C2C-AF83-7F70138F2557}"/>
    <cellStyle name="20% - uthevingsfarge 3 15 2_4 manuell" xfId="54168" xr:uid="{521DA34A-5463-4474-829E-E6AAE8FE5413}"/>
    <cellStyle name="20% - uthevingsfarge 3 15 3" xfId="3061" xr:uid="{A55EF204-5193-4978-B58C-C4E2134F6217}"/>
    <cellStyle name="20% - uthevingsfarge 3 15 3 2" xfId="38440" xr:uid="{734840CA-27C9-404D-9D09-D9848DDB06BD}"/>
    <cellStyle name="20% - uthevingsfarge 3 15 3_CC1" xfId="54169" xr:uid="{AF1B3BB0-663A-40BD-9577-602689A8ADF6}"/>
    <cellStyle name="20% - uthevingsfarge 3 15 4" xfId="38441" xr:uid="{5EEB796A-C05A-4B9B-8716-E29685A0ECDE}"/>
    <cellStyle name="20% - uthevingsfarge 3 15 5" xfId="38442" xr:uid="{8B288298-C08C-48FF-AE8B-7AB468A6A943}"/>
    <cellStyle name="20% - uthevingsfarge 3 15 6" xfId="38443" xr:uid="{5A11E720-3C1C-4CE8-821E-2B76D3DEBF38}"/>
    <cellStyle name="20% - uthevingsfarge 3 15 7" xfId="38434" xr:uid="{E32657B9-F419-401F-ACE7-C7AC68398DDA}"/>
    <cellStyle name="20% - uthevingsfarge 3 15_4 manuell" xfId="54170" xr:uid="{A5D3EEA7-ADB5-4122-96E3-A9F5336D84D1}"/>
    <cellStyle name="20% - uthevingsfarge 3 16" xfId="3062" xr:uid="{9A811719-BA2F-473A-8DCB-6B869EE41EAC}"/>
    <cellStyle name="20% - uthevingsfarge 3 16 2" xfId="3063" xr:uid="{7495909E-BDCA-4F14-93F4-D2254384E320}"/>
    <cellStyle name="20% - uthevingsfarge 3 16 2 2" xfId="3064" xr:uid="{448155C9-69D2-4F3E-8949-76D12CA2CB3A}"/>
    <cellStyle name="20% - uthevingsfarge 3 16 2 2 2" xfId="38446" xr:uid="{1C8709DF-CCC8-48AA-B7BB-3E36458C85E1}"/>
    <cellStyle name="20% - uthevingsfarge 3 16 2 2_CC1" xfId="54171" xr:uid="{436B67F5-8222-4D5D-888A-84F4CE4BBD9A}"/>
    <cellStyle name="20% - uthevingsfarge 3 16 2 3" xfId="38447" xr:uid="{23C78963-BFA6-4703-9B25-8C62321862F7}"/>
    <cellStyle name="20% - uthevingsfarge 3 16 2 4" xfId="38448" xr:uid="{CC590036-A3D0-4F91-B987-F3A7AF8FFCD9}"/>
    <cellStyle name="20% - uthevingsfarge 3 16 2 5" xfId="38449" xr:uid="{650D7DB3-A66E-4793-A566-794401AF5B26}"/>
    <cellStyle name="20% - uthevingsfarge 3 16 2 6" xfId="38445" xr:uid="{BD05A112-101F-4306-81F3-5740B486BA83}"/>
    <cellStyle name="20% - uthevingsfarge 3 16 2_4 manuell" xfId="54172" xr:uid="{421C35A8-70BC-4CB4-9252-B51BBCED01BD}"/>
    <cellStyle name="20% - uthevingsfarge 3 16 3" xfId="3065" xr:uid="{A9E6CF10-E1B7-46D5-B382-BC7E7C1D37BE}"/>
    <cellStyle name="20% - uthevingsfarge 3 16 3 2" xfId="38450" xr:uid="{2C56C776-ED6F-496D-B256-3BAC03797917}"/>
    <cellStyle name="20% - uthevingsfarge 3 16 3_CC1" xfId="54173" xr:uid="{5C7A48AE-3AAC-44DC-9F59-422A7F85C473}"/>
    <cellStyle name="20% - uthevingsfarge 3 16 4" xfId="38451" xr:uid="{532B9E59-00C2-473B-A4BA-B86490C6708F}"/>
    <cellStyle name="20% - uthevingsfarge 3 16 5" xfId="38452" xr:uid="{AF8D5DE1-31C0-44CC-A097-DD8DD020FDCB}"/>
    <cellStyle name="20% - uthevingsfarge 3 16 6" xfId="38453" xr:uid="{405B2075-57B0-431F-BAAE-CD7913BCCAAB}"/>
    <cellStyle name="20% - uthevingsfarge 3 16 7" xfId="38444" xr:uid="{7372D332-D9CE-4A11-B0C7-D083A963BF04}"/>
    <cellStyle name="20% - uthevingsfarge 3 16_4 manuell" xfId="54174" xr:uid="{6B5CCC31-45E2-45B3-9357-F57B1FDE910D}"/>
    <cellStyle name="20% - uthevingsfarge 3 17" xfId="3066" xr:uid="{7D40623B-6E25-4B55-ACFD-DBD5A55DEAD2}"/>
    <cellStyle name="20% - uthevingsfarge 3 17 2" xfId="3067" xr:uid="{E3AABEBE-50A0-4F1A-80CD-E0C28AC7BF69}"/>
    <cellStyle name="20% - uthevingsfarge 3 17 2 2" xfId="3068" xr:uid="{4257688A-2ACB-44EC-83E0-9B459D40A448}"/>
    <cellStyle name="20% - uthevingsfarge 3 17 2 2 2" xfId="38456" xr:uid="{08ED7965-6EE5-462D-9F12-1EB540AF2ABA}"/>
    <cellStyle name="20% - uthevingsfarge 3 17 2 2_CC1" xfId="54175" xr:uid="{25BF9E14-EC97-4C9D-A3B4-B40BC856EB8A}"/>
    <cellStyle name="20% - uthevingsfarge 3 17 2 3" xfId="38457" xr:uid="{BBED3125-E019-4632-AA27-205B166C4C2B}"/>
    <cellStyle name="20% - uthevingsfarge 3 17 2 4" xfId="38458" xr:uid="{1943C9DB-A9CB-424B-8182-DC292C4683C0}"/>
    <cellStyle name="20% - uthevingsfarge 3 17 2 5" xfId="38459" xr:uid="{9A91184B-EB0F-4F9C-B354-E442A24FE8E0}"/>
    <cellStyle name="20% - uthevingsfarge 3 17 2 6" xfId="38455" xr:uid="{B23F2969-3290-4221-88E6-E8194E204789}"/>
    <cellStyle name="20% - uthevingsfarge 3 17 2_4 manuell" xfId="54176" xr:uid="{D5A3AD15-EA53-4A24-AFA7-DA15A8ED072C}"/>
    <cellStyle name="20% - uthevingsfarge 3 17 3" xfId="3069" xr:uid="{7DB8A115-6842-4DCF-A11C-B56336E68551}"/>
    <cellStyle name="20% - uthevingsfarge 3 17 3 2" xfId="38460" xr:uid="{165A7F4F-05B8-4AF5-ACF3-138BD31BBB98}"/>
    <cellStyle name="20% - uthevingsfarge 3 17 3_CC1" xfId="54177" xr:uid="{5CB9B94C-A595-4127-BC1A-A17934A76EDC}"/>
    <cellStyle name="20% - uthevingsfarge 3 17 4" xfId="38461" xr:uid="{80238FA2-BB4C-4062-A499-3640D7814145}"/>
    <cellStyle name="20% - uthevingsfarge 3 17 5" xfId="38462" xr:uid="{8059516B-EE81-4722-BC88-24BF4C387B26}"/>
    <cellStyle name="20% - uthevingsfarge 3 17 6" xfId="38463" xr:uid="{6A0D832D-D2C3-491D-BABE-2904C6FD9CAA}"/>
    <cellStyle name="20% - uthevingsfarge 3 17 7" xfId="38454" xr:uid="{F43C4A2B-6400-43B6-96F8-DD31DA209819}"/>
    <cellStyle name="20% - uthevingsfarge 3 17_4 manuell" xfId="54178" xr:uid="{51C16844-4E69-4E8B-837A-3B8FA83F4263}"/>
    <cellStyle name="20% - uthevingsfarge 3 18" xfId="3070" xr:uid="{ABCF485E-44E2-43D0-A68A-39D115927380}"/>
    <cellStyle name="20% - uthevingsfarge 3 18 2" xfId="3071" xr:uid="{847A06A8-D528-4C49-B090-9C7F11192FBF}"/>
    <cellStyle name="20% - uthevingsfarge 3 18 2 2" xfId="3072" xr:uid="{5F8308FA-349F-4631-9660-DBD40A5A45C6}"/>
    <cellStyle name="20% - uthevingsfarge 3 18 2 2 2" xfId="38466" xr:uid="{309E00AC-E63A-43AB-AC15-895307C6215D}"/>
    <cellStyle name="20% - uthevingsfarge 3 18 2 2_CC1" xfId="54179" xr:uid="{7E1A7C3D-59C9-4348-B4B8-01769567790E}"/>
    <cellStyle name="20% - uthevingsfarge 3 18 2 3" xfId="38467" xr:uid="{E0E44F12-FE04-406C-B3A3-5FB7573C219D}"/>
    <cellStyle name="20% - uthevingsfarge 3 18 2 4" xfId="38468" xr:uid="{2AE6F073-CA75-4ED9-A4AF-A98577F742C7}"/>
    <cellStyle name="20% - uthevingsfarge 3 18 2 5" xfId="38469" xr:uid="{33171E43-D9EE-4668-9A07-AADF71E1E8E2}"/>
    <cellStyle name="20% - uthevingsfarge 3 18 2 6" xfId="38465" xr:uid="{E1EBEC31-0734-454C-8895-A646F8E4E5D4}"/>
    <cellStyle name="20% - uthevingsfarge 3 18 2_4 manuell" xfId="54180" xr:uid="{79C6127A-F09E-48C6-8EB4-4241DA43580D}"/>
    <cellStyle name="20% - uthevingsfarge 3 18 3" xfId="3073" xr:uid="{F642EFE7-F897-4045-BBCE-4B0777F23DFD}"/>
    <cellStyle name="20% - uthevingsfarge 3 18 3 2" xfId="38470" xr:uid="{7F7ADE31-32FD-4ECD-B28E-045A2425611C}"/>
    <cellStyle name="20% - uthevingsfarge 3 18 3_CC1" xfId="54181" xr:uid="{2B6F381E-FFE3-42A6-B1D8-EC811209FB30}"/>
    <cellStyle name="20% - uthevingsfarge 3 18 4" xfId="38471" xr:uid="{A70F0C2E-14A0-49F7-9EF7-66D84178452B}"/>
    <cellStyle name="20% - uthevingsfarge 3 18 5" xfId="38472" xr:uid="{45CCFBC2-F683-489B-BFCE-AF3CDC08B70D}"/>
    <cellStyle name="20% - uthevingsfarge 3 18 6" xfId="38473" xr:uid="{69AFB1BE-1DF3-409E-AF60-FA297AD66606}"/>
    <cellStyle name="20% - uthevingsfarge 3 18 7" xfId="38464" xr:uid="{03976300-4C8D-4EA9-A12A-913B02D7433B}"/>
    <cellStyle name="20% - uthevingsfarge 3 18_4 manuell" xfId="54182" xr:uid="{9D66A9D5-5B85-4B44-850F-63F9C52CDD6D}"/>
    <cellStyle name="20% - uthevingsfarge 3 19" xfId="3074" xr:uid="{0E09C207-A2B4-4EB1-A13C-78CAD3189CB4}"/>
    <cellStyle name="20% - uthevingsfarge 3 19 2" xfId="3075" xr:uid="{07F5B25A-50EE-4877-9D24-47AC87A47FA6}"/>
    <cellStyle name="20% - uthevingsfarge 3 19 2 2" xfId="3076" xr:uid="{51360C7D-FA25-4BAF-B097-264B7D3E48F6}"/>
    <cellStyle name="20% - uthevingsfarge 3 19 2 2 2" xfId="38476" xr:uid="{E6C4B894-51AE-4380-BB36-DEF6E8CD8850}"/>
    <cellStyle name="20% - uthevingsfarge 3 19 2 2_CC1" xfId="54183" xr:uid="{64747D42-8DF7-4125-A76D-807750AA3B5A}"/>
    <cellStyle name="20% - uthevingsfarge 3 19 2 3" xfId="38477" xr:uid="{81559D75-321F-42BF-B9B8-3A4C8A9FCB83}"/>
    <cellStyle name="20% - uthevingsfarge 3 19 2 4" xfId="38478" xr:uid="{883923AA-04C1-405A-8654-4A10086A18AA}"/>
    <cellStyle name="20% - uthevingsfarge 3 19 2 5" xfId="38479" xr:uid="{883A090A-2E5F-4403-B5BF-B3EB8F610BC4}"/>
    <cellStyle name="20% - uthevingsfarge 3 19 2 6" xfId="38475" xr:uid="{4965A6A3-AF08-4C85-BC7C-34D59F374B5B}"/>
    <cellStyle name="20% - uthevingsfarge 3 19 2_4 manuell" xfId="54184" xr:uid="{BCC6BA4F-13AD-44BD-8D19-DE092BA587F9}"/>
    <cellStyle name="20% - uthevingsfarge 3 19 3" xfId="3077" xr:uid="{9228D9A8-FF72-44A0-8848-56B218DDF924}"/>
    <cellStyle name="20% - uthevingsfarge 3 19 3 2" xfId="38480" xr:uid="{1BEA6B4F-967E-45F9-98D2-404D211CD134}"/>
    <cellStyle name="20% - uthevingsfarge 3 19 3_CC1" xfId="54185" xr:uid="{23DC8D37-15D3-46E4-8BE1-6C94E34142B2}"/>
    <cellStyle name="20% - uthevingsfarge 3 19 4" xfId="38481" xr:uid="{A025931D-8A4B-43EE-913C-0365CA03661D}"/>
    <cellStyle name="20% - uthevingsfarge 3 19 5" xfId="38482" xr:uid="{526E32C7-31C5-4349-BCC9-6DEB9CAFBA11}"/>
    <cellStyle name="20% - uthevingsfarge 3 19 6" xfId="38483" xr:uid="{B1FA0C4E-227C-4D69-9C57-4455B3AD468C}"/>
    <cellStyle name="20% - uthevingsfarge 3 19 7" xfId="38474" xr:uid="{BC8EB074-E789-4876-AD38-9750F9448552}"/>
    <cellStyle name="20% - uthevingsfarge 3 19_4 manuell" xfId="54186" xr:uid="{C78F99A4-4D37-445F-9D84-0D3E8053C253}"/>
    <cellStyle name="20% - uthevingsfarge 3 2" xfId="3078" xr:uid="{47967A4C-8C2C-4770-898B-16BFDA83A7D3}"/>
    <cellStyle name="20% - uthevingsfarge 3 2 10" xfId="14763" xr:uid="{9A66B4E5-0F5A-4950-8E7B-D9B9B4E8ABA1}"/>
    <cellStyle name="20% - uthevingsfarge 3 2 10 2" xfId="14764" xr:uid="{DAD28A9F-1583-4CB0-BEEE-3C45E661664C}"/>
    <cellStyle name="20% - uthevingsfarge 3 2 10 3" xfId="14765" xr:uid="{30A45A22-4F81-4B6A-84AE-540FCC94870C}"/>
    <cellStyle name="20% - uthevingsfarge 3 2 10_AVA DVA EL" xfId="14766" xr:uid="{F29227D1-2993-4ACF-9210-3918C0509707}"/>
    <cellStyle name="20% - uthevingsfarge 3 2 11" xfId="14767" xr:uid="{F5D4A0D4-07C3-4960-B2B2-60879D71A30F}"/>
    <cellStyle name="20% - uthevingsfarge 3 2 12" xfId="14768" xr:uid="{B0EB7B93-D980-42F3-AF27-346680B49ADB}"/>
    <cellStyle name="20% - uthevingsfarge 3 2 13" xfId="43813" xr:uid="{9599B6D7-60B6-4ED7-ACA4-EE5C0B4F7040}"/>
    <cellStyle name="20% - uthevingsfarge 3 2 14" xfId="43814" xr:uid="{E51E6070-FF47-4A9B-B9D5-C2BF7FF45772}"/>
    <cellStyle name="20% - uthevingsfarge 3 2 15" xfId="43815" xr:uid="{2F87DD21-949C-4685-A8E7-2BFBBA17AED2}"/>
    <cellStyle name="20% - uthevingsfarge 3 2 16" xfId="43816" xr:uid="{8B84A9DD-9223-4186-A0EA-F5B37A996730}"/>
    <cellStyle name="20% - uthevingsfarge 3 2 2" xfId="3079" xr:uid="{3E85808D-C674-4862-8105-DF6EA20770FA}"/>
    <cellStyle name="20% - uthevingsfarge 3 2 2 10" xfId="43817" xr:uid="{D0B25274-BA98-4FAF-9C6A-6C5AA6DA5467}"/>
    <cellStyle name="20% - uthevingsfarge 3 2 2 11" xfId="43818" xr:uid="{74D295E0-5716-4E24-B295-7A75C1276EB7}"/>
    <cellStyle name="20% - uthevingsfarge 3 2 2 2" xfId="3080" xr:uid="{1851FCDD-40AD-450A-8886-5494B1BCE6C5}"/>
    <cellStyle name="20% - uthevingsfarge 3 2 2 2 10" xfId="43819" xr:uid="{D8579C61-F87A-457C-9D4D-3429D7A44F0A}"/>
    <cellStyle name="20% - uthevingsfarge 3 2 2 2 2" xfId="14769" xr:uid="{3A8FD7EF-D51B-440F-AFFA-7AF4B0E13273}"/>
    <cellStyle name="20% - uthevingsfarge 3 2 2 2 2 2" xfId="14770" xr:uid="{0325DEE1-A265-48CE-8D23-7DFD66CE1B47}"/>
    <cellStyle name="20% - uthevingsfarge 3 2 2 2 2 2 2" xfId="43820" xr:uid="{0F63088A-D632-4DC6-804D-371EFA94C958}"/>
    <cellStyle name="20% - uthevingsfarge 3 2 2 2 2 2 2 2" xfId="43821" xr:uid="{91D26746-D8C7-45E3-99B0-3E5767F9217B}"/>
    <cellStyle name="20% - uthevingsfarge 3 2 2 2 2 2 3" xfId="43822" xr:uid="{C051D4D5-4B57-4607-A0BB-07254397E24C}"/>
    <cellStyle name="20% - uthevingsfarge 3 2 2 2 2 2_3. Chng in credit spreads" xfId="43823" xr:uid="{5F221528-0AE0-49C2-9327-063BD5C48604}"/>
    <cellStyle name="20% - uthevingsfarge 3 2 2 2 2 3" xfId="14771" xr:uid="{89C836A0-3FF8-46EA-AD32-0191693F83FF}"/>
    <cellStyle name="20% - uthevingsfarge 3 2 2 2 2 3 2" xfId="43824" xr:uid="{164EAD8B-58C3-4626-A1F9-0ED320CB2841}"/>
    <cellStyle name="20% - uthevingsfarge 3 2 2 2 2 4" xfId="43825" xr:uid="{C1B7B6EC-4BFB-4414-95B6-063BB470668C}"/>
    <cellStyle name="20% - uthevingsfarge 3 2 2 2 2 5" xfId="43826" xr:uid="{BC65E6F2-C1E5-4DA9-9793-670645E1D76B}"/>
    <cellStyle name="20% - uthevingsfarge 3 2 2 2 2 6" xfId="43827" xr:uid="{2AF530D5-01B2-4424-9410-55A4BBFF9B9E}"/>
    <cellStyle name="20% - uthevingsfarge 3 2 2 2 2_3. Chng in credit spreads" xfId="43828" xr:uid="{858645C3-A5F4-4C33-B495-143EEB9960B9}"/>
    <cellStyle name="20% - uthevingsfarge 3 2 2 2 3" xfId="14772" xr:uid="{3BF9A0E1-9800-4414-9914-D92339147DE9}"/>
    <cellStyle name="20% - uthevingsfarge 3 2 2 2 3 2" xfId="14773" xr:uid="{08733B72-71F6-4A6C-A121-39068C5AE975}"/>
    <cellStyle name="20% - uthevingsfarge 3 2 2 2 3 2 2" xfId="43829" xr:uid="{0C7AA50B-45DB-477C-97F9-5C36E2221964}"/>
    <cellStyle name="20% - uthevingsfarge 3 2 2 2 3 2 2 2" xfId="43830" xr:uid="{CFE8BC71-EAC8-4423-AB92-8A7EE9967901}"/>
    <cellStyle name="20% - uthevingsfarge 3 2 2 2 3 2 3" xfId="43831" xr:uid="{12CEE7DC-368E-4F28-AFE3-6A63FCDFDEC1}"/>
    <cellStyle name="20% - uthevingsfarge 3 2 2 2 3 2_3. Chng in credit spreads" xfId="43832" xr:uid="{73678E50-76A2-41E1-8D04-9B7168E19EC6}"/>
    <cellStyle name="20% - uthevingsfarge 3 2 2 2 3 3" xfId="14774" xr:uid="{E8113810-7DCD-47FB-AC8F-FD68769EB95A}"/>
    <cellStyle name="20% - uthevingsfarge 3 2 2 2 3 3 2" xfId="43833" xr:uid="{B24985E2-C98D-46C6-8B00-4CC6DF53F57E}"/>
    <cellStyle name="20% - uthevingsfarge 3 2 2 2 3 4" xfId="43834" xr:uid="{5ECF9050-8277-45BF-BD26-28A81AFD1018}"/>
    <cellStyle name="20% - uthevingsfarge 3 2 2 2 3 5" xfId="43835" xr:uid="{A3CAA737-249C-4A0A-8454-B9272AA76E64}"/>
    <cellStyle name="20% - uthevingsfarge 3 2 2 2 3 6" xfId="43836" xr:uid="{F485E6D1-73FA-4C49-92CE-8EB03EDB77C0}"/>
    <cellStyle name="20% - uthevingsfarge 3 2 2 2 3_3. Chng in credit spreads" xfId="43837" xr:uid="{FE4EB55C-18A7-491C-ADAF-9095A9226208}"/>
    <cellStyle name="20% - uthevingsfarge 3 2 2 2 4" xfId="14775" xr:uid="{AE31F818-9719-492C-8A27-DADE564F9D6C}"/>
    <cellStyle name="20% - uthevingsfarge 3 2 2 2 4 2" xfId="14776" xr:uid="{C08AABA9-CD96-4E97-A0A9-AAFCD67DA5EC}"/>
    <cellStyle name="20% - uthevingsfarge 3 2 2 2 4 2 2" xfId="43838" xr:uid="{76E30CCE-B2B6-487C-8AE9-3C1D2DA8557A}"/>
    <cellStyle name="20% - uthevingsfarge 3 2 2 2 4 3" xfId="14777" xr:uid="{C157A4C7-3875-4561-A524-585A16B63501}"/>
    <cellStyle name="20% - uthevingsfarge 3 2 2 2 4 4" xfId="43839" xr:uid="{F7E466B2-EACA-4188-B75F-005A71B91AA9}"/>
    <cellStyle name="20% - uthevingsfarge 3 2 2 2 4 5" xfId="43840" xr:uid="{0714D253-8A0B-45EE-A251-1C7A2C62F393}"/>
    <cellStyle name="20% - uthevingsfarge 3 2 2 2 4 6" xfId="43841" xr:uid="{F905F177-6B69-4174-A88B-8B8B4D13ED58}"/>
    <cellStyle name="20% - uthevingsfarge 3 2 2 2 4_3. Chng in credit spreads" xfId="43842" xr:uid="{A994EBB1-69D5-4071-8D43-EDB08743C776}"/>
    <cellStyle name="20% - uthevingsfarge 3 2 2 2 5" xfId="14778" xr:uid="{457B9375-FFEA-474D-AA14-FEB4C24392D1}"/>
    <cellStyle name="20% - uthevingsfarge 3 2 2 2 5 2" xfId="14779" xr:uid="{F4A6F211-B29B-4F3A-81F0-77088E64FF92}"/>
    <cellStyle name="20% - uthevingsfarge 3 2 2 2 5 2 2" xfId="43843" xr:uid="{2EDCC085-2219-4930-B256-1DB572FECAAB}"/>
    <cellStyle name="20% - uthevingsfarge 3 2 2 2 5 3" xfId="14780" xr:uid="{87E7A17B-DA53-4EAF-A656-B631D40094DC}"/>
    <cellStyle name="20% - uthevingsfarge 3 2 2 2 5 4" xfId="43844" xr:uid="{0BC889EC-1272-442D-ABCE-7230741EE2FE}"/>
    <cellStyle name="20% - uthevingsfarge 3 2 2 2 5 5" xfId="43845" xr:uid="{6DE322E2-5F49-4C42-A981-9CB68169C93D}"/>
    <cellStyle name="20% - uthevingsfarge 3 2 2 2 5_3. Chng in credit spreads" xfId="43846" xr:uid="{4F9ADF5D-6CEE-47E0-938F-178BA6D062BE}"/>
    <cellStyle name="20% - uthevingsfarge 3 2 2 2 6" xfId="14781" xr:uid="{EDEF4D55-75B6-483D-BA4D-B5BFC5E05460}"/>
    <cellStyle name="20% - uthevingsfarge 3 2 2 2 6 2" xfId="43847" xr:uid="{21C070CA-AC4F-4718-877C-E70A1757FFC7}"/>
    <cellStyle name="20% - uthevingsfarge 3 2 2 2 7" xfId="14782" xr:uid="{3EB3D816-47E4-4F4A-8FA8-73979D679F1B}"/>
    <cellStyle name="20% - uthevingsfarge 3 2 2 2 8" xfId="38485" xr:uid="{841C7049-A7C6-4056-81A4-36D021912688}"/>
    <cellStyle name="20% - uthevingsfarge 3 2 2 2 9" xfId="43848" xr:uid="{D6F8A7F0-F105-4CB6-9B98-0486F78573DB}"/>
    <cellStyle name="20% - uthevingsfarge 3 2 2 2_3. Chng in credit spreads" xfId="43849" xr:uid="{C18AB08F-8ABC-4313-BE40-691579C24BD8}"/>
    <cellStyle name="20% - uthevingsfarge 3 2 2 3" xfId="14783" xr:uid="{C225EBA0-9F79-46C6-8381-249BC383D628}"/>
    <cellStyle name="20% - uthevingsfarge 3 2 2 3 2" xfId="14784" xr:uid="{0C4F8D07-5F87-4D67-9D92-7A011E022AA2}"/>
    <cellStyle name="20% - uthevingsfarge 3 2 2 3 2 2" xfId="43850" xr:uid="{9416828B-6644-46C8-BFD4-CF26D4BA879D}"/>
    <cellStyle name="20% - uthevingsfarge 3 2 2 3 2 2 2" xfId="43851" xr:uid="{80366166-A9F5-44F9-B688-0057F5D9CBB1}"/>
    <cellStyle name="20% - uthevingsfarge 3 2 2 3 2 3" xfId="43852" xr:uid="{7292F24A-23CE-46CD-817B-F815D3B704DE}"/>
    <cellStyle name="20% - uthevingsfarge 3 2 2 3 2_3. Chng in credit spreads" xfId="43853" xr:uid="{CC66A26A-3177-432F-BE42-A7D69586C48D}"/>
    <cellStyle name="20% - uthevingsfarge 3 2 2 3 3" xfId="14785" xr:uid="{253DDC6E-E648-4F59-8B0D-1F984C7A3924}"/>
    <cellStyle name="20% - uthevingsfarge 3 2 2 3 3 2" xfId="43854" xr:uid="{E5B267A2-630F-4ED7-9B25-4D248CF9B747}"/>
    <cellStyle name="20% - uthevingsfarge 3 2 2 3 4" xfId="38486" xr:uid="{0232D676-AD54-4D4D-8ED8-87A09B47A5E4}"/>
    <cellStyle name="20% - uthevingsfarge 3 2 2 3 5" xfId="43855" xr:uid="{AFD6AE53-ED76-4282-A72A-D30348537A18}"/>
    <cellStyle name="20% - uthevingsfarge 3 2 2 3 6" xfId="43856" xr:uid="{5B27E0C3-D7AC-4B84-B70D-7213C673DFC5}"/>
    <cellStyle name="20% - uthevingsfarge 3 2 2 3_3. Chng in credit spreads" xfId="43857" xr:uid="{8EC74FFC-023C-4ABA-B0CF-D1B5A8745E82}"/>
    <cellStyle name="20% - uthevingsfarge 3 2 2 4" xfId="14786" xr:uid="{665B5094-239D-4EF4-A06F-19E1DD201784}"/>
    <cellStyle name="20% - uthevingsfarge 3 2 2 4 2" xfId="14787" xr:uid="{0820B117-3952-4850-838B-B4C9821345D9}"/>
    <cellStyle name="20% - uthevingsfarge 3 2 2 4 2 2" xfId="43858" xr:uid="{56DF58E6-23C0-4E57-A289-37D88801B5AF}"/>
    <cellStyle name="20% - uthevingsfarge 3 2 2 4 2 2 2" xfId="43859" xr:uid="{60BA1D3B-12FC-4FD9-A9D0-131266E317B2}"/>
    <cellStyle name="20% - uthevingsfarge 3 2 2 4 2 3" xfId="43860" xr:uid="{D654E300-A64E-4BEE-9276-56E98DD3831F}"/>
    <cellStyle name="20% - uthevingsfarge 3 2 2 4 2_3. Chng in credit spreads" xfId="43861" xr:uid="{82C5C6E2-3D04-4B00-A602-4545FABC0803}"/>
    <cellStyle name="20% - uthevingsfarge 3 2 2 4 3" xfId="14788" xr:uid="{AD912D5F-0BD6-4A52-AB4C-0C4246DE391D}"/>
    <cellStyle name="20% - uthevingsfarge 3 2 2 4 3 2" xfId="43862" xr:uid="{0F20FC64-03E1-4EC7-9002-F5ADC798003C}"/>
    <cellStyle name="20% - uthevingsfarge 3 2 2 4 4" xfId="38487" xr:uid="{4FB2F22C-42A5-4ECC-BBE7-37090EE0D695}"/>
    <cellStyle name="20% - uthevingsfarge 3 2 2 4 5" xfId="43863" xr:uid="{7D7A9AB4-BD3D-43AD-AEF2-CE4C9CB2E92E}"/>
    <cellStyle name="20% - uthevingsfarge 3 2 2 4 6" xfId="43864" xr:uid="{38739E16-1953-4794-B41A-33AB25F3FBB1}"/>
    <cellStyle name="20% - uthevingsfarge 3 2 2 4_3. Chng in credit spreads" xfId="43865" xr:uid="{5AD29309-8444-4F43-B19C-2ED64E4A056E}"/>
    <cellStyle name="20% - uthevingsfarge 3 2 2 5" xfId="14789" xr:uid="{5D6928FB-5060-4FC2-B7C6-03593542AA36}"/>
    <cellStyle name="20% - uthevingsfarge 3 2 2 5 2" xfId="14790" xr:uid="{B7241DD9-67D9-40FA-B151-5660D2891A89}"/>
    <cellStyle name="20% - uthevingsfarge 3 2 2 5 2 2" xfId="43866" xr:uid="{0AD55898-73DB-4948-9702-D9EFFB8740D5}"/>
    <cellStyle name="20% - uthevingsfarge 3 2 2 5 2 2 2" xfId="43867" xr:uid="{DD750B1E-C0A5-44CC-9A2F-A4B3ADABDF65}"/>
    <cellStyle name="20% - uthevingsfarge 3 2 2 5 2 3" xfId="43868" xr:uid="{D3F3692E-FBEE-4369-B438-14154B68109B}"/>
    <cellStyle name="20% - uthevingsfarge 3 2 2 5 2_3. Chng in credit spreads" xfId="43869" xr:uid="{3796B13B-3838-4609-8119-729ED51DFA08}"/>
    <cellStyle name="20% - uthevingsfarge 3 2 2 5 3" xfId="14791" xr:uid="{6F0A401A-913F-49DB-BDF1-7C34C26DBBCD}"/>
    <cellStyle name="20% - uthevingsfarge 3 2 2 5 3 2" xfId="43870" xr:uid="{98926625-3D91-4893-A5B0-5CA321ED3AA9}"/>
    <cellStyle name="20% - uthevingsfarge 3 2 2 5 4" xfId="38488" xr:uid="{30611110-EABC-47F7-833C-DA5473791444}"/>
    <cellStyle name="20% - uthevingsfarge 3 2 2 5 5" xfId="43871" xr:uid="{7E5984A4-09A8-4E4B-971F-19CD3710F480}"/>
    <cellStyle name="20% - uthevingsfarge 3 2 2 5 6" xfId="43872" xr:uid="{128F82E4-1F78-41DC-96FE-CE98F79909BD}"/>
    <cellStyle name="20% - uthevingsfarge 3 2 2 5_3. Chng in credit spreads" xfId="43873" xr:uid="{2A85F846-596A-45DB-864A-EF4136AB52FE}"/>
    <cellStyle name="20% - uthevingsfarge 3 2 2 6" xfId="14792" xr:uid="{BAFE67AF-F544-47FA-B479-47FE1D850BD0}"/>
    <cellStyle name="20% - uthevingsfarge 3 2 2 6 2" xfId="14793" xr:uid="{9255745F-FF20-4EA1-93D6-C8FF482AEE65}"/>
    <cellStyle name="20% - uthevingsfarge 3 2 2 6 2 2" xfId="43874" xr:uid="{513530A0-FFE0-4982-96B2-CA06AD2EE895}"/>
    <cellStyle name="20% - uthevingsfarge 3 2 2 6 3" xfId="14794" xr:uid="{5D18ACCD-9925-43A6-9295-829603ADBC81}"/>
    <cellStyle name="20% - uthevingsfarge 3 2 2 6 4" xfId="43875" xr:uid="{DD15BDB4-DE57-4316-945E-B633C1CE54EF}"/>
    <cellStyle name="20% - uthevingsfarge 3 2 2 6 5" xfId="43876" xr:uid="{D892E0A1-AAAE-408B-8449-0B62F30021EC}"/>
    <cellStyle name="20% - uthevingsfarge 3 2 2 6 6" xfId="43877" xr:uid="{DEBBA99A-FB8B-4C17-A775-F6477E3397E9}"/>
    <cellStyle name="20% - uthevingsfarge 3 2 2 6_3. Chng in credit spreads" xfId="43878" xr:uid="{5C32F557-C4D8-40C6-8703-712CDDFA0277}"/>
    <cellStyle name="20% - uthevingsfarge 3 2 2 7" xfId="14795" xr:uid="{6A01821D-CF63-485A-9F92-20BA64AF311F}"/>
    <cellStyle name="20% - uthevingsfarge 3 2 2 7 2" xfId="43879" xr:uid="{7EB1A49A-4A6B-4C44-A6C2-82A18698BF16}"/>
    <cellStyle name="20% - uthevingsfarge 3 2 2 8" xfId="38484" xr:uid="{72E2BB4F-2338-4E7F-9058-8F98D72F9448}"/>
    <cellStyle name="20% - uthevingsfarge 3 2 2 9" xfId="43880" xr:uid="{CDC03FED-A5F0-406F-8B12-0D547379C5FF}"/>
    <cellStyle name="20% - uthevingsfarge 3 2 2_3. Chng in credit spreads" xfId="43881" xr:uid="{FA250C68-9DF0-4E1C-8544-CC4D1F491151}"/>
    <cellStyle name="20% - uthevingsfarge 3 2 3" xfId="12463" xr:uid="{0045D9C0-AB26-4ABD-80E8-B331511B30E2}"/>
    <cellStyle name="20% - uthevingsfarge 3 2 3 10" xfId="43882" xr:uid="{CB7ABCA8-36BF-4F77-B885-F02D520B060E}"/>
    <cellStyle name="20% - uthevingsfarge 3 2 3 2" xfId="14796" xr:uid="{51A82834-8956-40AE-85FB-FC4B723F7DB5}"/>
    <cellStyle name="20% - uthevingsfarge 3 2 3 2 2" xfId="14797" xr:uid="{450E6B3E-70D6-43A3-A6D4-8E74F4061689}"/>
    <cellStyle name="20% - uthevingsfarge 3 2 3 2 2 2" xfId="43883" xr:uid="{EB4FE0CC-263B-424F-AB8B-75AFF6735D46}"/>
    <cellStyle name="20% - uthevingsfarge 3 2 3 2 2 2 2" xfId="43884" xr:uid="{43D20FAE-6FF9-49DD-8E2F-E393CF4C9524}"/>
    <cellStyle name="20% - uthevingsfarge 3 2 3 2 2 3" xfId="43885" xr:uid="{1E537122-569A-4681-9D4A-9C554BE45E36}"/>
    <cellStyle name="20% - uthevingsfarge 3 2 3 2 2_3. Chng in credit spreads" xfId="43886" xr:uid="{4DE6B7FB-301D-492C-9FE7-64A738807F3E}"/>
    <cellStyle name="20% - uthevingsfarge 3 2 3 2 3" xfId="14798" xr:uid="{FB6BBC62-C6E8-4D90-B67B-AD7165A2CCAE}"/>
    <cellStyle name="20% - uthevingsfarge 3 2 3 2 3 2" xfId="43887" xr:uid="{B3BE8D30-5B69-446A-8373-CD8EF0434095}"/>
    <cellStyle name="20% - uthevingsfarge 3 2 3 2 3 2 2" xfId="43888" xr:uid="{5BECA19D-2D7E-44BA-AD37-E829E937EE41}"/>
    <cellStyle name="20% - uthevingsfarge 3 2 3 2 3 3" xfId="43889" xr:uid="{1B762DC6-4EC6-410E-B0E1-69A308A446CA}"/>
    <cellStyle name="20% - uthevingsfarge 3 2 3 2 3_3. Chng in credit spreads" xfId="43890" xr:uid="{D4CB3E95-A506-4588-9FD3-FF9E6294C192}"/>
    <cellStyle name="20% - uthevingsfarge 3 2 3 2 4" xfId="43891" xr:uid="{00EDF7B4-96BD-4A73-AD3A-9DFE1C2A7794}"/>
    <cellStyle name="20% - uthevingsfarge 3 2 3 2 4 2" xfId="43892" xr:uid="{179824F4-2C9A-4467-A6CD-6C4188CCA889}"/>
    <cellStyle name="20% - uthevingsfarge 3 2 3 2 4 2 2" xfId="43893" xr:uid="{1F128D79-5D7D-4232-A042-6AB64E531160}"/>
    <cellStyle name="20% - uthevingsfarge 3 2 3 2 4 3" xfId="43894" xr:uid="{EB4EB608-20B1-46D9-8E99-59A554FF91DF}"/>
    <cellStyle name="20% - uthevingsfarge 3 2 3 2 4_3. Chng in credit spreads" xfId="43895" xr:uid="{A3E7511C-7968-4855-9F44-7186976F4003}"/>
    <cellStyle name="20% - uthevingsfarge 3 2 3 2 5" xfId="43896" xr:uid="{F3945C44-E44D-416B-8F45-6548CC10ECBE}"/>
    <cellStyle name="20% - uthevingsfarge 3 2 3 2 5 2" xfId="43897" xr:uid="{7CDE09BA-AB19-4CB0-804E-A71D4E9978A2}"/>
    <cellStyle name="20% - uthevingsfarge 3 2 3 2 6" xfId="43898" xr:uid="{A6604EE4-0E65-42AE-8A85-0210769722A9}"/>
    <cellStyle name="20% - uthevingsfarge 3 2 3 2_3. Chng in credit spreads" xfId="43899" xr:uid="{634467CF-E883-4681-9BD2-621563418829}"/>
    <cellStyle name="20% - uthevingsfarge 3 2 3 3" xfId="14799" xr:uid="{6B0872E4-B746-44FB-8697-58BB36680CBB}"/>
    <cellStyle name="20% - uthevingsfarge 3 2 3 3 2" xfId="14800" xr:uid="{D88E707B-8905-490F-A7C2-7C62D9B47E5A}"/>
    <cellStyle name="20% - uthevingsfarge 3 2 3 3 2 2" xfId="43900" xr:uid="{D0788206-95DA-4E23-B1EB-42AC3FF727FF}"/>
    <cellStyle name="20% - uthevingsfarge 3 2 3 3 2 2 2" xfId="43901" xr:uid="{2B10AA9B-FE12-4D39-96CD-8FE6EF2186B7}"/>
    <cellStyle name="20% - uthevingsfarge 3 2 3 3 2 3" xfId="43902" xr:uid="{C9B3F39C-28C9-49DB-B1DF-0AF753ACA7F0}"/>
    <cellStyle name="20% - uthevingsfarge 3 2 3 3 2_3. Chng in credit spreads" xfId="43903" xr:uid="{E5F2A3DB-66F4-4784-8807-984CD0C604CB}"/>
    <cellStyle name="20% - uthevingsfarge 3 2 3 3 3" xfId="14801" xr:uid="{3555C6AC-C3BB-4D20-9520-FE1871EFD3BD}"/>
    <cellStyle name="20% - uthevingsfarge 3 2 3 3 3 2" xfId="43904" xr:uid="{D63A6063-173C-4C52-A86B-84416E9A3CA2}"/>
    <cellStyle name="20% - uthevingsfarge 3 2 3 3 4" xfId="43905" xr:uid="{AFB0A2A4-6038-4797-AA90-E879C1C0B9F2}"/>
    <cellStyle name="20% - uthevingsfarge 3 2 3 3 5" xfId="43906" xr:uid="{8A01D9A7-DF5E-4B30-8598-50D1B3AC32FC}"/>
    <cellStyle name="20% - uthevingsfarge 3 2 3 3 6" xfId="43907" xr:uid="{ACCBBD71-D9D7-4D9C-A019-BA2AB2879173}"/>
    <cellStyle name="20% - uthevingsfarge 3 2 3 3_3. Chng in credit spreads" xfId="43908" xr:uid="{3FB4EBD3-C345-4BD3-BAD9-C6243C08FF7C}"/>
    <cellStyle name="20% - uthevingsfarge 3 2 3 4" xfId="14802" xr:uid="{E89E9A59-88B7-443D-A955-F9E284FD97F0}"/>
    <cellStyle name="20% - uthevingsfarge 3 2 3 4 2" xfId="14803" xr:uid="{B68DF586-5743-40C7-85FD-5215095D1456}"/>
    <cellStyle name="20% - uthevingsfarge 3 2 3 4 2 2" xfId="43909" xr:uid="{FA673EA3-632B-4D6C-B8AB-01A09C6766FF}"/>
    <cellStyle name="20% - uthevingsfarge 3 2 3 4 3" xfId="14804" xr:uid="{F1C5D2AD-4BD4-49C2-900E-1A18C4AA2509}"/>
    <cellStyle name="20% - uthevingsfarge 3 2 3 4 4" xfId="43910" xr:uid="{E0339CFF-0C1F-4F7B-A99A-AD893C2B2EC6}"/>
    <cellStyle name="20% - uthevingsfarge 3 2 3 4 5" xfId="43911" xr:uid="{C92055BD-22FC-4C75-BDF8-E73CF053EE74}"/>
    <cellStyle name="20% - uthevingsfarge 3 2 3 4 6" xfId="43912" xr:uid="{09616D7A-11AD-4BD5-9A48-DECD5F91C872}"/>
    <cellStyle name="20% - uthevingsfarge 3 2 3 4_3. Chng in credit spreads" xfId="43913" xr:uid="{8A8DF337-52C5-4396-8C89-A6E620082F79}"/>
    <cellStyle name="20% - uthevingsfarge 3 2 3 5" xfId="14805" xr:uid="{15EC4BF3-AF45-47CD-B226-54AA28A7AAD1}"/>
    <cellStyle name="20% - uthevingsfarge 3 2 3 5 2" xfId="14806" xr:uid="{356C2EE6-D8F0-4373-AE78-937034E9F2FD}"/>
    <cellStyle name="20% - uthevingsfarge 3 2 3 5 2 2" xfId="43914" xr:uid="{23055D7A-9D59-4572-BE38-E63F225D922A}"/>
    <cellStyle name="20% - uthevingsfarge 3 2 3 5 3" xfId="14807" xr:uid="{AC4A68EC-5DDE-4E86-8C73-C5A96152D2F8}"/>
    <cellStyle name="20% - uthevingsfarge 3 2 3 5 4" xfId="43915" xr:uid="{3C41854F-12D6-4940-95BC-C4CB7BD1C2EE}"/>
    <cellStyle name="20% - uthevingsfarge 3 2 3 5 5" xfId="43916" xr:uid="{4FF860CF-6BB1-47E0-B26C-7C3CCEBBB379}"/>
    <cellStyle name="20% - uthevingsfarge 3 2 3 5 6" xfId="43917" xr:uid="{8C65C39B-6ACF-43F4-BC76-AFCDBFC23A4E}"/>
    <cellStyle name="20% - uthevingsfarge 3 2 3 5_3. Chng in credit spreads" xfId="43918" xr:uid="{667DCB9E-EE8C-45C4-8B3D-46409020A9D0}"/>
    <cellStyle name="20% - uthevingsfarge 3 2 3 6" xfId="14808" xr:uid="{2C9B9B2D-2A99-49A2-8C95-ACEE53A56068}"/>
    <cellStyle name="20% - uthevingsfarge 3 2 3 6 2" xfId="43919" xr:uid="{C8C956D6-97F6-4419-A8B2-0BC775F7F7B2}"/>
    <cellStyle name="20% - uthevingsfarge 3 2 3 6 2 2" xfId="43920" xr:uid="{B2733675-B0DC-47A1-8C9D-A50A64A33597}"/>
    <cellStyle name="20% - uthevingsfarge 3 2 3 6 3" xfId="43921" xr:uid="{0BF1659A-0A96-4CD8-AB2D-DF5D775DED2C}"/>
    <cellStyle name="20% - uthevingsfarge 3 2 3 6_3. Chng in credit spreads" xfId="43922" xr:uid="{76279AD2-BC53-4F56-8859-766055ED1BAA}"/>
    <cellStyle name="20% - uthevingsfarge 3 2 3 7" xfId="14809" xr:uid="{DEFE4D32-0392-43DF-B23A-F176EC2D62FE}"/>
    <cellStyle name="20% - uthevingsfarge 3 2 3 7 2" xfId="43923" xr:uid="{73331AF5-E4C6-4EE3-83CB-9A9F4E69C55D}"/>
    <cellStyle name="20% - uthevingsfarge 3 2 3 8" xfId="38489" xr:uid="{55E14D46-6643-4310-9DE1-3DD1CBD0ADD4}"/>
    <cellStyle name="20% - uthevingsfarge 3 2 3 9" xfId="43924" xr:uid="{8B539B68-C58D-4B9B-9915-7FE83F016894}"/>
    <cellStyle name="20% - uthevingsfarge 3 2 3_3. Chng in credit spreads" xfId="43925" xr:uid="{1D572013-FFA8-4EF7-B169-DD7B70A600B2}"/>
    <cellStyle name="20% - uthevingsfarge 3 2 4" xfId="14810" xr:uid="{320F2B7A-04E2-4235-BFEC-16BD41695050}"/>
    <cellStyle name="20% - uthevingsfarge 3 2 4 2" xfId="14811" xr:uid="{2386A542-8BF0-4040-9A6F-5F14AFDAFAB6}"/>
    <cellStyle name="20% - uthevingsfarge 3 2 4 2 2" xfId="14812" xr:uid="{3B332A66-AA7F-4B60-8293-E5BF4B1E8E2B}"/>
    <cellStyle name="20% - uthevingsfarge 3 2 4 2 2 2" xfId="43926" xr:uid="{73B00B13-CDAE-4047-A894-3A76AA26F032}"/>
    <cellStyle name="20% - uthevingsfarge 3 2 4 2 3" xfId="43927" xr:uid="{FD35186D-F167-4D1F-9F90-432EC0F8D90B}"/>
    <cellStyle name="20% - uthevingsfarge 3 2 4 2_3. Chng in credit spreads" xfId="43928" xr:uid="{7C63A9B9-6063-4CE3-8009-8F28E8E22031}"/>
    <cellStyle name="20% - uthevingsfarge 3 2 4 3" xfId="14813" xr:uid="{B3F99C52-0949-4B4B-9BB9-F4013A0F039C}"/>
    <cellStyle name="20% - uthevingsfarge 3 2 4 3 2" xfId="43929" xr:uid="{3EDEAEC8-090A-4823-8F4A-3916B290B927}"/>
    <cellStyle name="20% - uthevingsfarge 3 2 4 3 2 2" xfId="43930" xr:uid="{1EFB73CC-B95F-453D-A4D6-4E34D666712A}"/>
    <cellStyle name="20% - uthevingsfarge 3 2 4 3 3" xfId="43931" xr:uid="{A5077C0E-7EF8-4163-870A-BEC0EA3BD45F}"/>
    <cellStyle name="20% - uthevingsfarge 3 2 4 3_3. Chng in credit spreads" xfId="43932" xr:uid="{ED3727F8-025D-4402-B8DE-5104C16C0332}"/>
    <cellStyle name="20% - uthevingsfarge 3 2 4 4" xfId="14814" xr:uid="{6C27125E-C13D-43F9-ACFD-F6EB80E13B52}"/>
    <cellStyle name="20% - uthevingsfarge 3 2 4 4 2" xfId="43933" xr:uid="{F7A8BE75-A567-4F80-AD19-3A37760EC099}"/>
    <cellStyle name="20% - uthevingsfarge 3 2 4 4 2 2" xfId="43934" xr:uid="{9CD6CBEF-B940-45C4-9554-0600DC152DC8}"/>
    <cellStyle name="20% - uthevingsfarge 3 2 4 4 3" xfId="43935" xr:uid="{3E689D10-2834-4375-A78F-2B957EDA38C4}"/>
    <cellStyle name="20% - uthevingsfarge 3 2 4 4_3. Chng in credit spreads" xfId="43936" xr:uid="{30D4E148-6D70-4B8B-9AA2-E61818301848}"/>
    <cellStyle name="20% - uthevingsfarge 3 2 4 5" xfId="38490" xr:uid="{C9FB7150-7299-4E3C-BAE6-54EE35BC5CFD}"/>
    <cellStyle name="20% - uthevingsfarge 3 2 4 5 2" xfId="43937" xr:uid="{7790407F-3C47-42BA-A029-1C8437DA4159}"/>
    <cellStyle name="20% - uthevingsfarge 3 2 4 6" xfId="43938" xr:uid="{9A9BF260-1130-483E-85AF-1B607565FFFD}"/>
    <cellStyle name="20% - uthevingsfarge 3 2 4 7" xfId="43939" xr:uid="{6E285FA3-338F-4106-AA48-D3CF0803AB78}"/>
    <cellStyle name="20% - uthevingsfarge 3 2 4_3. Chng in credit spreads" xfId="43940" xr:uid="{B2A275A6-EA19-4128-A76A-53C4CE30E3D8}"/>
    <cellStyle name="20% - uthevingsfarge 3 2 5" xfId="14815" xr:uid="{AF8C3453-3B42-446D-8DD0-21D90DC2A24F}"/>
    <cellStyle name="20% - uthevingsfarge 3 2 5 2" xfId="14816" xr:uid="{C1083339-A73E-4728-B226-5B19F960702C}"/>
    <cellStyle name="20% - uthevingsfarge 3 2 5 2 2" xfId="14817" xr:uid="{E376A86D-88AC-454E-8108-F066182625C9}"/>
    <cellStyle name="20% - uthevingsfarge 3 2 5 2 2 2" xfId="43941" xr:uid="{E2F887FC-6CB5-4CA5-8DF2-F250738A3797}"/>
    <cellStyle name="20% - uthevingsfarge 3 2 5 2 3" xfId="43942" xr:uid="{A79A574E-F3D8-4618-8B4B-D665D6E63198}"/>
    <cellStyle name="20% - uthevingsfarge 3 2 5 2_3. Chng in credit spreads" xfId="43943" xr:uid="{84FAA43A-CB52-4983-A3A3-A301F7FF4F92}"/>
    <cellStyle name="20% - uthevingsfarge 3 2 5 3" xfId="14818" xr:uid="{093E2E9E-0A2B-420C-93CA-9B3CC1F86261}"/>
    <cellStyle name="20% - uthevingsfarge 3 2 5 3 2" xfId="43944" xr:uid="{60C29F71-487A-41DE-A58A-4E7C3F93621D}"/>
    <cellStyle name="20% - uthevingsfarge 3 2 5 4" xfId="14819" xr:uid="{B0D2FBDA-98C5-49A6-B18C-5C3EE684C1AF}"/>
    <cellStyle name="20% - uthevingsfarge 3 2 5 5" xfId="38491" xr:uid="{9FA39E38-F321-4F8E-A4C2-9ACFF5A610D5}"/>
    <cellStyle name="20% - uthevingsfarge 3 2 5 6" xfId="43945" xr:uid="{3850CCE7-5A28-44B9-BEDE-F293D4476BFA}"/>
    <cellStyle name="20% - uthevingsfarge 3 2 5 7" xfId="43946" xr:uid="{118C3B15-DE4B-4180-9D7A-B1D079DB084E}"/>
    <cellStyle name="20% - uthevingsfarge 3 2 5_3. Chng in credit spreads" xfId="43947" xr:uid="{FC22AE18-9C72-4C5F-A4A6-0D52FA6E60C6}"/>
    <cellStyle name="20% - uthevingsfarge 3 2 6" xfId="14820" xr:uid="{7248FC95-ACFB-46D0-BB6C-4E5EC37E0A25}"/>
    <cellStyle name="20% - uthevingsfarge 3 2 6 2" xfId="14821" xr:uid="{5E0A26B0-17FE-4DB2-A70C-0F72FE0703AA}"/>
    <cellStyle name="20% - uthevingsfarge 3 2 6 2 2" xfId="14822" xr:uid="{032CD225-DEB5-4B49-AB2C-0B5654958FB2}"/>
    <cellStyle name="20% - uthevingsfarge 3 2 6 2 2 2" xfId="43948" xr:uid="{65A8C0C5-8811-4E83-B47E-316198123ED6}"/>
    <cellStyle name="20% - uthevingsfarge 3 2 6 2 3" xfId="43949" xr:uid="{8634C695-4942-44AF-A2BF-0F8EB0EB4305}"/>
    <cellStyle name="20% - uthevingsfarge 3 2 6 2_3. Chng in credit spreads" xfId="43950" xr:uid="{D90A1C39-5877-4D75-AC94-DFA6F5093A15}"/>
    <cellStyle name="20% - uthevingsfarge 3 2 6 3" xfId="14823" xr:uid="{FC41F1E2-815F-4B4E-948D-35DFC851DD18}"/>
    <cellStyle name="20% - uthevingsfarge 3 2 6 3 2" xfId="43951" xr:uid="{E6472C82-2A16-45D9-9AEC-C0898973F4CD}"/>
    <cellStyle name="20% - uthevingsfarge 3 2 6 4" xfId="14824" xr:uid="{CF650407-04A0-47B1-A31E-9C594D77CDC6}"/>
    <cellStyle name="20% - uthevingsfarge 3 2 6 5" xfId="38492" xr:uid="{B61AACC0-619B-4694-BDAF-B07BF1CD8899}"/>
    <cellStyle name="20% - uthevingsfarge 3 2 6 6" xfId="43952" xr:uid="{B2249B80-76B0-407E-B96F-1F688F420177}"/>
    <cellStyle name="20% - uthevingsfarge 3 2 6 7" xfId="43953" xr:uid="{90EC5FA5-58D5-4AED-9ACA-AB3B9E026726}"/>
    <cellStyle name="20% - uthevingsfarge 3 2 6_3. Chng in credit spreads" xfId="43954" xr:uid="{05585618-75E4-43ED-B423-EA432970361B}"/>
    <cellStyle name="20% - uthevingsfarge 3 2 7" xfId="14825" xr:uid="{149BC764-8B41-438A-8751-4A96942A12B4}"/>
    <cellStyle name="20% - uthevingsfarge 3 2 7 2" xfId="14826" xr:uid="{A7F3C563-4ED8-4F03-986A-7C28DA43ABC9}"/>
    <cellStyle name="20% - uthevingsfarge 3 2 7 2 2" xfId="14827" xr:uid="{BA481128-42B9-4D15-875F-E9D21083B44C}"/>
    <cellStyle name="20% - uthevingsfarge 3 2 7 2 3" xfId="43955" xr:uid="{DA034FE9-EFB8-404A-9D05-D7A38F62351A}"/>
    <cellStyle name="20% - uthevingsfarge 3 2 7 2_AVA DVA EL" xfId="14828" xr:uid="{BACFE17B-5AD1-41BB-B416-62C1ED432D93}"/>
    <cellStyle name="20% - uthevingsfarge 3 2 7 3" xfId="14829" xr:uid="{10483F6B-4429-497D-AD7D-D2CA87C72615}"/>
    <cellStyle name="20% - uthevingsfarge 3 2 7 4" xfId="14830" xr:uid="{87EC3D14-D48B-47AB-BBEB-7A11002E478E}"/>
    <cellStyle name="20% - uthevingsfarge 3 2 7 5" xfId="43956" xr:uid="{3D3B4E35-3A4B-4A2D-8BD0-84DC1E82471A}"/>
    <cellStyle name="20% - uthevingsfarge 3 2 7 6" xfId="43957" xr:uid="{325481DB-771E-403C-A5A9-D8A0D2E2216B}"/>
    <cellStyle name="20% - uthevingsfarge 3 2 7_3. Chng in credit spreads" xfId="43958" xr:uid="{DCC7B0D2-2618-4CD6-9458-EF167B6B26B3}"/>
    <cellStyle name="20% - uthevingsfarge 3 2 8" xfId="14831" xr:uid="{B6F683A8-CCA4-4EDB-B45B-169C8F5B70E3}"/>
    <cellStyle name="20% - uthevingsfarge 3 2 8 2" xfId="14832" xr:uid="{78ABC255-E54E-40C6-B706-EDAAECF2976D}"/>
    <cellStyle name="20% - uthevingsfarge 3 2 8 2 2" xfId="43959" xr:uid="{4D645BEA-522A-47EF-94C1-E4A3FF5C69F4}"/>
    <cellStyle name="20% - uthevingsfarge 3 2 8 3" xfId="14833" xr:uid="{DF68C6EA-C55E-4EAD-B4F5-0FE2A6643CB6}"/>
    <cellStyle name="20% - uthevingsfarge 3 2 8 4" xfId="43960" xr:uid="{4D2360FA-00E5-4CBB-ABCF-B9EA065DB22E}"/>
    <cellStyle name="20% - uthevingsfarge 3 2 8_3. Chng in credit spreads" xfId="43961" xr:uid="{0AE874A1-F3C5-447C-8614-6659ADD2A5E6}"/>
    <cellStyle name="20% - uthevingsfarge 3 2 9" xfId="14834" xr:uid="{8DD16C47-29C1-41FC-970B-7CECA84EA1C7}"/>
    <cellStyle name="20% - uthevingsfarge 3 2 9 2" xfId="14835" xr:uid="{F7435F5D-E4A5-4A07-9479-4932F89360D7}"/>
    <cellStyle name="20% - uthevingsfarge 3 2 9 3" xfId="14836" xr:uid="{AE53935D-575B-419C-916F-DF9520BD558A}"/>
    <cellStyle name="20% - uthevingsfarge 3 2 9_AVA DVA EL" xfId="14837" xr:uid="{D2AD9BCF-6112-41EB-825A-4FAE47035CA0}"/>
    <cellStyle name="20% - uthevingsfarge 3 2_11" xfId="3081" xr:uid="{3AFDA86F-2B0B-449D-9D5A-FE6F3FCF918D}"/>
    <cellStyle name="20% - uthevingsfarge 3 20" xfId="3082" xr:uid="{A741EC5A-D4FE-43AB-A799-76E9961C4D6C}"/>
    <cellStyle name="20% - uthevingsfarge 3 20 2" xfId="3083" xr:uid="{C1462604-7E2B-41C5-A613-0D686F5A5078}"/>
    <cellStyle name="20% - uthevingsfarge 3 20 2 2" xfId="3084" xr:uid="{4EE2289C-341F-4D2A-80E4-0A98A34901CC}"/>
    <cellStyle name="20% - uthevingsfarge 3 20 2 2 2" xfId="38495" xr:uid="{3FD42151-949D-4D4C-9112-4838BFE6876A}"/>
    <cellStyle name="20% - uthevingsfarge 3 20 2 2_CC1" xfId="54187" xr:uid="{7222697F-A45D-4960-8FE5-D494D194575B}"/>
    <cellStyle name="20% - uthevingsfarge 3 20 2 3" xfId="38496" xr:uid="{B271305E-4085-45D5-8B4D-4BFA1BFF5DDD}"/>
    <cellStyle name="20% - uthevingsfarge 3 20 2 4" xfId="38497" xr:uid="{A3EF7858-2938-45FA-AA2B-71BEFBA92786}"/>
    <cellStyle name="20% - uthevingsfarge 3 20 2 5" xfId="38498" xr:uid="{06405DB7-1764-4383-AF51-795734FC2620}"/>
    <cellStyle name="20% - uthevingsfarge 3 20 2 6" xfId="38494" xr:uid="{1AD57600-31E4-4220-AD46-D157F64889A0}"/>
    <cellStyle name="20% - uthevingsfarge 3 20 2_4 manuell" xfId="54188" xr:uid="{A4EA5E22-8C35-42B7-9547-51024C565CD8}"/>
    <cellStyle name="20% - uthevingsfarge 3 20 3" xfId="3085" xr:uid="{7BA07292-0DD4-467B-BAF5-3DA53584DE5D}"/>
    <cellStyle name="20% - uthevingsfarge 3 20 3 2" xfId="38499" xr:uid="{7FAA002D-2977-4281-B2CB-1D515186966B}"/>
    <cellStyle name="20% - uthevingsfarge 3 20 3_CC1" xfId="54189" xr:uid="{C68F869C-62A1-4415-8C35-560748D048B1}"/>
    <cellStyle name="20% - uthevingsfarge 3 20 4" xfId="38500" xr:uid="{086BEB1E-0042-4594-8AAC-EE8D5FF85E99}"/>
    <cellStyle name="20% - uthevingsfarge 3 20 5" xfId="38501" xr:uid="{CBE1520D-DF54-4ACF-AFED-C6F1CD4D4C55}"/>
    <cellStyle name="20% - uthevingsfarge 3 20 6" xfId="38502" xr:uid="{CB47CF25-7D1C-4846-8BE5-9B95EBBE3906}"/>
    <cellStyle name="20% - uthevingsfarge 3 20 7" xfId="38493" xr:uid="{23BB84E3-95EA-4681-936C-893B0D025E3B}"/>
    <cellStyle name="20% - uthevingsfarge 3 20_4 manuell" xfId="54190" xr:uid="{5B9AF271-187C-42E0-8AA1-0C7C5AB93261}"/>
    <cellStyle name="20% - uthevingsfarge 3 21" xfId="3086" xr:uid="{955A3503-846F-4F60-AF19-BEA7C6A32852}"/>
    <cellStyle name="20% - uthevingsfarge 3 21 2" xfId="3087" xr:uid="{58ED9D1C-47D0-419E-99D9-672928D96DEF}"/>
    <cellStyle name="20% - uthevingsfarge 3 21 2 2" xfId="3088" xr:uid="{00A25417-51C9-4DC2-BF21-D9F79053BEC9}"/>
    <cellStyle name="20% - uthevingsfarge 3 21 2 2 2" xfId="38505" xr:uid="{E7FBDB68-2B12-4BFD-A0B1-5708F35245C1}"/>
    <cellStyle name="20% - uthevingsfarge 3 21 2 2_CC1" xfId="54191" xr:uid="{EF28E07A-3210-4D1F-9DC4-7F9CDFAEB612}"/>
    <cellStyle name="20% - uthevingsfarge 3 21 2 3" xfId="38506" xr:uid="{3EA4AADD-F388-4677-8BA3-F3B6B8AE7F57}"/>
    <cellStyle name="20% - uthevingsfarge 3 21 2 4" xfId="38507" xr:uid="{7409768D-C1DE-4BFF-8494-CCDAE48D2CE3}"/>
    <cellStyle name="20% - uthevingsfarge 3 21 2 5" xfId="38508" xr:uid="{6875B327-FFC8-437A-B653-BF402CDDA937}"/>
    <cellStyle name="20% - uthevingsfarge 3 21 2 6" xfId="38504" xr:uid="{2B9F559C-D07C-4F08-A44E-4B2553EC1903}"/>
    <cellStyle name="20% - uthevingsfarge 3 21 2_4 manuell" xfId="54192" xr:uid="{F0A3042A-DAA2-41B8-9246-90D7980EC4CA}"/>
    <cellStyle name="20% - uthevingsfarge 3 21 3" xfId="3089" xr:uid="{0BB6528A-9F56-40F5-A607-2963FEF27430}"/>
    <cellStyle name="20% - uthevingsfarge 3 21 3 2" xfId="38509" xr:uid="{D0707834-E587-435E-9C41-F8F5949B245E}"/>
    <cellStyle name="20% - uthevingsfarge 3 21 3_CC1" xfId="54193" xr:uid="{0AE4717E-3638-41DC-8FE5-6D8426D4288A}"/>
    <cellStyle name="20% - uthevingsfarge 3 21 4" xfId="38510" xr:uid="{1EC5BEDF-7C1E-4E66-B713-C732F9DB2070}"/>
    <cellStyle name="20% - uthevingsfarge 3 21 5" xfId="38511" xr:uid="{FD531A13-C124-4AF8-A9BC-A970B5DD2EB0}"/>
    <cellStyle name="20% - uthevingsfarge 3 21 6" xfId="38512" xr:uid="{E2030229-76B2-4ECD-A645-51F0DF1759BC}"/>
    <cellStyle name="20% - uthevingsfarge 3 21 7" xfId="38503" xr:uid="{D0F56D04-6DEC-46B1-B8D4-221444CB6D68}"/>
    <cellStyle name="20% - uthevingsfarge 3 21_4 manuell" xfId="54194" xr:uid="{6B9F8674-16A3-4680-A2BE-6C43778E2EBE}"/>
    <cellStyle name="20% - uthevingsfarge 3 22" xfId="3090" xr:uid="{7A55DA43-C983-4C77-B93D-1D2896922A7E}"/>
    <cellStyle name="20% - uthevingsfarge 3 22 2" xfId="3091" xr:uid="{F24CA0E9-3F6C-4836-B7DE-0CCC1FE2E823}"/>
    <cellStyle name="20% - uthevingsfarge 3 22 2 2" xfId="3092" xr:uid="{EB48A436-964E-4744-9C6B-0AF92E71385B}"/>
    <cellStyle name="20% - uthevingsfarge 3 22 2 2 2" xfId="38515" xr:uid="{8A099A33-122D-497E-98E0-57B42C123BC0}"/>
    <cellStyle name="20% - uthevingsfarge 3 22 2 2_CC1" xfId="54195" xr:uid="{D1E15BC3-8AEB-4EEE-8169-CCE12371BEA2}"/>
    <cellStyle name="20% - uthevingsfarge 3 22 2 3" xfId="38516" xr:uid="{B0019136-F834-4141-B95F-73EBF599F392}"/>
    <cellStyle name="20% - uthevingsfarge 3 22 2 4" xfId="38517" xr:uid="{6EC59093-970D-43B0-99D8-15E834FE966C}"/>
    <cellStyle name="20% - uthevingsfarge 3 22 2 5" xfId="38518" xr:uid="{63A80243-6E36-4DF6-B68E-ED05F6FD478E}"/>
    <cellStyle name="20% - uthevingsfarge 3 22 2 6" xfId="38514" xr:uid="{8E65E60C-0F2C-4D9B-A501-9E16F9E317B0}"/>
    <cellStyle name="20% - uthevingsfarge 3 22 2_4 manuell" xfId="54196" xr:uid="{73A6C9A1-767C-4EB5-BABE-3946C05E1A24}"/>
    <cellStyle name="20% - uthevingsfarge 3 22 3" xfId="3093" xr:uid="{9B255E23-7BC9-4565-B903-78961984D0A0}"/>
    <cellStyle name="20% - uthevingsfarge 3 22 3 2" xfId="38519" xr:uid="{E4B5DA54-2CD9-4A19-B87B-6510AFB0CAAC}"/>
    <cellStyle name="20% - uthevingsfarge 3 22 3_CC1" xfId="54197" xr:uid="{FA4094DA-A940-4863-A38B-315EA0A1DF3C}"/>
    <cellStyle name="20% - uthevingsfarge 3 22 4" xfId="38520" xr:uid="{7A670091-357D-4A91-B979-D37564F10B6B}"/>
    <cellStyle name="20% - uthevingsfarge 3 22 5" xfId="38521" xr:uid="{1A4AA063-A67F-4DFE-AA9F-C792D95AEAAA}"/>
    <cellStyle name="20% - uthevingsfarge 3 22 6" xfId="38522" xr:uid="{E59E2091-3AA4-423F-A699-56FE137AE991}"/>
    <cellStyle name="20% - uthevingsfarge 3 22 7" xfId="38513" xr:uid="{38B75BCD-BB6B-4D09-9FBC-58D96E8CAABD}"/>
    <cellStyle name="20% - uthevingsfarge 3 22_4 manuell" xfId="54198" xr:uid="{A9487D3B-4CA6-48FA-B900-5ECE5196AFB5}"/>
    <cellStyle name="20% - uthevingsfarge 3 23" xfId="3094" xr:uid="{EC7BCD3C-8668-48C2-A912-387D7F5BBC02}"/>
    <cellStyle name="20% - uthevingsfarge 3 23 2" xfId="3095" xr:uid="{C319ABF2-C45E-4E95-913D-BA19F80E0CA8}"/>
    <cellStyle name="20% - uthevingsfarge 3 23 2 2" xfId="3096" xr:uid="{2505574D-7FC5-4CF4-AD26-3DA53AEE9EAF}"/>
    <cellStyle name="20% - uthevingsfarge 3 23 2 2 2" xfId="38525" xr:uid="{0D458869-56E3-466A-B93C-11CC18F04FCE}"/>
    <cellStyle name="20% - uthevingsfarge 3 23 2 2_CC1" xfId="54199" xr:uid="{6BA7612D-0236-4111-B372-BC88F128BEB7}"/>
    <cellStyle name="20% - uthevingsfarge 3 23 2 3" xfId="38526" xr:uid="{390A8A68-66CA-47CD-AD5D-A542AB75E31D}"/>
    <cellStyle name="20% - uthevingsfarge 3 23 2 4" xfId="38527" xr:uid="{8AA975E8-CEC1-46F5-8A0A-08CEAD88C15D}"/>
    <cellStyle name="20% - uthevingsfarge 3 23 2 5" xfId="38528" xr:uid="{B0BB03CA-DC21-4203-9563-DDA3B8A628AC}"/>
    <cellStyle name="20% - uthevingsfarge 3 23 2 6" xfId="38524" xr:uid="{94BC4E07-8760-44A1-914E-1E18383FD148}"/>
    <cellStyle name="20% - uthevingsfarge 3 23 2_4 manuell" xfId="54200" xr:uid="{96AE0F09-A069-4B32-8F96-7E55EB1A20B0}"/>
    <cellStyle name="20% - uthevingsfarge 3 23 3" xfId="3097" xr:uid="{23B555B8-B77B-4D3E-8E92-C99FE50ABAB2}"/>
    <cellStyle name="20% - uthevingsfarge 3 23 3 2" xfId="38529" xr:uid="{E6C4FEBD-06A9-4852-A31A-1E3D268B2E38}"/>
    <cellStyle name="20% - uthevingsfarge 3 23 3_CC1" xfId="54201" xr:uid="{A820F639-5B92-45EE-8D52-91A45A1487BC}"/>
    <cellStyle name="20% - uthevingsfarge 3 23 4" xfId="38530" xr:uid="{DF9F18BB-4765-4DB5-B178-7C852817CE9A}"/>
    <cellStyle name="20% - uthevingsfarge 3 23 5" xfId="38531" xr:uid="{3CA0385A-EF0C-4F42-A5EF-A0BCE49002C0}"/>
    <cellStyle name="20% - uthevingsfarge 3 23 6" xfId="38532" xr:uid="{E2E7B52B-C7BA-45C3-AA81-65234545BE2A}"/>
    <cellStyle name="20% - uthevingsfarge 3 23 7" xfId="38523" xr:uid="{366DAE94-EEFC-4F25-B01A-8175B46601AB}"/>
    <cellStyle name="20% - uthevingsfarge 3 23_4 manuell" xfId="54202" xr:uid="{9FEF8571-BA2B-40B4-8AD4-0B4D84D12B6C}"/>
    <cellStyle name="20% - uthevingsfarge 3 24" xfId="3098" xr:uid="{C10C7352-FFC6-4272-96F0-A849ACA41DF0}"/>
    <cellStyle name="20% - uthevingsfarge 3 24 2" xfId="3099" xr:uid="{52730C71-C965-4B6C-9E16-868C266D4413}"/>
    <cellStyle name="20% - uthevingsfarge 3 24 2 2" xfId="3100" xr:uid="{CD4974E2-F320-4AF5-81B7-DCB40CDA2600}"/>
    <cellStyle name="20% - uthevingsfarge 3 24 2 2 2" xfId="38535" xr:uid="{13365CCF-6D87-4948-B19B-4E654611EB11}"/>
    <cellStyle name="20% - uthevingsfarge 3 24 2 2_CC1" xfId="54203" xr:uid="{9D97EFA5-8267-4210-B0BD-EDCBC401D8D3}"/>
    <cellStyle name="20% - uthevingsfarge 3 24 2 3" xfId="38536" xr:uid="{CB23C197-7559-4AEB-A77E-4A9854D6B5D4}"/>
    <cellStyle name="20% - uthevingsfarge 3 24 2 4" xfId="38537" xr:uid="{352C70C8-ECC9-4B56-8168-D72077A5F6A4}"/>
    <cellStyle name="20% - uthevingsfarge 3 24 2 5" xfId="38538" xr:uid="{D3582D82-E46A-4FA8-8001-0228887D95E8}"/>
    <cellStyle name="20% - uthevingsfarge 3 24 2 6" xfId="38534" xr:uid="{C7A67A55-923D-4B71-83AD-37D85EB6B3A8}"/>
    <cellStyle name="20% - uthevingsfarge 3 24 2_4 manuell" xfId="54204" xr:uid="{5D9430AE-5B86-41BA-B46E-0463763A1510}"/>
    <cellStyle name="20% - uthevingsfarge 3 24 3" xfId="3101" xr:uid="{AF2639C3-9326-4997-8555-39BC4EEA05D1}"/>
    <cellStyle name="20% - uthevingsfarge 3 24 3 2" xfId="38539" xr:uid="{BC467BB1-632C-49ED-A07A-F050DE1048D5}"/>
    <cellStyle name="20% - uthevingsfarge 3 24 3_CC1" xfId="54205" xr:uid="{9113EBF1-1D3C-4028-8498-32D6B546C8E2}"/>
    <cellStyle name="20% - uthevingsfarge 3 24 4" xfId="38540" xr:uid="{E66189B3-A77B-446E-8742-7197EAFBAC53}"/>
    <cellStyle name="20% - uthevingsfarge 3 24 5" xfId="38541" xr:uid="{EB5B6A67-4A59-413D-B8D7-FA71B2DD33DE}"/>
    <cellStyle name="20% - uthevingsfarge 3 24 6" xfId="38542" xr:uid="{BD68A9DE-086F-492C-985E-045314193AAD}"/>
    <cellStyle name="20% - uthevingsfarge 3 24 7" xfId="38533" xr:uid="{B1ECE271-5A5F-490E-AD22-B877BB654C81}"/>
    <cellStyle name="20% - uthevingsfarge 3 24_4 manuell" xfId="54206" xr:uid="{A076C137-7BBF-4EE8-8860-9E46B9966B97}"/>
    <cellStyle name="20% - uthevingsfarge 3 25" xfId="3102" xr:uid="{46BF28B9-A608-4F8C-A257-7304AE09FFE8}"/>
    <cellStyle name="20% - uthevingsfarge 3 25 2" xfId="3103" xr:uid="{FC59056F-ADD0-4ED2-BB8D-CC67A3DB6A8F}"/>
    <cellStyle name="20% - uthevingsfarge 3 25 2 2" xfId="3104" xr:uid="{BAE06457-60A3-478A-A844-C3CF16A323D1}"/>
    <cellStyle name="20% - uthevingsfarge 3 25 2 2 2" xfId="38545" xr:uid="{3CB04C1D-777C-470D-8816-24E48C964F6B}"/>
    <cellStyle name="20% - uthevingsfarge 3 25 2 2_CC1" xfId="54207" xr:uid="{0E3D01A9-91B5-4D0C-8D2C-8A851E87639D}"/>
    <cellStyle name="20% - uthevingsfarge 3 25 2 3" xfId="38546" xr:uid="{45E5DAF6-3C43-454A-A3DD-42AA0449E85C}"/>
    <cellStyle name="20% - uthevingsfarge 3 25 2 4" xfId="38547" xr:uid="{1BC1E14C-3179-44CA-9FCF-18130A79721A}"/>
    <cellStyle name="20% - uthevingsfarge 3 25 2 5" xfId="38548" xr:uid="{A0EA96C2-2ADA-469E-AE1A-CF8FDCA03DFC}"/>
    <cellStyle name="20% - uthevingsfarge 3 25 2 6" xfId="38544" xr:uid="{AD6B4493-604A-4174-B860-1C3AAD55C469}"/>
    <cellStyle name="20% - uthevingsfarge 3 25 2_4 manuell" xfId="54208" xr:uid="{3D4B25F9-F676-475D-AD7B-79758B3ABE79}"/>
    <cellStyle name="20% - uthevingsfarge 3 25 3" xfId="3105" xr:uid="{8736F3EE-4AA9-4B46-8A31-977DC8D4E7D0}"/>
    <cellStyle name="20% - uthevingsfarge 3 25 3 2" xfId="38549" xr:uid="{7C80084C-FC30-4998-A6D2-8A6774320525}"/>
    <cellStyle name="20% - uthevingsfarge 3 25 3_CC1" xfId="54209" xr:uid="{3B1D28DA-81F6-4BEC-BD3C-394DDF3F1D48}"/>
    <cellStyle name="20% - uthevingsfarge 3 25 4" xfId="38550" xr:uid="{A996D699-FF5F-4F24-B181-0ECD80A6A411}"/>
    <cellStyle name="20% - uthevingsfarge 3 25 5" xfId="38551" xr:uid="{9F79C302-1298-457E-9393-6F71EE5A5054}"/>
    <cellStyle name="20% - uthevingsfarge 3 25 6" xfId="38552" xr:uid="{14D22110-87A4-46C8-A470-99DBB8AF903D}"/>
    <cellStyle name="20% - uthevingsfarge 3 25 7" xfId="38543" xr:uid="{9E371BD7-8481-4E1A-8D51-6BCEC7F69A07}"/>
    <cellStyle name="20% - uthevingsfarge 3 25_4 manuell" xfId="54210" xr:uid="{87AFE953-F4E1-4F10-9B5D-A804CFEFA39E}"/>
    <cellStyle name="20% - uthevingsfarge 3 26" xfId="3106" xr:uid="{CCF3B02C-8E34-4681-B415-2B91F26114B8}"/>
    <cellStyle name="20% - uthevingsfarge 3 26 2" xfId="3107" xr:uid="{962F4238-D8CE-49C3-A67D-3FB9E11BE217}"/>
    <cellStyle name="20% - uthevingsfarge 3 26 2 2" xfId="3108" xr:uid="{08DAAA12-F418-48D2-8ECF-7B421C25ECBE}"/>
    <cellStyle name="20% - uthevingsfarge 3 26 2 2 2" xfId="38555" xr:uid="{233B1242-465C-4ED8-859A-84FC74A536B5}"/>
    <cellStyle name="20% - uthevingsfarge 3 26 2 2_CC1" xfId="54211" xr:uid="{6AE4AD1E-8CC7-4C60-A24B-39AD13353EA6}"/>
    <cellStyle name="20% - uthevingsfarge 3 26 2 3" xfId="38556" xr:uid="{2C7AADC7-28C3-48C3-8140-C77B4EA54179}"/>
    <cellStyle name="20% - uthevingsfarge 3 26 2 4" xfId="38557" xr:uid="{FF412240-0BD4-45BE-8432-FBADC936A807}"/>
    <cellStyle name="20% - uthevingsfarge 3 26 2 5" xfId="38558" xr:uid="{840F0109-91C8-4E01-B038-D0598038DE64}"/>
    <cellStyle name="20% - uthevingsfarge 3 26 2 6" xfId="38554" xr:uid="{D1DA03FC-17C6-44D0-9B34-8D62439AB87F}"/>
    <cellStyle name="20% - uthevingsfarge 3 26 2_4 manuell" xfId="54212" xr:uid="{1EA55819-E96D-41F4-A7B0-68F926D1C958}"/>
    <cellStyle name="20% - uthevingsfarge 3 26 3" xfId="3109" xr:uid="{FB704F8B-480A-4A89-9AC5-CA818AE72492}"/>
    <cellStyle name="20% - uthevingsfarge 3 26 3 2" xfId="38559" xr:uid="{A2C2D830-A2A5-456E-B3A9-1790E4D886CD}"/>
    <cellStyle name="20% - uthevingsfarge 3 26 3_CC1" xfId="54213" xr:uid="{3242DB0D-96E5-404B-9AD6-80AFE0B19DB5}"/>
    <cellStyle name="20% - uthevingsfarge 3 26 4" xfId="38560" xr:uid="{E93E21A9-0403-4DD0-AB3C-1B10685966D8}"/>
    <cellStyle name="20% - uthevingsfarge 3 26 5" xfId="38561" xr:uid="{D2DBCAA8-1C5E-4C3A-B76D-CCE0D95E0F63}"/>
    <cellStyle name="20% - uthevingsfarge 3 26 6" xfId="38562" xr:uid="{5EE35DC1-F0E1-443B-BA32-4927D6A1EFD6}"/>
    <cellStyle name="20% - uthevingsfarge 3 26 7" xfId="38553" xr:uid="{CCB8CB54-F024-428F-B94C-F8229C9B034F}"/>
    <cellStyle name="20% - uthevingsfarge 3 26_4 manuell" xfId="54214" xr:uid="{525FAB98-DF07-4202-A244-B32E287CF44E}"/>
    <cellStyle name="20% - uthevingsfarge 3 27" xfId="3110" xr:uid="{736D6985-5E3E-4397-8DB0-B081CD75DB48}"/>
    <cellStyle name="20% - uthevingsfarge 3 27 2" xfId="3111" xr:uid="{32CAB726-40FD-46A0-AA49-2DC40BE4D5C5}"/>
    <cellStyle name="20% - uthevingsfarge 3 27 2 2" xfId="3112" xr:uid="{2CB2CA6F-9ABA-4C35-99A8-F3B7922517AE}"/>
    <cellStyle name="20% - uthevingsfarge 3 27 2 2 2" xfId="38565" xr:uid="{EAC7E622-6E89-4618-B1AB-EE0F724926F7}"/>
    <cellStyle name="20% - uthevingsfarge 3 27 2 2_CC1" xfId="54215" xr:uid="{21A7662B-CDAC-4C8B-8539-D411D5C79B5F}"/>
    <cellStyle name="20% - uthevingsfarge 3 27 2 3" xfId="38566" xr:uid="{BE899967-0FE7-45DD-9ECC-7B85329F0D9D}"/>
    <cellStyle name="20% - uthevingsfarge 3 27 2 4" xfId="38567" xr:uid="{AE4682F0-4C36-4AFE-BF2F-42CE347F43D8}"/>
    <cellStyle name="20% - uthevingsfarge 3 27 2 5" xfId="38568" xr:uid="{37D74DBD-6094-49E5-97F8-6F86AC122D23}"/>
    <cellStyle name="20% - uthevingsfarge 3 27 2 6" xfId="38564" xr:uid="{C12F100A-433C-4F89-8960-C7A6C197FE29}"/>
    <cellStyle name="20% - uthevingsfarge 3 27 2_4 manuell" xfId="54216" xr:uid="{EEAAF314-552B-4FFD-937B-0FC98AF50391}"/>
    <cellStyle name="20% - uthevingsfarge 3 27 3" xfId="3113" xr:uid="{7B0798F9-A3FB-40A7-9B65-8980DBB5A2AD}"/>
    <cellStyle name="20% - uthevingsfarge 3 27 3 2" xfId="38569" xr:uid="{DF3820DC-1B89-4549-BC77-A51AB09A4C60}"/>
    <cellStyle name="20% - uthevingsfarge 3 27 3_CC1" xfId="54217" xr:uid="{13F4783D-CBDF-488C-B8E1-8B2423E3A51B}"/>
    <cellStyle name="20% - uthevingsfarge 3 27 4" xfId="38570" xr:uid="{12270DF9-F364-4D4B-8D40-1CFB113EB4DE}"/>
    <cellStyle name="20% - uthevingsfarge 3 27 5" xfId="38571" xr:uid="{2E0DD16F-1E9D-43EA-A794-23BC49CD24BA}"/>
    <cellStyle name="20% - uthevingsfarge 3 27 6" xfId="38572" xr:uid="{050FF64F-0D28-41D5-B005-2104D23EC845}"/>
    <cellStyle name="20% - uthevingsfarge 3 27 7" xfId="38563" xr:uid="{F83C7643-DCFB-440B-8A38-2173B35058AB}"/>
    <cellStyle name="20% - uthevingsfarge 3 27_4 manuell" xfId="54218" xr:uid="{EB4BED8F-E4EF-4155-88E7-94A8AE497DDA}"/>
    <cellStyle name="20% - uthevingsfarge 3 28" xfId="3114" xr:uid="{259798D3-8323-4B0D-879D-597642DEEEB2}"/>
    <cellStyle name="20% - uthevingsfarge 3 28 2" xfId="3115" xr:uid="{8A665220-B72A-4208-9E79-F71E377CC80E}"/>
    <cellStyle name="20% - uthevingsfarge 3 28 2 2" xfId="3116" xr:uid="{F2B7CD89-2B29-40EC-9EEF-59DB8CEFD6AA}"/>
    <cellStyle name="20% - uthevingsfarge 3 28 2 2 2" xfId="38575" xr:uid="{83684CE9-9DEF-44A0-AAD0-05884F9C0F40}"/>
    <cellStyle name="20% - uthevingsfarge 3 28 2 2_CC1" xfId="54219" xr:uid="{69C31399-9568-462F-9DCF-FFBB55EC842D}"/>
    <cellStyle name="20% - uthevingsfarge 3 28 2 3" xfId="38576" xr:uid="{D6E1020D-C21F-41F4-925A-2CA60CE53B34}"/>
    <cellStyle name="20% - uthevingsfarge 3 28 2 4" xfId="38577" xr:uid="{86CE0464-E744-413E-9622-EE20A12B7739}"/>
    <cellStyle name="20% - uthevingsfarge 3 28 2 5" xfId="38578" xr:uid="{07E5E64B-FA56-40BE-9E0B-7F1067C78B1E}"/>
    <cellStyle name="20% - uthevingsfarge 3 28 2 6" xfId="38574" xr:uid="{6D75A51C-3B04-43C3-922E-055FD82DC13B}"/>
    <cellStyle name="20% - uthevingsfarge 3 28 2_4 manuell" xfId="54220" xr:uid="{8A2CB325-592E-4745-8A76-AFB6F878262D}"/>
    <cellStyle name="20% - uthevingsfarge 3 28 3" xfId="3117" xr:uid="{78E53CBB-CF7D-41CE-8E86-A77FB9E33739}"/>
    <cellStyle name="20% - uthevingsfarge 3 28 3 2" xfId="38579" xr:uid="{388C88C4-3DFA-4EA1-8A98-D47909C1715D}"/>
    <cellStyle name="20% - uthevingsfarge 3 28 3_CC1" xfId="54221" xr:uid="{E48ECDDA-7931-4B64-BF32-74413E292CBA}"/>
    <cellStyle name="20% - uthevingsfarge 3 28 4" xfId="38580" xr:uid="{C160806F-8935-4CF1-820E-042E54DD1ED8}"/>
    <cellStyle name="20% - uthevingsfarge 3 28 5" xfId="38581" xr:uid="{7D36FCA0-664F-4A2C-AE03-1A7B2BEFB578}"/>
    <cellStyle name="20% - uthevingsfarge 3 28 6" xfId="38582" xr:uid="{04C98619-EE85-4BC2-B796-CF1715DACBA5}"/>
    <cellStyle name="20% - uthevingsfarge 3 28 7" xfId="38573" xr:uid="{F2D73B83-0C6D-47F2-BDDF-D72E40BF7018}"/>
    <cellStyle name="20% - uthevingsfarge 3 28_4 manuell" xfId="54222" xr:uid="{21BF5E65-C0D8-4CB1-B0F6-AB14AACDA756}"/>
    <cellStyle name="20% - uthevingsfarge 3 29" xfId="3118" xr:uid="{4493A61F-BA4F-48C3-A86A-71911C5D9EF2}"/>
    <cellStyle name="20% - uthevingsfarge 3 29 2" xfId="3119" xr:uid="{9D0D93FB-A282-4A3A-B337-CD7D92A6FED8}"/>
    <cellStyle name="20% - uthevingsfarge 3 29 2 2" xfId="3120" xr:uid="{1FBEBC1A-D50A-487E-8811-F72BF6E63CD1}"/>
    <cellStyle name="20% - uthevingsfarge 3 29 2 2 2" xfId="38585" xr:uid="{60E86032-0871-4DE7-9CFB-9C98D37A68BB}"/>
    <cellStyle name="20% - uthevingsfarge 3 29 2 2_CC1" xfId="54223" xr:uid="{C74B1D45-56A5-4157-A425-B673455F0C89}"/>
    <cellStyle name="20% - uthevingsfarge 3 29 2 3" xfId="38586" xr:uid="{52D8624D-77D0-4853-BEDE-EB31A41A6BEF}"/>
    <cellStyle name="20% - uthevingsfarge 3 29 2 4" xfId="38587" xr:uid="{9F21979D-0D0C-4471-A2E8-6CC853745C76}"/>
    <cellStyle name="20% - uthevingsfarge 3 29 2 5" xfId="38588" xr:uid="{B9C4CFA6-5BC8-436E-A3B8-8ED01CF3F9E7}"/>
    <cellStyle name="20% - uthevingsfarge 3 29 2 6" xfId="38584" xr:uid="{9FE9872B-1A86-4FAF-8DAD-7B3E7FD16E54}"/>
    <cellStyle name="20% - uthevingsfarge 3 29 2_4 manuell" xfId="54224" xr:uid="{D1B2EAA2-DB77-4FB6-B80A-DE55651D455C}"/>
    <cellStyle name="20% - uthevingsfarge 3 29 3" xfId="3121" xr:uid="{94F66CF6-6F63-4288-9624-6E2FE7D38099}"/>
    <cellStyle name="20% - uthevingsfarge 3 29 3 2" xfId="38589" xr:uid="{78298D5B-B483-4BD9-80E9-CC6E817304F4}"/>
    <cellStyle name="20% - uthevingsfarge 3 29 3_CC1" xfId="54225" xr:uid="{87EB023C-ACBD-4987-8E24-74BBF79A6E29}"/>
    <cellStyle name="20% - uthevingsfarge 3 29 4" xfId="38590" xr:uid="{4E9E0335-D997-43FD-92F1-739B2E6667F3}"/>
    <cellStyle name="20% - uthevingsfarge 3 29 5" xfId="38591" xr:uid="{804F21DE-F736-4863-A36A-C9E4C6C72C06}"/>
    <cellStyle name="20% - uthevingsfarge 3 29 6" xfId="38592" xr:uid="{63E0A81C-0696-4326-9D0D-B3F181C450F2}"/>
    <cellStyle name="20% - uthevingsfarge 3 29 7" xfId="38583" xr:uid="{90010866-A888-40D7-872E-DEF3CF7F320C}"/>
    <cellStyle name="20% - uthevingsfarge 3 29_4 manuell" xfId="54226" xr:uid="{BE489E11-7B60-4072-87D7-61AB1BD364EE}"/>
    <cellStyle name="20% - uthevingsfarge 3 3" xfId="3122" xr:uid="{6B4B862E-9E13-4C99-88DE-3F0ECDF4DEDB}"/>
    <cellStyle name="20% - uthevingsfarge 3 3 10" xfId="43962" xr:uid="{FC7853A5-1E43-4D7D-8964-5B87E5ADC274}"/>
    <cellStyle name="20% - uthevingsfarge 3 3 11" xfId="43963" xr:uid="{861D6997-4AF2-4781-B29D-D9C55815D87D}"/>
    <cellStyle name="20% - uthevingsfarge 3 3 2" xfId="3123" xr:uid="{BD29517C-3596-4372-B8D8-C354A8AA3719}"/>
    <cellStyle name="20% - uthevingsfarge 3 3 2 10" xfId="43964" xr:uid="{DB53D7BD-327E-4DCF-8537-CB2C4F878EB2}"/>
    <cellStyle name="20% - uthevingsfarge 3 3 2 2" xfId="3124" xr:uid="{C178CDEA-90E9-4BD4-933B-E76E5615629F}"/>
    <cellStyle name="20% - uthevingsfarge 3 3 2 2 2" xfId="14838" xr:uid="{20F1CB9E-D455-4871-A51E-F86D9BEC5206}"/>
    <cellStyle name="20% - uthevingsfarge 3 3 2 2 2 2" xfId="43965" xr:uid="{01565B9F-0D06-4AEE-BF7C-E844AF481A2E}"/>
    <cellStyle name="20% - uthevingsfarge 3 3 2 2 2 2 2" xfId="43966" xr:uid="{95D5DAA1-240B-479F-A699-06E7F14522A9}"/>
    <cellStyle name="20% - uthevingsfarge 3 3 2 2 2 3" xfId="43967" xr:uid="{630F4F97-0271-4ADE-AAF3-BAFDB344E93A}"/>
    <cellStyle name="20% - uthevingsfarge 3 3 2 2 2_3. Chng in credit spreads" xfId="43968" xr:uid="{06E37553-9776-4769-ADF9-20E0B460EC73}"/>
    <cellStyle name="20% - uthevingsfarge 3 3 2 2 3" xfId="14839" xr:uid="{C963B682-16FD-42CB-A738-120EEE4E9FDE}"/>
    <cellStyle name="20% - uthevingsfarge 3 3 2 2 3 2" xfId="43969" xr:uid="{E70CE70D-12CC-4B7D-B262-84AFE2DBE180}"/>
    <cellStyle name="20% - uthevingsfarge 3 3 2 2 3 2 2" xfId="43970" xr:uid="{63B49427-249B-4187-9FBB-90657AFE4F9C}"/>
    <cellStyle name="20% - uthevingsfarge 3 3 2 2 3 3" xfId="43971" xr:uid="{5E6689B1-78CE-460C-AEDC-434B36CA3F3C}"/>
    <cellStyle name="20% - uthevingsfarge 3 3 2 2 3_3. Chng in credit spreads" xfId="43972" xr:uid="{855BD9E2-B91B-4F1B-81D9-163B039F3C45}"/>
    <cellStyle name="20% - uthevingsfarge 3 3 2 2 4" xfId="38595" xr:uid="{94B2DFBB-DC58-4779-AD6E-7ED328ABE8E8}"/>
    <cellStyle name="20% - uthevingsfarge 3 3 2 2 4 2" xfId="43973" xr:uid="{D636ADE0-1812-4510-9B6E-AF4A5270557E}"/>
    <cellStyle name="20% - uthevingsfarge 3 3 2 2 5" xfId="43974" xr:uid="{1A48691D-B3A0-4373-89F3-D2E3F5D5861A}"/>
    <cellStyle name="20% - uthevingsfarge 3 3 2 2 6" xfId="43975" xr:uid="{01E2BAD1-1AAE-48EF-9BD3-941BEC469D5E}"/>
    <cellStyle name="20% - uthevingsfarge 3 3 2 2_3. Chng in credit spreads" xfId="43976" xr:uid="{F4EA8AEA-17D4-4C04-8B0C-53CEC8EE58CB}"/>
    <cellStyle name="20% - uthevingsfarge 3 3 2 3" xfId="14840" xr:uid="{04D81335-C93A-48DF-A098-993A9B247775}"/>
    <cellStyle name="20% - uthevingsfarge 3 3 2 3 2" xfId="14841" xr:uid="{FC91E856-B389-4E44-ACB6-B55B7D8FA923}"/>
    <cellStyle name="20% - uthevingsfarge 3 3 2 3 2 2" xfId="43977" xr:uid="{90539FC2-9621-4F1F-A3D0-FCC388399208}"/>
    <cellStyle name="20% - uthevingsfarge 3 3 2 3 3" xfId="14842" xr:uid="{A30A6910-FC31-484C-B467-2276F2E2DA3D}"/>
    <cellStyle name="20% - uthevingsfarge 3 3 2 3 4" xfId="38596" xr:uid="{1BEB5CC3-6631-4A1B-BF95-794B4EDBBD3E}"/>
    <cellStyle name="20% - uthevingsfarge 3 3 2 3 5" xfId="43978" xr:uid="{4F4B686D-231F-4437-A4A1-86D75CE3AB90}"/>
    <cellStyle name="20% - uthevingsfarge 3 3 2 3 6" xfId="43979" xr:uid="{DE4432C9-36D5-4B1A-B517-65706BC99F19}"/>
    <cellStyle name="20% - uthevingsfarge 3 3 2 3_3. Chng in credit spreads" xfId="43980" xr:uid="{05941F8A-0A5C-4128-B068-E26ADEE9B34D}"/>
    <cellStyle name="20% - uthevingsfarge 3 3 2 4" xfId="14843" xr:uid="{E78297B2-BCA2-4BDF-817D-2527BAF57E1B}"/>
    <cellStyle name="20% - uthevingsfarge 3 3 2 4 2" xfId="14844" xr:uid="{98649736-9AC3-4DD5-BE57-3FB6B194D6CB}"/>
    <cellStyle name="20% - uthevingsfarge 3 3 2 4 2 2" xfId="43981" xr:uid="{6D44DB07-8870-4259-A4F4-B608199D2041}"/>
    <cellStyle name="20% - uthevingsfarge 3 3 2 4 3" xfId="14845" xr:uid="{F93E2EEC-2BD1-423F-9D31-24866078241F}"/>
    <cellStyle name="20% - uthevingsfarge 3 3 2 4 4" xfId="38597" xr:uid="{23F4625D-3C8A-4317-A8EF-43840AEDBB3C}"/>
    <cellStyle name="20% - uthevingsfarge 3 3 2 4 5" xfId="43982" xr:uid="{AF47135E-5DC0-4A35-8B0D-87958CBEE174}"/>
    <cellStyle name="20% - uthevingsfarge 3 3 2 4 6" xfId="43983" xr:uid="{A8A48640-CAFE-4A5C-A603-F39275DEB1AA}"/>
    <cellStyle name="20% - uthevingsfarge 3 3 2 4_3. Chng in credit spreads" xfId="43984" xr:uid="{18BA1F1C-4C50-4923-86C5-95B9512769DD}"/>
    <cellStyle name="20% - uthevingsfarge 3 3 2 5" xfId="14846" xr:uid="{6635655C-8B1D-4740-B810-C277DEEC79A3}"/>
    <cellStyle name="20% - uthevingsfarge 3 3 2 5 2" xfId="14847" xr:uid="{37B17FB4-721E-40EA-A045-05566BC35F39}"/>
    <cellStyle name="20% - uthevingsfarge 3 3 2 5 3" xfId="14848" xr:uid="{8B48014D-5039-4BCF-98A9-7140B611270D}"/>
    <cellStyle name="20% - uthevingsfarge 3 3 2 5 4" xfId="38598" xr:uid="{8DDA2E3B-C485-4E3F-B599-B9C4E6DFC5C2}"/>
    <cellStyle name="20% - uthevingsfarge 3 3 2 5 5" xfId="43985" xr:uid="{4B914646-7A43-4880-8761-920546915BCA}"/>
    <cellStyle name="20% - uthevingsfarge 3 3 2 5 6" xfId="43986" xr:uid="{FC69CFE8-C7B4-4723-96B8-44E0AD21A341}"/>
    <cellStyle name="20% - uthevingsfarge 3 3 2 5_AVA DVA EL" xfId="14849" xr:uid="{9A964BB3-05B3-43EC-A95F-95FD4868BA1F}"/>
    <cellStyle name="20% - uthevingsfarge 3 3 2 6" xfId="14850" xr:uid="{28251ED0-91C9-451C-9B70-F729A1E96382}"/>
    <cellStyle name="20% - uthevingsfarge 3 3 2 6 2" xfId="14851" xr:uid="{A9FCC09F-9564-4E28-B8C4-732DB7481F07}"/>
    <cellStyle name="20% - uthevingsfarge 3 3 2 6_AVA DVA EL" xfId="14852" xr:uid="{3AA9EC2F-B746-4D91-B650-7180F2FCABBA}"/>
    <cellStyle name="20% - uthevingsfarge 3 3 2 7" xfId="14853" xr:uid="{4F24C0D5-F5E8-4275-836C-66D1897F2B9D}"/>
    <cellStyle name="20% - uthevingsfarge 3 3 2 8" xfId="38594" xr:uid="{2CC0D859-D93A-491B-BDE7-5306356B19AB}"/>
    <cellStyle name="20% - uthevingsfarge 3 3 2 9" xfId="43987" xr:uid="{C0684300-EBEC-462C-8199-01771C9CB9FA}"/>
    <cellStyle name="20% - uthevingsfarge 3 3 2_3. Chng in credit spreads" xfId="43988" xr:uid="{0522538F-873D-4612-B45D-0B848F97F799}"/>
    <cellStyle name="20% - uthevingsfarge 3 3 3" xfId="3125" xr:uid="{E47CBB99-5A15-4787-AB6D-B417A484E35B}"/>
    <cellStyle name="20% - uthevingsfarge 3 3 3 2" xfId="14854" xr:uid="{34FC3DB9-E941-475D-B6B9-F4B779747DE3}"/>
    <cellStyle name="20% - uthevingsfarge 3 3 3 2 2" xfId="43989" xr:uid="{4C37E934-792A-457D-AEB3-F798A1C5ECD2}"/>
    <cellStyle name="20% - uthevingsfarge 3 3 3 2 2 2" xfId="43990" xr:uid="{0C00C69B-256F-41E2-A0F8-A35744F20C64}"/>
    <cellStyle name="20% - uthevingsfarge 3 3 3 2 2 2 2" xfId="43991" xr:uid="{0DE77CCA-F5A7-4617-B09B-DCEF07454E8A}"/>
    <cellStyle name="20% - uthevingsfarge 3 3 3 2 2 3" xfId="43992" xr:uid="{BCB925C4-5F16-4B04-8A6A-489D5AF6AAFB}"/>
    <cellStyle name="20% - uthevingsfarge 3 3 3 2 2_3. Chng in credit spreads" xfId="43993" xr:uid="{49787D0F-5840-4812-BFBE-C9016BBD2809}"/>
    <cellStyle name="20% - uthevingsfarge 3 3 3 2 3" xfId="43994" xr:uid="{030DB8E0-5360-414A-85DA-21FE658320AD}"/>
    <cellStyle name="20% - uthevingsfarge 3 3 3 2 3 2" xfId="43995" xr:uid="{4B20DD53-07C4-4E4A-BD42-C8FE9916AB93}"/>
    <cellStyle name="20% - uthevingsfarge 3 3 3 2 3 2 2" xfId="43996" xr:uid="{A22F2BA6-0721-4A1C-8FF8-8967FC960C5D}"/>
    <cellStyle name="20% - uthevingsfarge 3 3 3 2 3 3" xfId="43997" xr:uid="{099C5981-EF7F-4391-A75C-ABBDB94E7CFB}"/>
    <cellStyle name="20% - uthevingsfarge 3 3 3 2 3_3. Chng in credit spreads" xfId="43998" xr:uid="{9AA9F13C-F9D7-4EFD-AE2F-5DB53C61847F}"/>
    <cellStyle name="20% - uthevingsfarge 3 3 3 2 4" xfId="43999" xr:uid="{A47D51C2-084E-4E9D-9615-2CC3BA6FC5D6}"/>
    <cellStyle name="20% - uthevingsfarge 3 3 3 2 4 2" xfId="44000" xr:uid="{38F9D741-4E37-4C85-84C5-530B25024BA3}"/>
    <cellStyle name="20% - uthevingsfarge 3 3 3 2 5" xfId="44001" xr:uid="{2A87EE1E-E03D-42FD-8AC6-2E34D94F139F}"/>
    <cellStyle name="20% - uthevingsfarge 3 3 3 2_3. Chng in credit spreads" xfId="44002" xr:uid="{BB3D1497-5CE4-4D99-878F-06B19C72C5C3}"/>
    <cellStyle name="20% - uthevingsfarge 3 3 3 3" xfId="14855" xr:uid="{A0C72B93-0AA6-4A39-9D97-C867E5254D7A}"/>
    <cellStyle name="20% - uthevingsfarge 3 3 3 3 2" xfId="44003" xr:uid="{176C199E-74A8-49E7-9CCD-AC01A14C3FD0}"/>
    <cellStyle name="20% - uthevingsfarge 3 3 3 3 2 2" xfId="44004" xr:uid="{3B013A8F-3D7E-4459-8B87-E0C8658D8412}"/>
    <cellStyle name="20% - uthevingsfarge 3 3 3 3 3" xfId="44005" xr:uid="{6DB2427D-1AA2-4E17-8934-4BD2BE8A563E}"/>
    <cellStyle name="20% - uthevingsfarge 3 3 3 3_3. Chng in credit spreads" xfId="44006" xr:uid="{8BC55385-CA3D-4D8C-BCB7-486A86D3535D}"/>
    <cellStyle name="20% - uthevingsfarge 3 3 3 4" xfId="38599" xr:uid="{4F2D1577-D736-4496-A3B6-A1980B1089FF}"/>
    <cellStyle name="20% - uthevingsfarge 3 3 3 4 2" xfId="44007" xr:uid="{DB122579-BC85-4008-B0EB-6F2A3F3B6573}"/>
    <cellStyle name="20% - uthevingsfarge 3 3 3 4 2 2" xfId="44008" xr:uid="{E6080E05-8D1B-4987-83DD-BBBE5FF2C8A2}"/>
    <cellStyle name="20% - uthevingsfarge 3 3 3 4 3" xfId="44009" xr:uid="{AF119899-A387-4DD1-BC63-A2BB743DA7CB}"/>
    <cellStyle name="20% - uthevingsfarge 3 3 3 4_3. Chng in credit spreads" xfId="44010" xr:uid="{AE7BC502-3136-4745-B9A0-06C73549BEA3}"/>
    <cellStyle name="20% - uthevingsfarge 3 3 3 5" xfId="44011" xr:uid="{974C558F-0A28-4DAB-8987-95862EB8FB46}"/>
    <cellStyle name="20% - uthevingsfarge 3 3 3 5 2" xfId="44012" xr:uid="{5C8385FC-BB1D-4D15-AFA7-8BF0D401F239}"/>
    <cellStyle name="20% - uthevingsfarge 3 3 3 6" xfId="44013" xr:uid="{02A4981B-9970-4CAB-98E6-875F453D970E}"/>
    <cellStyle name="20% - uthevingsfarge 3 3 3_3. Chng in credit spreads" xfId="44014" xr:uid="{7CDA52BF-F030-4732-94C1-F80B2F5D22A6}"/>
    <cellStyle name="20% - uthevingsfarge 3 3 4" xfId="14856" xr:uid="{F42D61C9-B439-4303-BE52-7E69F9BD1D5E}"/>
    <cellStyle name="20% - uthevingsfarge 3 3 4 2" xfId="14857" xr:uid="{1F53B294-8677-47AD-A28D-7629CAC799CA}"/>
    <cellStyle name="20% - uthevingsfarge 3 3 4 2 2" xfId="44015" xr:uid="{AC8F20B6-5BB5-41E2-88F9-485E13859A90}"/>
    <cellStyle name="20% - uthevingsfarge 3 3 4 2 2 2" xfId="44016" xr:uid="{0408F063-BB4A-4AD5-9A50-500A57E9B038}"/>
    <cellStyle name="20% - uthevingsfarge 3 3 4 2 3" xfId="44017" xr:uid="{33786ECA-A8DA-4BC8-8E94-A971346F6771}"/>
    <cellStyle name="20% - uthevingsfarge 3 3 4 2_3. Chng in credit spreads" xfId="44018" xr:uid="{B5AFD51A-CEE7-4991-9A99-C08F9AAB3E45}"/>
    <cellStyle name="20% - uthevingsfarge 3 3 4 3" xfId="14858" xr:uid="{AE1E6A5A-A647-4D5A-94C6-52CB57E740A0}"/>
    <cellStyle name="20% - uthevingsfarge 3 3 4 3 2" xfId="44019" xr:uid="{CA7F8273-2542-42C8-8552-47C3A8BC72CA}"/>
    <cellStyle name="20% - uthevingsfarge 3 3 4 3 2 2" xfId="44020" xr:uid="{9B02B41C-827B-49FE-8BE8-4C6713C3C816}"/>
    <cellStyle name="20% - uthevingsfarge 3 3 4 3 3" xfId="44021" xr:uid="{B3BC965E-E362-4A93-9AC2-916B43A9DB88}"/>
    <cellStyle name="20% - uthevingsfarge 3 3 4 3_3. Chng in credit spreads" xfId="44022" xr:uid="{DAE18FD1-3037-4E0F-8C1F-FBE385223007}"/>
    <cellStyle name="20% - uthevingsfarge 3 3 4 4" xfId="38600" xr:uid="{37C313D0-F472-41CE-B72C-F7FD4861B6C9}"/>
    <cellStyle name="20% - uthevingsfarge 3 3 4 4 2" xfId="44023" xr:uid="{BAAC8CB7-A4C2-40CD-BB91-B9A3C6C26121}"/>
    <cellStyle name="20% - uthevingsfarge 3 3 4 5" xfId="44024" xr:uid="{507E1098-8E98-4CE8-ADEE-7B2A1338B516}"/>
    <cellStyle name="20% - uthevingsfarge 3 3 4 6" xfId="44025" xr:uid="{1420801E-D2A8-4CAB-A007-D8A80AD09722}"/>
    <cellStyle name="20% - uthevingsfarge 3 3 4_3. Chng in credit spreads" xfId="44026" xr:uid="{A3CA131D-5D58-46CB-B61B-DAC8294D7AB4}"/>
    <cellStyle name="20% - uthevingsfarge 3 3 5" xfId="14859" xr:uid="{4A8B2364-476D-472F-8B11-BC66D6431598}"/>
    <cellStyle name="20% - uthevingsfarge 3 3 5 2" xfId="14860" xr:uid="{1C9BF8A8-1373-4DF0-ACF9-11251569D5BF}"/>
    <cellStyle name="20% - uthevingsfarge 3 3 5 2 2" xfId="44027" xr:uid="{B1EA0DE0-E45B-4D83-B2D3-F2C48A91B676}"/>
    <cellStyle name="20% - uthevingsfarge 3 3 5 3" xfId="14861" xr:uid="{5B98B9EF-24D5-4B8B-BFC7-90346E837EA3}"/>
    <cellStyle name="20% - uthevingsfarge 3 3 5 4" xfId="38601" xr:uid="{75956B8D-F053-4321-9F0B-306A3685FCA2}"/>
    <cellStyle name="20% - uthevingsfarge 3 3 5 5" xfId="44028" xr:uid="{45C3EB01-2FD3-4FE2-9CF8-4C2ECE60B8C6}"/>
    <cellStyle name="20% - uthevingsfarge 3 3 5 6" xfId="44029" xr:uid="{46C751E1-10B4-414B-AD77-12A4C9768BD2}"/>
    <cellStyle name="20% - uthevingsfarge 3 3 5_3. Chng in credit spreads" xfId="44030" xr:uid="{CB90CB41-2389-4A12-B152-B8E42B6E770E}"/>
    <cellStyle name="20% - uthevingsfarge 3 3 6" xfId="14862" xr:uid="{B22DE3D0-A3AE-44C0-B2B3-CDFBBA9079ED}"/>
    <cellStyle name="20% - uthevingsfarge 3 3 6 2" xfId="14863" xr:uid="{7AB0E29B-417D-421B-AA1B-189B896F2AD7}"/>
    <cellStyle name="20% - uthevingsfarge 3 3 6 2 2" xfId="44031" xr:uid="{5B40C052-EC75-483B-B8B4-EAC09B34A367}"/>
    <cellStyle name="20% - uthevingsfarge 3 3 6 3" xfId="14864" xr:uid="{7FAE1E1E-1C22-4D8C-90CB-E36C54B2357C}"/>
    <cellStyle name="20% - uthevingsfarge 3 3 6 4" xfId="38602" xr:uid="{AABFD736-01B9-4A66-AC2C-B805A4A6ACF8}"/>
    <cellStyle name="20% - uthevingsfarge 3 3 6 5" xfId="44032" xr:uid="{EAA66688-B5EB-40F5-B478-914375B2DBBE}"/>
    <cellStyle name="20% - uthevingsfarge 3 3 6 6" xfId="44033" xr:uid="{25035907-8BB4-4F35-873F-FA319389BD03}"/>
    <cellStyle name="20% - uthevingsfarge 3 3 6_3. Chng in credit spreads" xfId="44034" xr:uid="{20BD6DE5-D9F2-4C9A-AF85-63413419A920}"/>
    <cellStyle name="20% - uthevingsfarge 3 3 7" xfId="14865" xr:uid="{461BA183-3BF0-4505-AC28-95FEEEFFA113}"/>
    <cellStyle name="20% - uthevingsfarge 3 3 7 2" xfId="14866" xr:uid="{D3A18BFF-1995-4826-BF71-5EA025394D75}"/>
    <cellStyle name="20% - uthevingsfarge 3 3 7 2 2" xfId="44035" xr:uid="{E3146D1D-29CD-4E23-A054-CC9B4F60E96A}"/>
    <cellStyle name="20% - uthevingsfarge 3 3 7 3" xfId="44036" xr:uid="{16F308E6-F63A-4F49-9886-ABF73525D436}"/>
    <cellStyle name="20% - uthevingsfarge 3 3 7_3. Chng in credit spreads" xfId="44037" xr:uid="{857429F4-4F60-41DE-9EA5-C9E9784297C4}"/>
    <cellStyle name="20% - uthevingsfarge 3 3 8" xfId="14867" xr:uid="{47F882B8-2C5F-4D78-8A6A-1B31972FB3C1}"/>
    <cellStyle name="20% - uthevingsfarge 3 3 9" xfId="38593" xr:uid="{56D66351-4F5E-4E97-B5C3-ABE68741FB45}"/>
    <cellStyle name="20% - uthevingsfarge 3 3_4 manuell" xfId="54227" xr:uid="{08C30577-857F-402B-981F-F9E1B9A0513E}"/>
    <cellStyle name="20% - uthevingsfarge 3 30" xfId="3126" xr:uid="{9CC40490-B0DC-4C7F-8C57-DC718A0DD5EC}"/>
    <cellStyle name="20% - uthevingsfarge 3 30 2" xfId="3127" xr:uid="{F527B406-6A1E-4797-8B6D-7C3E610D0C7A}"/>
    <cellStyle name="20% - uthevingsfarge 3 30 2 2" xfId="3128" xr:uid="{1CBD1EFA-B05F-4A1D-AD11-51E21BAAB17C}"/>
    <cellStyle name="20% - uthevingsfarge 3 30 2 2 2" xfId="38605" xr:uid="{1DA4703C-4EE2-4A01-B1CF-69182A858354}"/>
    <cellStyle name="20% - uthevingsfarge 3 30 2 2_CC1" xfId="54228" xr:uid="{972902F8-2B98-4763-AD1F-C00ADE103761}"/>
    <cellStyle name="20% - uthevingsfarge 3 30 2 3" xfId="38606" xr:uid="{EFD33DB9-5803-4A0A-81F3-E31E4CD07C65}"/>
    <cellStyle name="20% - uthevingsfarge 3 30 2 4" xfId="38607" xr:uid="{F4B193D7-3979-42F1-B9F1-AA2E1DDF8848}"/>
    <cellStyle name="20% - uthevingsfarge 3 30 2 5" xfId="38608" xr:uid="{E7B7C3ED-1D2F-4A56-9259-D6A592BD95CA}"/>
    <cellStyle name="20% - uthevingsfarge 3 30 2 6" xfId="38604" xr:uid="{3A3417E8-32CE-47B7-A566-959F1E1574D9}"/>
    <cellStyle name="20% - uthevingsfarge 3 30 2_4 manuell" xfId="54229" xr:uid="{8961200B-EF6A-42D1-8B15-2B6E7F682DB6}"/>
    <cellStyle name="20% - uthevingsfarge 3 30 3" xfId="3129" xr:uid="{46477484-34D0-459A-BB9A-D53A35028F50}"/>
    <cellStyle name="20% - uthevingsfarge 3 30 3 2" xfId="38609" xr:uid="{680A2598-1C3F-4789-952C-37ED6763AFC9}"/>
    <cellStyle name="20% - uthevingsfarge 3 30 3_CC1" xfId="54230" xr:uid="{C22459BA-C2F8-401B-8E75-FA88288B9937}"/>
    <cellStyle name="20% - uthevingsfarge 3 30 4" xfId="38610" xr:uid="{B6941F4F-D767-4BFE-BD4A-5F3A5FE6B9CE}"/>
    <cellStyle name="20% - uthevingsfarge 3 30 5" xfId="38611" xr:uid="{17D5355D-0771-4B9D-AD75-34CED74A6139}"/>
    <cellStyle name="20% - uthevingsfarge 3 30 6" xfId="38612" xr:uid="{4E3462AD-80E3-4882-9D58-126FD8D06F4D}"/>
    <cellStyle name="20% - uthevingsfarge 3 30 7" xfId="38603" xr:uid="{322AE689-D2C7-4492-A184-F0FEFFB31841}"/>
    <cellStyle name="20% - uthevingsfarge 3 30_4 manuell" xfId="54231" xr:uid="{34CA6D56-A4E2-4400-8682-654CB1886177}"/>
    <cellStyle name="20% - uthevingsfarge 3 31" xfId="3130" xr:uid="{B8DDD439-FB01-40F8-BE79-F700CA023EAF}"/>
    <cellStyle name="20% - uthevingsfarge 3 31 2" xfId="3131" xr:uid="{6EE779C9-9554-4480-B821-84340826BF3A}"/>
    <cellStyle name="20% - uthevingsfarge 3 31 2 2" xfId="3132" xr:uid="{99ED5886-35C5-45B4-B868-0DDDC9C8D44E}"/>
    <cellStyle name="20% - uthevingsfarge 3 31 2 2 2" xfId="38615" xr:uid="{23E62E7F-E90E-4180-AB73-C2CD3F133789}"/>
    <cellStyle name="20% - uthevingsfarge 3 31 2 2_CC1" xfId="54232" xr:uid="{1FE401FD-D805-4435-A85D-4A66B35627A5}"/>
    <cellStyle name="20% - uthevingsfarge 3 31 2 3" xfId="38616" xr:uid="{B82C03C2-AD69-43E4-950C-05B6CCD4D8B9}"/>
    <cellStyle name="20% - uthevingsfarge 3 31 2 4" xfId="38617" xr:uid="{5575BAF3-8032-4043-8CFC-C0E42B59ECE8}"/>
    <cellStyle name="20% - uthevingsfarge 3 31 2 5" xfId="38618" xr:uid="{C7BDC99E-66F7-4152-A3E2-C0CB92D49010}"/>
    <cellStyle name="20% - uthevingsfarge 3 31 2 6" xfId="38614" xr:uid="{8D4B5274-4FB0-4608-ADE0-65181371519D}"/>
    <cellStyle name="20% - uthevingsfarge 3 31 2_4 manuell" xfId="54233" xr:uid="{6CDC0607-EC27-4672-92D0-E7FE796C6F92}"/>
    <cellStyle name="20% - uthevingsfarge 3 31 3" xfId="3133" xr:uid="{B64AAB38-FB53-4F43-A296-E86DBB4C7129}"/>
    <cellStyle name="20% - uthevingsfarge 3 31 3 2" xfId="38619" xr:uid="{7CB5F1A1-90D1-4D29-BE1F-EB72E009593F}"/>
    <cellStyle name="20% - uthevingsfarge 3 31 3_CC1" xfId="54234" xr:uid="{2E44D870-7AE6-46D9-9E33-76E943CA67A3}"/>
    <cellStyle name="20% - uthevingsfarge 3 31 4" xfId="38620" xr:uid="{D31EF811-2B29-4DFC-8BE8-F2F0BACFA0BF}"/>
    <cellStyle name="20% - uthevingsfarge 3 31 5" xfId="38621" xr:uid="{86514259-2CBE-46B5-9BCA-295FB7946FB8}"/>
    <cellStyle name="20% - uthevingsfarge 3 31 6" xfId="38622" xr:uid="{3CBC7939-40E7-4EEF-BBD0-B72D6B4C306D}"/>
    <cellStyle name="20% - uthevingsfarge 3 31 7" xfId="38613" xr:uid="{73FA9A0D-C8C6-465D-9ED8-9738FD5B2E45}"/>
    <cellStyle name="20% - uthevingsfarge 3 31_4 manuell" xfId="54235" xr:uid="{9BEC6DFB-9411-4E1A-9CB3-88D0A026F9A9}"/>
    <cellStyle name="20% - uthevingsfarge 3 32" xfId="3134" xr:uid="{B63515FE-82BB-4A80-BDA7-52F8D03A7281}"/>
    <cellStyle name="20% - uthevingsfarge 3 32 2" xfId="3135" xr:uid="{4A4CE5F0-27BD-45B7-B949-2429B2F87597}"/>
    <cellStyle name="20% - uthevingsfarge 3 32 2 2" xfId="3136" xr:uid="{C93E66EA-1B60-4412-848B-45B0FD5A8777}"/>
    <cellStyle name="20% - uthevingsfarge 3 32 2 2 2" xfId="38625" xr:uid="{5C603535-DB3B-4730-B276-92E6090342DE}"/>
    <cellStyle name="20% - uthevingsfarge 3 32 2 2_CC1" xfId="54236" xr:uid="{8D2233C0-4208-4956-9707-0BE8D00D6B58}"/>
    <cellStyle name="20% - uthevingsfarge 3 32 2 3" xfId="38626" xr:uid="{B85F1164-145E-46C4-BE7D-182F20E7CA3B}"/>
    <cellStyle name="20% - uthevingsfarge 3 32 2 4" xfId="38627" xr:uid="{8AFE11B5-B410-469B-8DD7-05977DE6B879}"/>
    <cellStyle name="20% - uthevingsfarge 3 32 2 5" xfId="38628" xr:uid="{40083A6C-C31F-4A00-BA24-336EFAB53ECE}"/>
    <cellStyle name="20% - uthevingsfarge 3 32 2 6" xfId="38624" xr:uid="{4BF035E0-3229-4B71-8989-AD9FDFBB7719}"/>
    <cellStyle name="20% - uthevingsfarge 3 32 2_4 manuell" xfId="54237" xr:uid="{35BF1FDB-065B-4365-9A79-54F66EF9643F}"/>
    <cellStyle name="20% - uthevingsfarge 3 32 3" xfId="3137" xr:uid="{A8A9F629-0CED-4086-BEE3-35306263ED12}"/>
    <cellStyle name="20% - uthevingsfarge 3 32 3 2" xfId="38629" xr:uid="{05E6C670-8C05-415B-B9A6-6E66CCC0076B}"/>
    <cellStyle name="20% - uthevingsfarge 3 32 3_CC1" xfId="54238" xr:uid="{D6D4D508-F4CD-4190-B266-84B84F0A35B2}"/>
    <cellStyle name="20% - uthevingsfarge 3 32 4" xfId="38630" xr:uid="{B5A80D57-3BF9-4CC6-92A2-CFEA79380FE8}"/>
    <cellStyle name="20% - uthevingsfarge 3 32 5" xfId="38631" xr:uid="{26390120-4BCD-4487-B7DD-FBDABD99FF1E}"/>
    <cellStyle name="20% - uthevingsfarge 3 32 6" xfId="38632" xr:uid="{D5C2DC20-E1AE-4C61-8B42-4B89A8F6B7F2}"/>
    <cellStyle name="20% - uthevingsfarge 3 32 7" xfId="38623" xr:uid="{776D3F16-E8F7-4C19-B631-BAF323DAA4C6}"/>
    <cellStyle name="20% - uthevingsfarge 3 32_4 manuell" xfId="54239" xr:uid="{59FE0AD3-F12D-428C-A3D6-2B3CCAB18EEB}"/>
    <cellStyle name="20% - uthevingsfarge 3 33" xfId="3138" xr:uid="{F458FF69-70BF-4345-A634-5CB13EF0687B}"/>
    <cellStyle name="20% - uthevingsfarge 3 33 2" xfId="3139" xr:uid="{55D54D47-577C-4681-AB88-0AC9CE0037E3}"/>
    <cellStyle name="20% - uthevingsfarge 3 33 2 2" xfId="3140" xr:uid="{C6F0C79E-DDC1-475A-B34F-78AF1ACDF57D}"/>
    <cellStyle name="20% - uthevingsfarge 3 33 2 2 2" xfId="38635" xr:uid="{480766A0-4141-47AB-AF88-6A545E5D4C2E}"/>
    <cellStyle name="20% - uthevingsfarge 3 33 2 2_CC1" xfId="54240" xr:uid="{58D85FDC-B1A4-4059-A5EE-1909583D53D7}"/>
    <cellStyle name="20% - uthevingsfarge 3 33 2 3" xfId="38636" xr:uid="{B8CC8D2E-048C-4BF7-9FD1-09641BDF01FC}"/>
    <cellStyle name="20% - uthevingsfarge 3 33 2 4" xfId="38637" xr:uid="{37D113A2-B777-4DA0-946B-567DE96C48C9}"/>
    <cellStyle name="20% - uthevingsfarge 3 33 2 5" xfId="38638" xr:uid="{4287544D-2795-44E6-A48F-F2EBC29331B0}"/>
    <cellStyle name="20% - uthevingsfarge 3 33 2 6" xfId="38634" xr:uid="{621EF7D8-8C29-4DF9-9870-0CE1D9605D77}"/>
    <cellStyle name="20% - uthevingsfarge 3 33 2_4 manuell" xfId="54241" xr:uid="{2F562D5B-CAFE-4F90-B9C1-E36C5D1528CC}"/>
    <cellStyle name="20% - uthevingsfarge 3 33 3" xfId="3141" xr:uid="{DBD0AF66-90DB-4E5D-BAB5-C561964F69BD}"/>
    <cellStyle name="20% - uthevingsfarge 3 33 3 2" xfId="38639" xr:uid="{85E83B56-0F46-4F9B-90FF-67738BBAA103}"/>
    <cellStyle name="20% - uthevingsfarge 3 33 3_CC1" xfId="54242" xr:uid="{BF03E63D-0B7F-45DE-AB34-1A6BD5FBDCB4}"/>
    <cellStyle name="20% - uthevingsfarge 3 33 4" xfId="38640" xr:uid="{719305D1-A620-4AD2-8859-02C30FECAD73}"/>
    <cellStyle name="20% - uthevingsfarge 3 33 5" xfId="38641" xr:uid="{E0D5223A-687E-46C3-A6CA-D903954660DC}"/>
    <cellStyle name="20% - uthevingsfarge 3 33 6" xfId="38642" xr:uid="{CC8FE42C-0AC0-4409-9B82-1AF2025E8FA2}"/>
    <cellStyle name="20% - uthevingsfarge 3 33 7" xfId="38633" xr:uid="{CC58C3CD-802A-4043-B4E4-B70205664AB7}"/>
    <cellStyle name="20% - uthevingsfarge 3 33_4 manuell" xfId="54243" xr:uid="{681751FB-7055-4C94-85B2-3C27D94846AE}"/>
    <cellStyle name="20% - uthevingsfarge 3 34" xfId="3142" xr:uid="{A1A5F068-1990-4425-AAA9-FE149CD2033B}"/>
    <cellStyle name="20% - uthevingsfarge 3 34 2" xfId="3143" xr:uid="{224745CF-E420-45C3-9A50-CDE81C5922E4}"/>
    <cellStyle name="20% - uthevingsfarge 3 34 2 2" xfId="3144" xr:uid="{F63D33AE-B048-45A3-A54F-BA4898B8A8FB}"/>
    <cellStyle name="20% - uthevingsfarge 3 34 2 2 2" xfId="38645" xr:uid="{E9D8DB81-A657-454B-B384-667BA346F55A}"/>
    <cellStyle name="20% - uthevingsfarge 3 34 2 2_CC1" xfId="54244" xr:uid="{C1108396-EAFC-454E-A923-F9FBBC9A6CEA}"/>
    <cellStyle name="20% - uthevingsfarge 3 34 2 3" xfId="38646" xr:uid="{9FAA1772-FB92-41E9-8F32-B25DF9996411}"/>
    <cellStyle name="20% - uthevingsfarge 3 34 2 4" xfId="38647" xr:uid="{4237E272-8EEC-4450-B074-17CADFEAD1CD}"/>
    <cellStyle name="20% - uthevingsfarge 3 34 2 5" xfId="38648" xr:uid="{DDA8F281-5091-4560-BCD5-659B5EBE366F}"/>
    <cellStyle name="20% - uthevingsfarge 3 34 2 6" xfId="38644" xr:uid="{5462AC97-53F5-4D5D-BA08-84F8202F2727}"/>
    <cellStyle name="20% - uthevingsfarge 3 34 2_4 manuell" xfId="54245" xr:uid="{29A3F414-6FFC-4EF1-A747-5484C65A0175}"/>
    <cellStyle name="20% - uthevingsfarge 3 34 3" xfId="3145" xr:uid="{5C477B5C-1628-4417-B7E7-CA4B378816D3}"/>
    <cellStyle name="20% - uthevingsfarge 3 34 3 2" xfId="38649" xr:uid="{25791A40-6D60-4D23-B14F-2AC1DE06E8D4}"/>
    <cellStyle name="20% - uthevingsfarge 3 34 3_CC1" xfId="54246" xr:uid="{6C716152-0AC0-40B7-8C57-886CB31D2E22}"/>
    <cellStyle name="20% - uthevingsfarge 3 34 4" xfId="38650" xr:uid="{A1D84DFC-CBE8-495A-87AB-51C9A95B2C10}"/>
    <cellStyle name="20% - uthevingsfarge 3 34 5" xfId="38651" xr:uid="{B26FBE2E-4727-4065-9ADE-F06A87113F1F}"/>
    <cellStyle name="20% - uthevingsfarge 3 34 6" xfId="38652" xr:uid="{757BF739-C3C7-404A-A827-6F31CCCFFA3C}"/>
    <cellStyle name="20% - uthevingsfarge 3 34 7" xfId="38643" xr:uid="{9FE6CC39-82DF-43D6-8F10-82CD54A056F5}"/>
    <cellStyle name="20% - uthevingsfarge 3 34_4 manuell" xfId="54247" xr:uid="{8FF340EA-7E60-4D0B-B8D6-7A09A5C4FC4F}"/>
    <cellStyle name="20% - uthevingsfarge 3 35" xfId="3146" xr:uid="{FB8F5EEB-56BA-45F9-B614-1ED17A816807}"/>
    <cellStyle name="20% - uthevingsfarge 3 35 2" xfId="3147" xr:uid="{9DA29004-1B39-431A-A3C4-949732971078}"/>
    <cellStyle name="20% - uthevingsfarge 3 35 2 2" xfId="3148" xr:uid="{722708A1-F93B-4149-B419-05FF85EEB80A}"/>
    <cellStyle name="20% - uthevingsfarge 3 35 2 2 2" xfId="38655" xr:uid="{A08BE9C7-46BD-4623-9454-64B152D57DA7}"/>
    <cellStyle name="20% - uthevingsfarge 3 35 2 2_CC1" xfId="54248" xr:uid="{61018F5E-4ED2-46EF-9E8B-F4261502F67F}"/>
    <cellStyle name="20% - uthevingsfarge 3 35 2 3" xfId="38656" xr:uid="{BC6ED335-EEDD-4376-944E-E06B75E54934}"/>
    <cellStyle name="20% - uthevingsfarge 3 35 2 4" xfId="38657" xr:uid="{F9D5E521-E0C1-454E-BFC7-EDDB16B6E648}"/>
    <cellStyle name="20% - uthevingsfarge 3 35 2 5" xfId="38658" xr:uid="{BA604507-0D26-4DBB-9E72-F9102ECED360}"/>
    <cellStyle name="20% - uthevingsfarge 3 35 2 6" xfId="38654" xr:uid="{8593DF07-EF9D-4533-B06D-033113191325}"/>
    <cellStyle name="20% - uthevingsfarge 3 35 2_4 manuell" xfId="54249" xr:uid="{E1B39E50-E4D0-4027-9954-AEEB22EB61B0}"/>
    <cellStyle name="20% - uthevingsfarge 3 35 3" xfId="3149" xr:uid="{7B49E85E-198C-431F-8DD9-52A8E1FEDE40}"/>
    <cellStyle name="20% - uthevingsfarge 3 35 3 2" xfId="38659" xr:uid="{6B4461DB-8C8E-4F2A-B95B-E26ABBE9D6D9}"/>
    <cellStyle name="20% - uthevingsfarge 3 35 3_CC1" xfId="54250" xr:uid="{06AAA73E-96DB-4037-BF24-809DE3B87829}"/>
    <cellStyle name="20% - uthevingsfarge 3 35 4" xfId="38660" xr:uid="{83E5153F-E50B-4F2F-BDAD-2CE5EF29D9A1}"/>
    <cellStyle name="20% - uthevingsfarge 3 35 5" xfId="38661" xr:uid="{5EFBA795-2BF8-4998-A8D9-A75B7928E8BE}"/>
    <cellStyle name="20% - uthevingsfarge 3 35 6" xfId="38662" xr:uid="{1A8C2E44-90A9-4F93-BD15-14C29CB2F8BE}"/>
    <cellStyle name="20% - uthevingsfarge 3 35 7" xfId="38653" xr:uid="{9D5AE5A0-0DCF-4690-8486-2E1DA1280880}"/>
    <cellStyle name="20% - uthevingsfarge 3 35_4 manuell" xfId="54251" xr:uid="{A7A1090E-E4B3-4435-8FFF-03AA2D41890B}"/>
    <cellStyle name="20% - uthevingsfarge 3 36" xfId="3150" xr:uid="{519215B1-F62A-47B9-8B95-C6200243BC37}"/>
    <cellStyle name="20% - uthevingsfarge 3 36 2" xfId="3151" xr:uid="{999F3EBE-AF1E-4A3E-B083-32D67230A393}"/>
    <cellStyle name="20% - uthevingsfarge 3 36 2 2" xfId="3152" xr:uid="{0B2E8796-6664-4A65-959A-826D2EAE232D}"/>
    <cellStyle name="20% - uthevingsfarge 3 36 2 2 2" xfId="38665" xr:uid="{07FC16CA-993A-43BE-831F-D3AE498D3AD6}"/>
    <cellStyle name="20% - uthevingsfarge 3 36 2 2_CC1" xfId="54252" xr:uid="{4695BF10-D6E4-44AA-A8EA-9770E7121DD8}"/>
    <cellStyle name="20% - uthevingsfarge 3 36 2 3" xfId="38666" xr:uid="{AE3D9710-0B81-46DD-9811-0A2F8A071AA7}"/>
    <cellStyle name="20% - uthevingsfarge 3 36 2 4" xfId="38667" xr:uid="{5A3C12D4-FF37-4288-800F-63FBA58093EA}"/>
    <cellStyle name="20% - uthevingsfarge 3 36 2 5" xfId="38668" xr:uid="{211BD11A-6AD7-4E5D-ABF5-496493E8967B}"/>
    <cellStyle name="20% - uthevingsfarge 3 36 2 6" xfId="38664" xr:uid="{9292174D-2B50-4A98-B46E-54B5FE001D27}"/>
    <cellStyle name="20% - uthevingsfarge 3 36 2_4 manuell" xfId="54253" xr:uid="{0A011C68-B1B0-4101-9C17-20503A17B83E}"/>
    <cellStyle name="20% - uthevingsfarge 3 36 3" xfId="3153" xr:uid="{F9BA26E8-95DB-47B3-B2AB-F829890A2C64}"/>
    <cellStyle name="20% - uthevingsfarge 3 36 3 2" xfId="38669" xr:uid="{B840F3FA-EC60-4FA9-8146-6D13AD1EC73E}"/>
    <cellStyle name="20% - uthevingsfarge 3 36 3_CC1" xfId="54254" xr:uid="{C3CDFF1A-9173-4A2A-8119-D9723FBFC5FC}"/>
    <cellStyle name="20% - uthevingsfarge 3 36 4" xfId="38670" xr:uid="{B7B202AA-D4AA-4E3A-B6F9-1E460244C41E}"/>
    <cellStyle name="20% - uthevingsfarge 3 36 5" xfId="38671" xr:uid="{1F013779-9E9C-4105-90BB-4636431710A2}"/>
    <cellStyle name="20% - uthevingsfarge 3 36 6" xfId="38672" xr:uid="{230BD8AA-533B-454A-961F-5E0DB4340B08}"/>
    <cellStyle name="20% - uthevingsfarge 3 36 7" xfId="38663" xr:uid="{0B736C65-5BD5-48CA-BFFA-43CC10311422}"/>
    <cellStyle name="20% - uthevingsfarge 3 36_4 manuell" xfId="54255" xr:uid="{ADDF1E6C-EF55-4C26-88DB-17C19060CFAB}"/>
    <cellStyle name="20% - uthevingsfarge 3 37" xfId="3154" xr:uid="{0CF25583-74E9-41A2-8CF8-31BEDF229663}"/>
    <cellStyle name="20% - uthevingsfarge 3 37 2" xfId="3155" xr:uid="{56A9282B-9E49-4D9C-949D-AA4ABF2B3A7F}"/>
    <cellStyle name="20% - uthevingsfarge 3 37 2 2" xfId="3156" xr:uid="{F259DAB2-A315-4785-BFA5-B32CB002D2D1}"/>
    <cellStyle name="20% - uthevingsfarge 3 37 2 2 2" xfId="38675" xr:uid="{C77AD049-55DF-455B-80E3-DD006D1B732C}"/>
    <cellStyle name="20% - uthevingsfarge 3 37 2 2_CC1" xfId="54256" xr:uid="{CD7CE243-F546-460F-B285-2CB294AAF1C3}"/>
    <cellStyle name="20% - uthevingsfarge 3 37 2 3" xfId="38676" xr:uid="{3A642122-BAF1-41D9-AB45-723AFFB37EB0}"/>
    <cellStyle name="20% - uthevingsfarge 3 37 2 4" xfId="38677" xr:uid="{4203C5EA-CD7D-4C3A-B160-0E776E0DF9E5}"/>
    <cellStyle name="20% - uthevingsfarge 3 37 2 5" xfId="38678" xr:uid="{D821C6F2-C331-46B0-9EDE-E9B2ADF4BCBE}"/>
    <cellStyle name="20% - uthevingsfarge 3 37 2 6" xfId="38674" xr:uid="{21A6F3CA-38AB-421A-855C-6715B4333B92}"/>
    <cellStyle name="20% - uthevingsfarge 3 37 2_4 manuell" xfId="54257" xr:uid="{BBC3BC4B-DFCD-49A5-889F-EAB0DB17D59F}"/>
    <cellStyle name="20% - uthevingsfarge 3 37 3" xfId="3157" xr:uid="{2A5BD211-245E-44C1-A14E-2D4A97A224FE}"/>
    <cellStyle name="20% - uthevingsfarge 3 37 3 2" xfId="38679" xr:uid="{65D94095-D946-4012-A5B1-91FE565E916D}"/>
    <cellStyle name="20% - uthevingsfarge 3 37 3_CC1" xfId="54258" xr:uid="{1D3C2346-FEFB-4BC4-92C6-FCD2102FF108}"/>
    <cellStyle name="20% - uthevingsfarge 3 37 4" xfId="38680" xr:uid="{2A4B3438-DCA5-4D88-9E9C-FCD7A8232394}"/>
    <cellStyle name="20% - uthevingsfarge 3 37 5" xfId="38681" xr:uid="{8CAC00C1-2694-4594-9D0B-0AD4DFF48034}"/>
    <cellStyle name="20% - uthevingsfarge 3 37 6" xfId="38682" xr:uid="{ED9145EC-843A-4D3C-9055-67FCD3A1ABC2}"/>
    <cellStyle name="20% - uthevingsfarge 3 37 7" xfId="38673" xr:uid="{C213999C-47E7-4EF7-A1B5-4CAC740E2E14}"/>
    <cellStyle name="20% - uthevingsfarge 3 37_4 manuell" xfId="54259" xr:uid="{D2AC23E2-1497-4C8C-B4DB-0DC1B5A61755}"/>
    <cellStyle name="20% - uthevingsfarge 3 38" xfId="3158" xr:uid="{19B247F8-C1D6-4B72-A9C6-F6B617C8B210}"/>
    <cellStyle name="20% - uthevingsfarge 3 38 2" xfId="3159" xr:uid="{A802BB07-98DE-4331-89A3-7F298E99CA61}"/>
    <cellStyle name="20% - uthevingsfarge 3 38 2 2" xfId="3160" xr:uid="{7FA42E8B-0B13-41F2-A653-C737AB8FCA11}"/>
    <cellStyle name="20% - uthevingsfarge 3 38 2 2 2" xfId="38685" xr:uid="{35495A19-85B7-4411-87F4-846EB95BE5C3}"/>
    <cellStyle name="20% - uthevingsfarge 3 38 2 2_CC1" xfId="54260" xr:uid="{06920E89-08E9-432E-BCFA-DDA803767617}"/>
    <cellStyle name="20% - uthevingsfarge 3 38 2 3" xfId="38686" xr:uid="{526B7861-9E2F-47B5-BE08-518796604667}"/>
    <cellStyle name="20% - uthevingsfarge 3 38 2 4" xfId="38687" xr:uid="{17B524DE-DBEC-4354-AF71-DA5294257BC9}"/>
    <cellStyle name="20% - uthevingsfarge 3 38 2 5" xfId="38688" xr:uid="{E1D72852-1F15-4A82-9610-9E72B7E8C436}"/>
    <cellStyle name="20% - uthevingsfarge 3 38 2 6" xfId="38684" xr:uid="{3A9842DF-6EEC-4964-A030-FC552CBFFFDB}"/>
    <cellStyle name="20% - uthevingsfarge 3 38 2_4 manuell" xfId="54261" xr:uid="{B349BC3F-CFC7-401D-9A08-93EC08ABCE0E}"/>
    <cellStyle name="20% - uthevingsfarge 3 38 3" xfId="3161" xr:uid="{CCCA5C27-0AD4-40BB-B073-8C6738A9F572}"/>
    <cellStyle name="20% - uthevingsfarge 3 38 3 2" xfId="38689" xr:uid="{4971D40E-3B1E-4A4C-B659-A434FC5A596E}"/>
    <cellStyle name="20% - uthevingsfarge 3 38 3_CC1" xfId="54262" xr:uid="{BFF2C6E4-DC6B-42B1-80F5-7D7819E22348}"/>
    <cellStyle name="20% - uthevingsfarge 3 38 4" xfId="38690" xr:uid="{C28D1ADC-7E66-4AA8-8E36-8280791CEE90}"/>
    <cellStyle name="20% - uthevingsfarge 3 38 5" xfId="38691" xr:uid="{477D35FE-130A-4A41-B8B1-12016961B8EC}"/>
    <cellStyle name="20% - uthevingsfarge 3 38 6" xfId="38692" xr:uid="{91169D98-EF34-4C6D-A611-85142923B73E}"/>
    <cellStyle name="20% - uthevingsfarge 3 38 7" xfId="38683" xr:uid="{98B951A8-2520-4446-A193-A186B3308B22}"/>
    <cellStyle name="20% - uthevingsfarge 3 38_4 manuell" xfId="54263" xr:uid="{8B916CDD-F31B-4619-A9D4-B207E950F2F0}"/>
    <cellStyle name="20% - uthevingsfarge 3 39" xfId="3162" xr:uid="{C8845747-3053-49B5-B000-1C0767FDA665}"/>
    <cellStyle name="20% - uthevingsfarge 3 39 2" xfId="3163" xr:uid="{5634B80F-5BE8-4788-AE5B-97F964AAD2E1}"/>
    <cellStyle name="20% - uthevingsfarge 3 39 2 2" xfId="3164" xr:uid="{72145961-8E2F-48BA-82A9-8DAB7D628366}"/>
    <cellStyle name="20% - uthevingsfarge 3 39 2 2 2" xfId="38695" xr:uid="{65FC81C0-C41E-42D1-B27A-98A6975714BD}"/>
    <cellStyle name="20% - uthevingsfarge 3 39 2 2_CC1" xfId="54264" xr:uid="{06936C82-9E39-4C64-A2F3-1F9E1296C306}"/>
    <cellStyle name="20% - uthevingsfarge 3 39 2 3" xfId="38696" xr:uid="{45F4282E-887D-41E7-B963-070C100D33A0}"/>
    <cellStyle name="20% - uthevingsfarge 3 39 2 4" xfId="38697" xr:uid="{0E307A31-7B5C-47CB-81C9-0DB12FAFEFF0}"/>
    <cellStyle name="20% - uthevingsfarge 3 39 2 5" xfId="38698" xr:uid="{D4531FB2-ACFB-457D-8D67-32552F309A48}"/>
    <cellStyle name="20% - uthevingsfarge 3 39 2 6" xfId="38694" xr:uid="{59AA3384-E91A-46C3-BCE3-9720263F1BB5}"/>
    <cellStyle name="20% - uthevingsfarge 3 39 2_4 manuell" xfId="54265" xr:uid="{23CF79B1-595B-45F8-9B72-6A1F9C2494AB}"/>
    <cellStyle name="20% - uthevingsfarge 3 39 3" xfId="3165" xr:uid="{D7F7BCD4-835D-4A5C-B712-3BCC15762279}"/>
    <cellStyle name="20% - uthevingsfarge 3 39 3 2" xfId="38699" xr:uid="{E4CDDF13-FAED-49C8-AF47-0449E2424379}"/>
    <cellStyle name="20% - uthevingsfarge 3 39 3_CC1" xfId="54266" xr:uid="{D642F808-A9C1-49A9-99CC-C6A3C919E77C}"/>
    <cellStyle name="20% - uthevingsfarge 3 39 4" xfId="38700" xr:uid="{FB19E785-9CE8-4BE7-9C25-57C19A62EAAB}"/>
    <cellStyle name="20% - uthevingsfarge 3 39 5" xfId="38701" xr:uid="{78E83DE5-2793-48D1-8CD1-FD555B314693}"/>
    <cellStyle name="20% - uthevingsfarge 3 39 6" xfId="38702" xr:uid="{7F5DA27A-5F48-43FB-9A9B-7DA10AC57DD2}"/>
    <cellStyle name="20% - uthevingsfarge 3 39 7" xfId="38693" xr:uid="{2EFD3D18-6C54-47FD-9FA1-7C2F9028FB6B}"/>
    <cellStyle name="20% - uthevingsfarge 3 39_4 manuell" xfId="54267" xr:uid="{F66592F1-BD50-477C-AD28-EAD63F788B4B}"/>
    <cellStyle name="20% - uthevingsfarge 3 4" xfId="3166" xr:uid="{3F67ECBD-19A5-4620-9F1F-EF8E619E3F3B}"/>
    <cellStyle name="20% - uthevingsfarge 3 4 10" xfId="44038" xr:uid="{AD7649EE-C2A6-411E-8F08-C911BBB24289}"/>
    <cellStyle name="20% - uthevingsfarge 3 4 2" xfId="3167" xr:uid="{EC85BB70-4E44-4262-AFBA-2D3204B98594}"/>
    <cellStyle name="20% - uthevingsfarge 3 4 2 2" xfId="3168" xr:uid="{73F8A977-DD0B-40DB-A30D-2FB18BBE1344}"/>
    <cellStyle name="20% - uthevingsfarge 3 4 2 2 2" xfId="14868" xr:uid="{5344EA84-AA22-4167-A70A-D2C8B609BBE0}"/>
    <cellStyle name="20% - uthevingsfarge 3 4 2 2 2 2" xfId="44039" xr:uid="{50D253EA-7829-4759-BE2C-41A6A145841D}"/>
    <cellStyle name="20% - uthevingsfarge 3 4 2 2 3" xfId="38705" xr:uid="{0A35634E-CEE1-4746-A5D1-12B58A205EC7}"/>
    <cellStyle name="20% - uthevingsfarge 3 4 2 2_3. Chng in credit spreads" xfId="44040" xr:uid="{10A7EAA2-4B8F-4A4F-8E00-C41D1BA821C3}"/>
    <cellStyle name="20% - uthevingsfarge 3 4 2 3" xfId="14869" xr:uid="{2058B555-D2C5-49C4-BD84-EDECFFD2B0F9}"/>
    <cellStyle name="20% - uthevingsfarge 3 4 2 3 2" xfId="38706" xr:uid="{63C215E2-AA86-4FFD-935B-A1549290350E}"/>
    <cellStyle name="20% - uthevingsfarge 3 4 2 3 2 2" xfId="44041" xr:uid="{37F60026-F05A-45BD-B3EB-6F6926A1F55A}"/>
    <cellStyle name="20% - uthevingsfarge 3 4 2 3 3" xfId="44042" xr:uid="{4F1DDBB1-AFDC-48BC-BEED-E640F803D45D}"/>
    <cellStyle name="20% - uthevingsfarge 3 4 2 3_3. Chng in credit spreads" xfId="44043" xr:uid="{EDBAC08C-50E8-40F8-9E96-EEBF73F09D56}"/>
    <cellStyle name="20% - uthevingsfarge 3 4 2 4" xfId="38707" xr:uid="{9A5811A8-A856-425E-B22C-0B34827A1796}"/>
    <cellStyle name="20% - uthevingsfarge 3 4 2 4 2" xfId="44044" xr:uid="{38340B36-C5A9-459F-99FB-FCCDD5DE1E1F}"/>
    <cellStyle name="20% - uthevingsfarge 3 4 2 5" xfId="38708" xr:uid="{84911E03-CB7E-41BE-839A-715AC8E4FB5C}"/>
    <cellStyle name="20% - uthevingsfarge 3 4 2 6" xfId="38704" xr:uid="{ACFF4543-A03E-4785-BBFB-4FF9BE496091}"/>
    <cellStyle name="20% - uthevingsfarge 3 4 2 7" xfId="44045" xr:uid="{4BD9EF43-1BE1-47AD-9BAD-8EF71E766FBF}"/>
    <cellStyle name="20% - uthevingsfarge 3 4 2 8" xfId="44046" xr:uid="{326FE46E-4FCE-4F35-B4B0-A2AE793C8CB3}"/>
    <cellStyle name="20% - uthevingsfarge 3 4 2_3. Chng in credit spreads" xfId="44047" xr:uid="{8F107635-7871-4316-86E0-760ED02F0197}"/>
    <cellStyle name="20% - uthevingsfarge 3 4 3" xfId="3169" xr:uid="{2B4E0139-9E74-4700-96EC-073ACA18DE0F}"/>
    <cellStyle name="20% - uthevingsfarge 3 4 3 2" xfId="14870" xr:uid="{D4CCB861-27FB-44CA-96A4-5D1940833A4E}"/>
    <cellStyle name="20% - uthevingsfarge 3 4 3 2 2" xfId="44048" xr:uid="{D8764F64-24BC-461A-AA28-BAD5EE74E22A}"/>
    <cellStyle name="20% - uthevingsfarge 3 4 3 3" xfId="14871" xr:uid="{AAA02593-35B7-41A0-91BF-C76C1047B0A4}"/>
    <cellStyle name="20% - uthevingsfarge 3 4 3 4" xfId="38709" xr:uid="{749D7655-AEE3-4960-8B74-44C9956AFA7B}"/>
    <cellStyle name="20% - uthevingsfarge 3 4 3 5" xfId="44049" xr:uid="{5C6E2FCA-E9B1-47DA-88E7-E7123F9C505E}"/>
    <cellStyle name="20% - uthevingsfarge 3 4 3 6" xfId="44050" xr:uid="{9A7C5776-6E2E-487D-BCCE-BF12EEA4ED46}"/>
    <cellStyle name="20% - uthevingsfarge 3 4 3_3. Chng in credit spreads" xfId="44051" xr:uid="{EACB7851-2024-43C6-A490-E895FC75C4F2}"/>
    <cellStyle name="20% - uthevingsfarge 3 4 4" xfId="14872" xr:uid="{BC52C04E-33AF-441E-BC68-A8486DAD19DE}"/>
    <cellStyle name="20% - uthevingsfarge 3 4 4 2" xfId="14873" xr:uid="{53D6CB80-E6CD-480C-8ECE-DBF482FB7E8D}"/>
    <cellStyle name="20% - uthevingsfarge 3 4 4 2 2" xfId="44052" xr:uid="{278F4C9A-0ED8-47F9-B913-E798BA8885BB}"/>
    <cellStyle name="20% - uthevingsfarge 3 4 4 3" xfId="14874" xr:uid="{F4E6BB33-D514-495E-8CE6-7727291E843B}"/>
    <cellStyle name="20% - uthevingsfarge 3 4 4 4" xfId="38710" xr:uid="{C0D23114-BF22-45C2-8C78-1D7EC07B3A25}"/>
    <cellStyle name="20% - uthevingsfarge 3 4 4 5" xfId="44053" xr:uid="{B5E8CE8E-DE78-4180-975B-39C149AED04D}"/>
    <cellStyle name="20% - uthevingsfarge 3 4 4 6" xfId="44054" xr:uid="{0FA9A349-337B-490D-9DA6-A14872F85640}"/>
    <cellStyle name="20% - uthevingsfarge 3 4 4_3. Chng in credit spreads" xfId="44055" xr:uid="{0D8085D4-9699-4023-AD6F-439F51DF87B5}"/>
    <cellStyle name="20% - uthevingsfarge 3 4 5" xfId="14875" xr:uid="{24742D0C-1F76-41BE-A436-6872C0432633}"/>
    <cellStyle name="20% - uthevingsfarge 3 4 5 2" xfId="14876" xr:uid="{1E6F7907-D44A-4E54-A458-E8AA574CC1BE}"/>
    <cellStyle name="20% - uthevingsfarge 3 4 5 3" xfId="14877" xr:uid="{0251D4CD-D53A-49FF-9FBB-2EAA57B1841E}"/>
    <cellStyle name="20% - uthevingsfarge 3 4 5 4" xfId="38711" xr:uid="{C1AEC176-B732-41C9-B82A-FC61199E267E}"/>
    <cellStyle name="20% - uthevingsfarge 3 4 5 5" xfId="44056" xr:uid="{B7F42B11-9F6D-4257-AC0F-A7D63E9BF525}"/>
    <cellStyle name="20% - uthevingsfarge 3 4 5 6" xfId="44057" xr:uid="{6C88C9D7-DF08-4A2A-8378-1ECB798329C1}"/>
    <cellStyle name="20% - uthevingsfarge 3 4 5_AVA DVA EL" xfId="14878" xr:uid="{60BF1C9B-A9D2-4FF4-A0F3-A76B07B8FE20}"/>
    <cellStyle name="20% - uthevingsfarge 3 4 6" xfId="14879" xr:uid="{6400DC91-E70D-48FF-935A-FFF03C9759A1}"/>
    <cellStyle name="20% - uthevingsfarge 3 4 6 2" xfId="14880" xr:uid="{634A13D1-C36F-4AE9-B0C5-23B26E2C7400}"/>
    <cellStyle name="20% - uthevingsfarge 3 4 6 3" xfId="38712" xr:uid="{044F0C3B-946D-4DFC-B5E7-05D40D450ECC}"/>
    <cellStyle name="20% - uthevingsfarge 3 4 6_AVA DVA EL" xfId="14881" xr:uid="{F6448392-975A-4BA6-9798-76737B621AFC}"/>
    <cellStyle name="20% - uthevingsfarge 3 4 7" xfId="14882" xr:uid="{C94EC1FA-5AB5-4A62-BDA3-343EB64E44BF}"/>
    <cellStyle name="20% - uthevingsfarge 3 4 8" xfId="38703" xr:uid="{485B2C79-05A4-41E9-8649-34FA63ABBA8A}"/>
    <cellStyle name="20% - uthevingsfarge 3 4 9" xfId="44058" xr:uid="{24C6D790-03E6-44DE-8B0C-B0972629097D}"/>
    <cellStyle name="20% - uthevingsfarge 3 4_3. Chng in credit spreads" xfId="44059" xr:uid="{54D2A392-F564-47D4-A8E2-96D3EA0F58CC}"/>
    <cellStyle name="20% - uthevingsfarge 3 40" xfId="3170" xr:uid="{B737EA3F-D2A7-4901-9C74-4DE7A0652314}"/>
    <cellStyle name="20% - uthevingsfarge 3 40 2" xfId="3171" xr:uid="{5568B18E-8038-4A0D-963A-218D7161099C}"/>
    <cellStyle name="20% - uthevingsfarge 3 40 2 2" xfId="3172" xr:uid="{B2A14E01-E76E-4DC6-92D8-545DBC0DB3B7}"/>
    <cellStyle name="20% - uthevingsfarge 3 40 2 2 2" xfId="38715" xr:uid="{24CF3E72-15E6-4230-BA02-9AD9CE0FB335}"/>
    <cellStyle name="20% - uthevingsfarge 3 40 2 2_CC1" xfId="54268" xr:uid="{4C374F75-F839-4C67-AAD0-E0A3FB80030F}"/>
    <cellStyle name="20% - uthevingsfarge 3 40 2 3" xfId="38716" xr:uid="{1A3C0CF9-0F31-409B-BBAC-168CF3A50EBF}"/>
    <cellStyle name="20% - uthevingsfarge 3 40 2 4" xfId="38717" xr:uid="{F0574E2C-BE82-4C5A-99F4-954B12F4F225}"/>
    <cellStyle name="20% - uthevingsfarge 3 40 2 5" xfId="38718" xr:uid="{C9CB4B47-A2D1-4E6D-98BE-6C84D7F74A9A}"/>
    <cellStyle name="20% - uthevingsfarge 3 40 2 6" xfId="38714" xr:uid="{70DEB656-A53F-4B71-8767-184EE5822FF0}"/>
    <cellStyle name="20% - uthevingsfarge 3 40 2_4 manuell" xfId="54269" xr:uid="{82B77483-F20E-4FBC-B160-0E6FCE69AE5A}"/>
    <cellStyle name="20% - uthevingsfarge 3 40 3" xfId="3173" xr:uid="{08B57C8C-4265-479A-8FFE-9BBEADB977BE}"/>
    <cellStyle name="20% - uthevingsfarge 3 40 3 2" xfId="38719" xr:uid="{49C2D06B-2F88-4F30-8309-F381C14DBA08}"/>
    <cellStyle name="20% - uthevingsfarge 3 40 3_CC1" xfId="54270" xr:uid="{047EBDA3-CA90-403C-8BD7-F80E1BFFBDC5}"/>
    <cellStyle name="20% - uthevingsfarge 3 40 4" xfId="38720" xr:uid="{784FDAA0-3708-4E9D-A662-53EFBF507FED}"/>
    <cellStyle name="20% - uthevingsfarge 3 40 5" xfId="38721" xr:uid="{BA68A36A-F2BD-408E-91D9-92040C277B72}"/>
    <cellStyle name="20% - uthevingsfarge 3 40 6" xfId="38722" xr:uid="{9E772E83-5EB0-4595-AE71-04C08F033C7A}"/>
    <cellStyle name="20% - uthevingsfarge 3 40 7" xfId="38713" xr:uid="{F443D34A-D7F9-4779-A94F-EDCD8632D1AF}"/>
    <cellStyle name="20% - uthevingsfarge 3 40_4 manuell" xfId="54271" xr:uid="{07B30FD6-C8CF-46CB-AAD0-0262939C16EF}"/>
    <cellStyle name="20% - uthevingsfarge 3 41" xfId="3174" xr:uid="{AA3B87A4-0B27-4DCB-8C0C-09FBAD675208}"/>
    <cellStyle name="20% - uthevingsfarge 3 41 2" xfId="3175" xr:uid="{686E384F-1ABA-4E9A-BEDE-C2E6688DBAD3}"/>
    <cellStyle name="20% - uthevingsfarge 3 41 2 2" xfId="3176" xr:uid="{EDB1C133-4584-4CE7-B2DA-4EA4B1E3F1CC}"/>
    <cellStyle name="20% - uthevingsfarge 3 41 2 2 2" xfId="38725" xr:uid="{CDCAD4EF-6DB6-4E42-9922-43196FF79AAC}"/>
    <cellStyle name="20% - uthevingsfarge 3 41 2 2_CC1" xfId="54272" xr:uid="{8B82AD20-BF52-4A18-8D70-6B04197EEFE6}"/>
    <cellStyle name="20% - uthevingsfarge 3 41 2 3" xfId="38726" xr:uid="{4E22DD99-D9C9-4D67-B700-6C5DF33D63B3}"/>
    <cellStyle name="20% - uthevingsfarge 3 41 2 4" xfId="38727" xr:uid="{1D5A70B7-9A0D-453E-8D8F-7D420B1CC8CE}"/>
    <cellStyle name="20% - uthevingsfarge 3 41 2 5" xfId="38728" xr:uid="{CDB36931-24BB-40F9-A018-A2385150F38D}"/>
    <cellStyle name="20% - uthevingsfarge 3 41 2 6" xfId="38724" xr:uid="{F365A622-5DEB-43EC-9C5F-BFF720D4F354}"/>
    <cellStyle name="20% - uthevingsfarge 3 41 2_4 manuell" xfId="54273" xr:uid="{E40FC006-E713-41EB-81FB-D95EAD3F44C4}"/>
    <cellStyle name="20% - uthevingsfarge 3 41 3" xfId="3177" xr:uid="{2F63F6CD-C110-40EC-A3FD-394D4A96F91D}"/>
    <cellStyle name="20% - uthevingsfarge 3 41 3 2" xfId="38729" xr:uid="{75913F25-307B-4DD1-B0A5-FD5F303D375B}"/>
    <cellStyle name="20% - uthevingsfarge 3 41 3_CC1" xfId="54274" xr:uid="{3388D04A-07CC-48D3-8BF6-E608975BE00B}"/>
    <cellStyle name="20% - uthevingsfarge 3 41 4" xfId="38730" xr:uid="{96EE819E-0C8F-402F-9112-028C5475F48E}"/>
    <cellStyle name="20% - uthevingsfarge 3 41 5" xfId="38731" xr:uid="{F6150DDC-36B7-4EF0-A864-78970F1A182A}"/>
    <cellStyle name="20% - uthevingsfarge 3 41 6" xfId="38732" xr:uid="{E22806BD-4933-4145-9685-D4AE8991BFE8}"/>
    <cellStyle name="20% - uthevingsfarge 3 41 7" xfId="38723" xr:uid="{44E1B1A5-9891-4341-A0F8-7012CE22AFC7}"/>
    <cellStyle name="20% - uthevingsfarge 3 41_4 manuell" xfId="54275" xr:uid="{355B931C-D5EA-4FBE-A6D8-6CD0B3990201}"/>
    <cellStyle name="20% - uthevingsfarge 3 42" xfId="3178" xr:uid="{7D4F359B-5B6B-4665-82FB-31932E433E62}"/>
    <cellStyle name="20% - uthevingsfarge 3 42 2" xfId="3179" xr:uid="{EDE9AD67-C268-494A-B5EB-553E7D11B0F5}"/>
    <cellStyle name="20% - uthevingsfarge 3 42 2 2" xfId="3180" xr:uid="{B210BF35-4ADC-4612-82C6-21C9E7826BFE}"/>
    <cellStyle name="20% - uthevingsfarge 3 42 2 2 2" xfId="38735" xr:uid="{BF0E583D-3D3A-4D04-A5D5-4781ED7E277D}"/>
    <cellStyle name="20% - uthevingsfarge 3 42 2 2_CC1" xfId="54276" xr:uid="{499AAE08-06DD-4AAA-B549-9F04003656E2}"/>
    <cellStyle name="20% - uthevingsfarge 3 42 2 3" xfId="38736" xr:uid="{6CBA2E25-6E13-40CD-BDA5-47E353492DEF}"/>
    <cellStyle name="20% - uthevingsfarge 3 42 2 4" xfId="38737" xr:uid="{FBD91B8D-B6F9-46DB-BF16-B39592C5BE9A}"/>
    <cellStyle name="20% - uthevingsfarge 3 42 2 5" xfId="38738" xr:uid="{F76DDB5E-9A74-44E0-A826-623EF61938B5}"/>
    <cellStyle name="20% - uthevingsfarge 3 42 2 6" xfId="38734" xr:uid="{5A14A831-AD13-4E4D-970E-9D5E7D04C9BC}"/>
    <cellStyle name="20% - uthevingsfarge 3 42 2_4 manuell" xfId="54277" xr:uid="{587E9B97-55AB-4ED1-AE40-F6F8531D87C6}"/>
    <cellStyle name="20% - uthevingsfarge 3 42 3" xfId="3181" xr:uid="{1D0165C8-259E-4B86-B67D-554DF31761E3}"/>
    <cellStyle name="20% - uthevingsfarge 3 42 3 2" xfId="38739" xr:uid="{2432670D-112C-4593-9368-DA2BAEFEFC69}"/>
    <cellStyle name="20% - uthevingsfarge 3 42 3_CC1" xfId="54278" xr:uid="{93A1E15A-D203-4425-97D6-4AF82F513986}"/>
    <cellStyle name="20% - uthevingsfarge 3 42 4" xfId="38740" xr:uid="{1266179A-DB3F-4C08-82B0-66F9A3717559}"/>
    <cellStyle name="20% - uthevingsfarge 3 42 5" xfId="38741" xr:uid="{0A084F8B-D38E-4283-9DF1-6A4D317341DB}"/>
    <cellStyle name="20% - uthevingsfarge 3 42 6" xfId="38742" xr:uid="{0001A1C3-C1F5-48DF-85A6-EFC12971AD54}"/>
    <cellStyle name="20% - uthevingsfarge 3 42 7" xfId="38733" xr:uid="{8F256DBE-9142-4C8E-A8A9-670BB0CE8412}"/>
    <cellStyle name="20% - uthevingsfarge 3 42_4 manuell" xfId="54279" xr:uid="{8F747180-ED78-435A-A3C1-25AD3C3EA01D}"/>
    <cellStyle name="20% - uthevingsfarge 3 43" xfId="3182" xr:uid="{37DC8DD4-40FF-48A3-9000-2C00FB374AA1}"/>
    <cellStyle name="20% - uthevingsfarge 3 43 2" xfId="3183" xr:uid="{A65C5DC1-6DF4-4B17-9312-702BEE3D2C16}"/>
    <cellStyle name="20% - uthevingsfarge 3 43 2 2" xfId="3184" xr:uid="{1CDAE181-1AFD-40C4-B750-1333911156F8}"/>
    <cellStyle name="20% - uthevingsfarge 3 43 2 2 2" xfId="38745" xr:uid="{D60C8E1A-7B00-4156-A6AB-92EA577583A1}"/>
    <cellStyle name="20% - uthevingsfarge 3 43 2 2_CC1" xfId="54280" xr:uid="{EE321C1A-FE1E-457A-93AE-AD5C62AC6227}"/>
    <cellStyle name="20% - uthevingsfarge 3 43 2 3" xfId="38746" xr:uid="{9A668805-AA71-4CA8-A71D-0110BF5197C4}"/>
    <cellStyle name="20% - uthevingsfarge 3 43 2 4" xfId="38747" xr:uid="{CA2A9B54-F51F-4077-88F7-B2B0E95F0B92}"/>
    <cellStyle name="20% - uthevingsfarge 3 43 2 5" xfId="38748" xr:uid="{C28FF8BB-3A8D-4689-9244-0E907EDFAE7E}"/>
    <cellStyle name="20% - uthevingsfarge 3 43 2 6" xfId="38744" xr:uid="{8772B40F-BB2A-4EDF-9C2B-20BF98F2A158}"/>
    <cellStyle name="20% - uthevingsfarge 3 43 2_4 manuell" xfId="54281" xr:uid="{840F7F10-FE02-49EC-A1BD-A6823936FC1A}"/>
    <cellStyle name="20% - uthevingsfarge 3 43 3" xfId="3185" xr:uid="{AD91E99D-45FE-46F2-B6A4-2511B189A0B4}"/>
    <cellStyle name="20% - uthevingsfarge 3 43 3 2" xfId="38749" xr:uid="{19F8141A-37F0-4767-99A5-E781607DCE9A}"/>
    <cellStyle name="20% - uthevingsfarge 3 43 3_CC1" xfId="54282" xr:uid="{78208999-E9C9-4586-A4F5-4EC0AD1C6078}"/>
    <cellStyle name="20% - uthevingsfarge 3 43 4" xfId="38750" xr:uid="{418A1038-22F2-4B52-A9AA-B262ECF603EB}"/>
    <cellStyle name="20% - uthevingsfarge 3 43 5" xfId="38751" xr:uid="{B56C1B23-8794-41C9-B66D-843302F9FC84}"/>
    <cellStyle name="20% - uthevingsfarge 3 43 6" xfId="38752" xr:uid="{C0FCC7A8-A8AA-4752-9789-9A5CAFEC711E}"/>
    <cellStyle name="20% - uthevingsfarge 3 43 7" xfId="38743" xr:uid="{A7E63110-D24A-4BB7-A30F-AAFFA18A0AB6}"/>
    <cellStyle name="20% - uthevingsfarge 3 43_4 manuell" xfId="54283" xr:uid="{5D36709C-9112-4104-81B1-BC0337351C89}"/>
    <cellStyle name="20% - uthevingsfarge 3 44" xfId="3186" xr:uid="{13361856-BC3A-411F-A176-D4B46436B122}"/>
    <cellStyle name="20% - uthevingsfarge 3 44 2" xfId="3187" xr:uid="{8325FD38-DB75-476D-A3A8-C01306DF1E5D}"/>
    <cellStyle name="20% - uthevingsfarge 3 44 2 2" xfId="3188" xr:uid="{9E27D7A5-4843-41FA-ABB7-83C36C6B3716}"/>
    <cellStyle name="20% - uthevingsfarge 3 44 2 2 2" xfId="38755" xr:uid="{8A068EDB-F634-4B3A-9F52-5C2EE471679F}"/>
    <cellStyle name="20% - uthevingsfarge 3 44 2 2_CC1" xfId="54284" xr:uid="{EB60CDAA-2981-47DD-A064-FF8EAA4CF16A}"/>
    <cellStyle name="20% - uthevingsfarge 3 44 2 3" xfId="38756" xr:uid="{3F72D42D-7B5E-456D-805C-17FD75EC901D}"/>
    <cellStyle name="20% - uthevingsfarge 3 44 2 4" xfId="38757" xr:uid="{274968E5-B1FD-4C77-A589-B8A6BAC599A1}"/>
    <cellStyle name="20% - uthevingsfarge 3 44 2 5" xfId="38758" xr:uid="{580DCE7A-48BF-43C6-89A0-29BB3E67E825}"/>
    <cellStyle name="20% - uthevingsfarge 3 44 2 6" xfId="38754" xr:uid="{E6BEDE3F-B9DE-4461-81B5-4632B672935B}"/>
    <cellStyle name="20% - uthevingsfarge 3 44 2_4 manuell" xfId="54285" xr:uid="{689A06BF-171C-458A-94EC-0C490D7F545F}"/>
    <cellStyle name="20% - uthevingsfarge 3 44 3" xfId="3189" xr:uid="{F2689C0C-C686-4909-8F34-C38A0CC307DD}"/>
    <cellStyle name="20% - uthevingsfarge 3 44 3 2" xfId="38759" xr:uid="{CFD5B07D-361C-49D5-B7A1-D6E9BFF43D33}"/>
    <cellStyle name="20% - uthevingsfarge 3 44 3_CC1" xfId="54286" xr:uid="{83DEC77E-3933-4777-908F-43CF50E98C29}"/>
    <cellStyle name="20% - uthevingsfarge 3 44 4" xfId="38760" xr:uid="{45EB4C1B-6522-4499-8AB5-ABA741921850}"/>
    <cellStyle name="20% - uthevingsfarge 3 44 5" xfId="38761" xr:uid="{41ABBCFB-1B30-437F-A564-CA398BE25102}"/>
    <cellStyle name="20% - uthevingsfarge 3 44 6" xfId="38762" xr:uid="{3268588F-FC20-4776-BFC4-E9CC1AFFB9B5}"/>
    <cellStyle name="20% - uthevingsfarge 3 44 7" xfId="38753" xr:uid="{FFD52F89-FBBE-4601-8C90-FCFEC6415B19}"/>
    <cellStyle name="20% - uthevingsfarge 3 44_4 manuell" xfId="54287" xr:uid="{5062EFAD-F115-479D-9F97-A33F06F4BDF8}"/>
    <cellStyle name="20% - uthevingsfarge 3 45" xfId="3190" xr:uid="{5755CADD-C850-44E3-B4C6-C82B58D66871}"/>
    <cellStyle name="20% - uthevingsfarge 3 45 2" xfId="3191" xr:uid="{499A64B1-8844-4A84-B54A-77EC2C30336A}"/>
    <cellStyle name="20% - uthevingsfarge 3 45 2 2" xfId="3192" xr:uid="{571B3D18-DD82-4D23-80D2-BF44649579B9}"/>
    <cellStyle name="20% - uthevingsfarge 3 45 2 2 2" xfId="38765" xr:uid="{3D727AF2-1E0E-45C7-8CF9-A960ED31AF91}"/>
    <cellStyle name="20% - uthevingsfarge 3 45 2 2_CC1" xfId="54288" xr:uid="{5ADDF680-C0E8-4E63-94CE-778C8D70735B}"/>
    <cellStyle name="20% - uthevingsfarge 3 45 2 3" xfId="38766" xr:uid="{DD402874-5551-4DB8-8428-E08852DF2800}"/>
    <cellStyle name="20% - uthevingsfarge 3 45 2 4" xfId="38767" xr:uid="{B2912FD5-5F47-4FF3-B28B-5E5E7F2FE6EA}"/>
    <cellStyle name="20% - uthevingsfarge 3 45 2 5" xfId="38768" xr:uid="{A0E84F52-E0C9-4028-8D21-36EC8D620109}"/>
    <cellStyle name="20% - uthevingsfarge 3 45 2 6" xfId="38764" xr:uid="{96ABB60F-FD45-4A72-8569-97BA4C64761D}"/>
    <cellStyle name="20% - uthevingsfarge 3 45 2_4 manuell" xfId="54289" xr:uid="{26D7C5A3-D2BC-4735-AB55-7CCBE60626B4}"/>
    <cellStyle name="20% - uthevingsfarge 3 45 3" xfId="3193" xr:uid="{37C93C2E-8839-4BF2-A4C4-210617255D33}"/>
    <cellStyle name="20% - uthevingsfarge 3 45 3 2" xfId="38769" xr:uid="{B8A7EB2E-1547-42C1-A071-D8A7DC3538E4}"/>
    <cellStyle name="20% - uthevingsfarge 3 45 3_CC1" xfId="54290" xr:uid="{6A7CB439-0065-463F-8F8D-32A46F210829}"/>
    <cellStyle name="20% - uthevingsfarge 3 45 4" xfId="38770" xr:uid="{8BE8A110-431C-4DD6-BFC0-6FEDB99E49FB}"/>
    <cellStyle name="20% - uthevingsfarge 3 45 5" xfId="38771" xr:uid="{1B024C95-8513-404B-81FC-4242964F5D07}"/>
    <cellStyle name="20% - uthevingsfarge 3 45 6" xfId="38772" xr:uid="{61070461-E4B7-4773-87BD-3C7E1CD9B20B}"/>
    <cellStyle name="20% - uthevingsfarge 3 45 7" xfId="38763" xr:uid="{2A864882-BF63-4068-B656-FDCDE5D3F106}"/>
    <cellStyle name="20% - uthevingsfarge 3 45_4 manuell" xfId="54291" xr:uid="{AC0B74D8-41D8-4A32-B475-B83E2583B5CF}"/>
    <cellStyle name="20% - uthevingsfarge 3 46" xfId="3194" xr:uid="{E34ABEFB-D216-4157-A5D4-1B66CCDA94F4}"/>
    <cellStyle name="20% - uthevingsfarge 3 46 2" xfId="3195" xr:uid="{5F2D055C-6494-4710-B4A7-B3883B02C966}"/>
    <cellStyle name="20% - uthevingsfarge 3 46 2 2" xfId="3196" xr:uid="{57B8FAA2-C742-4E5A-86F9-B0E6021295BA}"/>
    <cellStyle name="20% - uthevingsfarge 3 46 2 2 2" xfId="38775" xr:uid="{485E0AEA-72C4-4666-8681-6506169351C4}"/>
    <cellStyle name="20% - uthevingsfarge 3 46 2 2_CC1" xfId="54292" xr:uid="{9B39A703-E779-4746-9B4E-8B61F2244494}"/>
    <cellStyle name="20% - uthevingsfarge 3 46 2 3" xfId="38776" xr:uid="{C708A7E6-592B-4A8F-8608-48936AC5FE4A}"/>
    <cellStyle name="20% - uthevingsfarge 3 46 2 4" xfId="38777" xr:uid="{3C6AAACB-DE6F-4B8A-B259-5292F19E88B4}"/>
    <cellStyle name="20% - uthevingsfarge 3 46 2 5" xfId="38778" xr:uid="{6D67C483-8059-4E66-B9A0-CFD0A2300492}"/>
    <cellStyle name="20% - uthevingsfarge 3 46 2 6" xfId="38774" xr:uid="{780EBA02-FD12-4909-AFE5-F081AE126CF9}"/>
    <cellStyle name="20% - uthevingsfarge 3 46 2_4 manuell" xfId="54293" xr:uid="{6D4BAE35-BCA5-4E3F-AFAD-5C72717DAA85}"/>
    <cellStyle name="20% - uthevingsfarge 3 46 3" xfId="3197" xr:uid="{FDE355FA-B4B5-4657-A8C3-255F6023B054}"/>
    <cellStyle name="20% - uthevingsfarge 3 46 3 2" xfId="38779" xr:uid="{15EE6278-4200-4510-8274-70D744AFA632}"/>
    <cellStyle name="20% - uthevingsfarge 3 46 3_CC1" xfId="54294" xr:uid="{68CF21D9-4904-4B07-98B6-14C4DC94B3FA}"/>
    <cellStyle name="20% - uthevingsfarge 3 46 4" xfId="38780" xr:uid="{5B7CE05E-8928-4CFD-B4EF-895FA6AB8D71}"/>
    <cellStyle name="20% - uthevingsfarge 3 46 5" xfId="38781" xr:uid="{8781DA7C-8F0B-48E4-834C-9C151572324E}"/>
    <cellStyle name="20% - uthevingsfarge 3 46 6" xfId="38782" xr:uid="{A89F935A-94EC-4FD8-BF39-5D49EE136F92}"/>
    <cellStyle name="20% - uthevingsfarge 3 46 7" xfId="38773" xr:uid="{02BA6AE4-7FE0-480E-B1FC-1B9FFE999BAA}"/>
    <cellStyle name="20% - uthevingsfarge 3 46_4 manuell" xfId="54295" xr:uid="{1A64D73C-0265-4F7F-9EEA-2C3018B1358D}"/>
    <cellStyle name="20% - uthevingsfarge 3 47" xfId="3198" xr:uid="{737E5AE2-6DDC-44E4-B3DB-C3540C4CE638}"/>
    <cellStyle name="20% - uthevingsfarge 3 47 2" xfId="3199" xr:uid="{0808ADD6-1851-449E-9224-FF0F96B70E92}"/>
    <cellStyle name="20% - uthevingsfarge 3 47 2 2" xfId="3200" xr:uid="{69859FC7-5C35-4BAA-9DB9-6DD3D3CC53B3}"/>
    <cellStyle name="20% - uthevingsfarge 3 47 2 2 2" xfId="38785" xr:uid="{8E191C3C-9E2E-461B-A913-096375761561}"/>
    <cellStyle name="20% - uthevingsfarge 3 47 2 2_CC1" xfId="54296" xr:uid="{D08FAAA0-9612-461A-AE73-35FC23699110}"/>
    <cellStyle name="20% - uthevingsfarge 3 47 2 3" xfId="38786" xr:uid="{7E565760-2F09-4FB2-858F-85162D7E50D8}"/>
    <cellStyle name="20% - uthevingsfarge 3 47 2 4" xfId="38787" xr:uid="{E5A002F2-A473-4992-8C30-C4BE538ECB61}"/>
    <cellStyle name="20% - uthevingsfarge 3 47 2 5" xfId="38788" xr:uid="{F38D8440-24E5-4531-983E-C89B909612DF}"/>
    <cellStyle name="20% - uthevingsfarge 3 47 2 6" xfId="38784" xr:uid="{88641D70-480C-4DB5-9793-CA122A20878A}"/>
    <cellStyle name="20% - uthevingsfarge 3 47 2_4 manuell" xfId="54297" xr:uid="{33772269-5BFD-486F-95AB-3DAB1E0D070B}"/>
    <cellStyle name="20% - uthevingsfarge 3 47 3" xfId="3201" xr:uid="{068F8260-EF33-4A6C-8306-6A557A436BEF}"/>
    <cellStyle name="20% - uthevingsfarge 3 47 3 2" xfId="38789" xr:uid="{B8D98D1E-717C-4009-A0AA-E137296D9007}"/>
    <cellStyle name="20% - uthevingsfarge 3 47 3_CC1" xfId="54298" xr:uid="{DFCFDE2F-76A1-41B7-92B3-0BF45A71E1A5}"/>
    <cellStyle name="20% - uthevingsfarge 3 47 4" xfId="38790" xr:uid="{FB47EC95-A2EC-4D7B-A517-A830D4A3AA9F}"/>
    <cellStyle name="20% - uthevingsfarge 3 47 5" xfId="38791" xr:uid="{A5B0B3F4-4532-4846-8F34-3B40B22810F6}"/>
    <cellStyle name="20% - uthevingsfarge 3 47 6" xfId="38792" xr:uid="{6CA390A4-E281-42E4-8C12-3492127E4A67}"/>
    <cellStyle name="20% - uthevingsfarge 3 47 7" xfId="38783" xr:uid="{EC9B0FDC-89D6-4096-A37D-12C7E424CE84}"/>
    <cellStyle name="20% - uthevingsfarge 3 47_4 manuell" xfId="54299" xr:uid="{F0CEE667-CBB8-4142-AB44-0DC2EB90E081}"/>
    <cellStyle name="20% - uthevingsfarge 3 48" xfId="3202" xr:uid="{86F1C3D9-C14A-474E-896B-3E30055BB35A}"/>
    <cellStyle name="20% - uthevingsfarge 3 48 2" xfId="3203" xr:uid="{6EC6CAF6-AC31-4274-BB52-162F6697FECD}"/>
    <cellStyle name="20% - uthevingsfarge 3 48 2 2" xfId="3204" xr:uid="{276628C4-0158-41EC-9FBA-D863E8A98F96}"/>
    <cellStyle name="20% - uthevingsfarge 3 48 2 2 2" xfId="38795" xr:uid="{22797361-7E06-402E-BC33-9F763A60764D}"/>
    <cellStyle name="20% - uthevingsfarge 3 48 2 2_CC1" xfId="54300" xr:uid="{C2F29574-8C57-4F74-8B71-F9B92A94A7A2}"/>
    <cellStyle name="20% - uthevingsfarge 3 48 2 3" xfId="38796" xr:uid="{910A05CC-95FA-48E6-AE48-8DBD26C04784}"/>
    <cellStyle name="20% - uthevingsfarge 3 48 2 4" xfId="38797" xr:uid="{7EFE0A2D-46A6-4576-A692-31CC9B1862D0}"/>
    <cellStyle name="20% - uthevingsfarge 3 48 2 5" xfId="38798" xr:uid="{58058401-D2B3-4450-8F2D-F900EDE4E29E}"/>
    <cellStyle name="20% - uthevingsfarge 3 48 2 6" xfId="38794" xr:uid="{25B55629-04BB-448B-A79A-8BF83CDF3CAF}"/>
    <cellStyle name="20% - uthevingsfarge 3 48 2_4 manuell" xfId="54301" xr:uid="{B52B9233-4EBA-4743-B355-6C30C062AB65}"/>
    <cellStyle name="20% - uthevingsfarge 3 48 3" xfId="3205" xr:uid="{DF500076-C75B-47B7-8566-D98F334A0015}"/>
    <cellStyle name="20% - uthevingsfarge 3 48 3 2" xfId="38799" xr:uid="{B6633DF1-2F17-4BA9-9BA6-B6C738175752}"/>
    <cellStyle name="20% - uthevingsfarge 3 48 3_CC1" xfId="54302" xr:uid="{13AC7EB4-BD61-48DA-B41F-4592F8EAB6B3}"/>
    <cellStyle name="20% - uthevingsfarge 3 48 4" xfId="38800" xr:uid="{B310F0C9-9ED5-491B-BCB8-E73E57BBDC64}"/>
    <cellStyle name="20% - uthevingsfarge 3 48 5" xfId="38801" xr:uid="{DD318611-6DDB-4C9B-A140-34340BE4756F}"/>
    <cellStyle name="20% - uthevingsfarge 3 48 6" xfId="38802" xr:uid="{55F567BF-005B-4929-9245-265BA30BA839}"/>
    <cellStyle name="20% - uthevingsfarge 3 48 7" xfId="38793" xr:uid="{247C14BF-838F-4B63-930D-D3ACBCA9444B}"/>
    <cellStyle name="20% - uthevingsfarge 3 48_4 manuell" xfId="54303" xr:uid="{45D7DC3B-BB0F-4F8A-B7F0-66C8EA4B1805}"/>
    <cellStyle name="20% - uthevingsfarge 3 49" xfId="3206" xr:uid="{D358934A-FAB1-400D-BFB1-670855FFC7E5}"/>
    <cellStyle name="20% - uthevingsfarge 3 49 2" xfId="3207" xr:uid="{FC568428-8E29-462F-A7BD-6E7EAFDA7F05}"/>
    <cellStyle name="20% - uthevingsfarge 3 49 2 2" xfId="3208" xr:uid="{4AB1F1C1-05EC-4704-BCE3-24F82886EB17}"/>
    <cellStyle name="20% - uthevingsfarge 3 49 2 2 2" xfId="38805" xr:uid="{B13932BC-B867-4401-A810-F61DF2287BBB}"/>
    <cellStyle name="20% - uthevingsfarge 3 49 2 2_CC1" xfId="54304" xr:uid="{E24B9119-EF8E-4FC7-B7D9-7E5A3D060D83}"/>
    <cellStyle name="20% - uthevingsfarge 3 49 2 3" xfId="38806" xr:uid="{5474B69C-4E3D-4F64-8232-ED99978AAD7B}"/>
    <cellStyle name="20% - uthevingsfarge 3 49 2 4" xfId="38807" xr:uid="{B988E238-C3F3-4409-B6AD-B18D6A86CF99}"/>
    <cellStyle name="20% - uthevingsfarge 3 49 2 5" xfId="38808" xr:uid="{D58A9C3F-2D38-475F-8087-40BF8E24888E}"/>
    <cellStyle name="20% - uthevingsfarge 3 49 2 6" xfId="38804" xr:uid="{A948B0D0-4F8C-4AD0-A08D-E68C54092DBD}"/>
    <cellStyle name="20% - uthevingsfarge 3 49 2_4 manuell" xfId="54305" xr:uid="{E44845AD-D831-41D6-9A43-44E5DA20A1CE}"/>
    <cellStyle name="20% - uthevingsfarge 3 49 3" xfId="3209" xr:uid="{1C208A46-966B-4AF3-9C01-F6880D2A8DA3}"/>
    <cellStyle name="20% - uthevingsfarge 3 49 3 2" xfId="38809" xr:uid="{05E370E7-93DE-4385-A20E-B8CCC51F5D0D}"/>
    <cellStyle name="20% - uthevingsfarge 3 49 3_CC1" xfId="54306" xr:uid="{FEAAF0C5-89D3-4DCF-BEEF-9F1FC73F7684}"/>
    <cellStyle name="20% - uthevingsfarge 3 49 4" xfId="38810" xr:uid="{C3727D20-D3A6-4DC2-B0C5-6C7F41547608}"/>
    <cellStyle name="20% - uthevingsfarge 3 49 5" xfId="38811" xr:uid="{D742ADDE-3164-4057-8A34-CD4D9010D9EB}"/>
    <cellStyle name="20% - uthevingsfarge 3 49 6" xfId="38812" xr:uid="{2C11B8E3-C38B-46F8-A2E2-FFA123E298EF}"/>
    <cellStyle name="20% - uthevingsfarge 3 49 7" xfId="38803" xr:uid="{F8EA6752-B696-425B-A36F-5DA006374B3D}"/>
    <cellStyle name="20% - uthevingsfarge 3 49_4 manuell" xfId="54307" xr:uid="{72E3FFBB-B7EB-401B-A414-B8455E86E4EE}"/>
    <cellStyle name="20% - uthevingsfarge 3 5" xfId="3210" xr:uid="{D09BCE24-8F50-4227-B1DD-37ECE180FBC5}"/>
    <cellStyle name="20% - uthevingsfarge 3 5 2" xfId="3211" xr:uid="{EC29F924-00F4-48C6-90FD-4F7853DD1E27}"/>
    <cellStyle name="20% - uthevingsfarge 3 5 2 2" xfId="3212" xr:uid="{4A2C52CA-4B94-4BF6-95AC-2B832F5FA2E9}"/>
    <cellStyle name="20% - uthevingsfarge 3 5 2 2 2" xfId="38815" xr:uid="{F2AB9B5E-E57D-4AAA-835B-5772443F54F5}"/>
    <cellStyle name="20% - uthevingsfarge 3 5 2 2 2 2" xfId="44060" xr:uid="{4804E8B4-8741-4E4C-8ED6-3BBD8EE17595}"/>
    <cellStyle name="20% - uthevingsfarge 3 5 2 2 3" xfId="44061" xr:uid="{E56CA5B9-A5C4-4D38-87CC-1D6881CF2AA6}"/>
    <cellStyle name="20% - uthevingsfarge 3 5 2 2_3. Chng in credit spreads" xfId="44062" xr:uid="{FF154533-E281-4296-B205-925BC273038F}"/>
    <cellStyle name="20% - uthevingsfarge 3 5 2 3" xfId="38816" xr:uid="{F4B15761-8F5C-4D22-B2FA-9D547BD67A11}"/>
    <cellStyle name="20% - uthevingsfarge 3 5 2 3 2" xfId="44063" xr:uid="{F3AC715F-2B44-4DE8-9720-E1FA79D00F57}"/>
    <cellStyle name="20% - uthevingsfarge 3 5 2 3 2 2" xfId="44064" xr:uid="{9CAB6A8B-BF8A-48D3-8E3D-4A020D11DFAE}"/>
    <cellStyle name="20% - uthevingsfarge 3 5 2 3 3" xfId="44065" xr:uid="{0F8124AD-73FE-4F54-B3C8-B5FDB8DFFCC9}"/>
    <cellStyle name="20% - uthevingsfarge 3 5 2 3_3. Chng in credit spreads" xfId="44066" xr:uid="{CCC0610C-7F6B-46C1-89FB-1735A7C0C533}"/>
    <cellStyle name="20% - uthevingsfarge 3 5 2 4" xfId="38817" xr:uid="{7D65908C-1FB2-4371-9E03-691A230E95A6}"/>
    <cellStyle name="20% - uthevingsfarge 3 5 2 4 2" xfId="44067" xr:uid="{164190B2-D581-4911-A24B-46DC93BD3A72}"/>
    <cellStyle name="20% - uthevingsfarge 3 5 2 5" xfId="38818" xr:uid="{8B5C5880-A060-47D8-8CFC-96F2B8175BF8}"/>
    <cellStyle name="20% - uthevingsfarge 3 5 2 6" xfId="38814" xr:uid="{AC45BF5B-3C7D-4D40-82AE-7BDC459CD4D1}"/>
    <cellStyle name="20% - uthevingsfarge 3 5 2_3. Chng in credit spreads" xfId="44068" xr:uid="{B3DE41C2-5845-4FF5-8CCF-D5B2367D0FC0}"/>
    <cellStyle name="20% - uthevingsfarge 3 5 3" xfId="3213" xr:uid="{1A115CD4-6418-43A4-A328-BC72CC8D344C}"/>
    <cellStyle name="20% - uthevingsfarge 3 5 3 2" xfId="14883" xr:uid="{5162CEF1-C1B4-4FCC-A703-0AE601D1556A}"/>
    <cellStyle name="20% - uthevingsfarge 3 5 3 2 2" xfId="44069" xr:uid="{B8F01D8C-081A-42DE-BB0F-12E017A09F69}"/>
    <cellStyle name="20% - uthevingsfarge 3 5 3 3" xfId="38819" xr:uid="{BE627ADD-1616-4227-96EB-3AC08D53852A}"/>
    <cellStyle name="20% - uthevingsfarge 3 5 3_3. Chng in credit spreads" xfId="44070" xr:uid="{0561176C-66C5-403E-A3F2-513DEC182ACA}"/>
    <cellStyle name="20% - uthevingsfarge 3 5 4" xfId="14884" xr:uid="{753D8780-0810-4DFA-97EE-A64F166A84BF}"/>
    <cellStyle name="20% - uthevingsfarge 3 5 4 2" xfId="38820" xr:uid="{60E401EE-E623-47C9-A479-D81135499FE2}"/>
    <cellStyle name="20% - uthevingsfarge 3 5 4 2 2" xfId="44071" xr:uid="{12A8A8F9-DAA6-4938-A34C-29278266B5DC}"/>
    <cellStyle name="20% - uthevingsfarge 3 5 4 3" xfId="44072" xr:uid="{81B67D97-23D9-4680-BD5C-F323299247AE}"/>
    <cellStyle name="20% - uthevingsfarge 3 5 4_3. Chng in credit spreads" xfId="44073" xr:uid="{2FD8A3EE-52F2-4848-8526-29BFB421F3B5}"/>
    <cellStyle name="20% - uthevingsfarge 3 5 5" xfId="14885" xr:uid="{1DB473F6-3A72-4903-92BD-88AA0DFF2E8F}"/>
    <cellStyle name="20% - uthevingsfarge 3 5 5 2" xfId="38821" xr:uid="{11CAB670-5D56-4538-8AC5-7BF62C4CAF5C}"/>
    <cellStyle name="20% - uthevingsfarge 3 5 6" xfId="38822" xr:uid="{0C34557C-4283-431D-948C-5940947606DA}"/>
    <cellStyle name="20% - uthevingsfarge 3 5 7" xfId="38813" xr:uid="{C54C1780-5740-45FA-8F77-1DEE28002310}"/>
    <cellStyle name="20% - uthevingsfarge 3 5 8" xfId="44074" xr:uid="{F9F26FC0-1288-49C8-89DB-01D3F8652247}"/>
    <cellStyle name="20% - uthevingsfarge 3 5 9" xfId="44075" xr:uid="{B105EE50-CCA5-4703-9368-660083ED770D}"/>
    <cellStyle name="20% - uthevingsfarge 3 5_3. Chng in credit spreads" xfId="44076" xr:uid="{DC8B8499-493A-46B8-B78A-4358C938F2F3}"/>
    <cellStyle name="20% - uthevingsfarge 3 50" xfId="3214" xr:uid="{496CF74C-EEA7-4B91-9386-19B6121F5743}"/>
    <cellStyle name="20% - uthevingsfarge 3 50 2" xfId="3215" xr:uid="{68415695-9FD1-4F8C-B87F-4BED2BB39C5A}"/>
    <cellStyle name="20% - uthevingsfarge 3 50 2 2" xfId="3216" xr:uid="{CD239443-A669-4E08-A1DD-2A4AEDD698E5}"/>
    <cellStyle name="20% - uthevingsfarge 3 50 2 2 2" xfId="38825" xr:uid="{3E58F49F-40B5-4A1E-8765-04E1B9A21D84}"/>
    <cellStyle name="20% - uthevingsfarge 3 50 2 2_CC1" xfId="54308" xr:uid="{92B810BA-ED02-4542-AC61-CB3B06F2527D}"/>
    <cellStyle name="20% - uthevingsfarge 3 50 2 3" xfId="38826" xr:uid="{78E5D195-EC11-41E8-93BB-2B5C8CE4C234}"/>
    <cellStyle name="20% - uthevingsfarge 3 50 2 4" xfId="38827" xr:uid="{ED573D0D-E844-4711-9458-813BA3382216}"/>
    <cellStyle name="20% - uthevingsfarge 3 50 2 5" xfId="38828" xr:uid="{36873BFF-14E2-4BA3-A6E9-C67B505F2BB8}"/>
    <cellStyle name="20% - uthevingsfarge 3 50 2 6" xfId="38824" xr:uid="{1E397494-7A18-4CCD-AE1E-66A32D7C907A}"/>
    <cellStyle name="20% - uthevingsfarge 3 50 2_4 manuell" xfId="54309" xr:uid="{D953DA35-2914-40DC-A7A3-D362CD978696}"/>
    <cellStyle name="20% - uthevingsfarge 3 50 3" xfId="3217" xr:uid="{E0257960-5B72-4139-A005-D90737969F3B}"/>
    <cellStyle name="20% - uthevingsfarge 3 50 3 2" xfId="38829" xr:uid="{25AED49D-F2C7-4386-BB79-757526F5980D}"/>
    <cellStyle name="20% - uthevingsfarge 3 50 3_CC1" xfId="54310" xr:uid="{9FDF8E9F-F773-4C19-941E-BBC9D65624AA}"/>
    <cellStyle name="20% - uthevingsfarge 3 50 4" xfId="38830" xr:uid="{34837E70-1869-4E58-BAD2-F236A0F9B072}"/>
    <cellStyle name="20% - uthevingsfarge 3 50 5" xfId="38831" xr:uid="{327290F6-DFE0-41F9-822C-306F00060C30}"/>
    <cellStyle name="20% - uthevingsfarge 3 50 6" xfId="38832" xr:uid="{D023F76E-BCB7-40B7-A7B7-5BDB9B6FF3AC}"/>
    <cellStyle name="20% - uthevingsfarge 3 50 7" xfId="38823" xr:uid="{7E8C5E65-963D-4820-8C86-05B1F05C6BAB}"/>
    <cellStyle name="20% - uthevingsfarge 3 50_4 manuell" xfId="54311" xr:uid="{E7FD4E74-0AFE-412B-BE4C-67EA78597900}"/>
    <cellStyle name="20% - uthevingsfarge 3 51" xfId="3218" xr:uid="{6991ED2A-BAD0-4144-8D7B-3BC86DC7320A}"/>
    <cellStyle name="20% - uthevingsfarge 3 51 2" xfId="3219" xr:uid="{F14FCC1B-FE5A-44FF-8C40-FA4F82860337}"/>
    <cellStyle name="20% - uthevingsfarge 3 51 2 2" xfId="3220" xr:uid="{87DB2AB9-7B96-4A4B-9E61-C4429D47BF8F}"/>
    <cellStyle name="20% - uthevingsfarge 3 51 2 2 2" xfId="38835" xr:uid="{A88FDF2E-8C81-466E-81DE-990775817FFF}"/>
    <cellStyle name="20% - uthevingsfarge 3 51 2 2_CC1" xfId="54312" xr:uid="{A5D737A8-5B23-4316-9291-0567028C0AE5}"/>
    <cellStyle name="20% - uthevingsfarge 3 51 2 3" xfId="38836" xr:uid="{7D4EA153-8743-4BF0-B0E4-8FAF7A0473F3}"/>
    <cellStyle name="20% - uthevingsfarge 3 51 2 4" xfId="38837" xr:uid="{71885C53-F961-4064-AC1B-61200CCF8AB2}"/>
    <cellStyle name="20% - uthevingsfarge 3 51 2 5" xfId="38838" xr:uid="{DB90D76B-03C7-4635-872E-CF44047C05CE}"/>
    <cellStyle name="20% - uthevingsfarge 3 51 2 6" xfId="38834" xr:uid="{6D4342B0-2788-4A5C-A62B-209A120F05CD}"/>
    <cellStyle name="20% - uthevingsfarge 3 51 2_4 manuell" xfId="54313" xr:uid="{308F22A1-4B06-4CAD-B637-12E8641B2757}"/>
    <cellStyle name="20% - uthevingsfarge 3 51 3" xfId="3221" xr:uid="{0F5D80B8-51D8-4DCE-BB25-527E8790E052}"/>
    <cellStyle name="20% - uthevingsfarge 3 51 3 2" xfId="38839" xr:uid="{F22E1175-0B77-4DC0-A22E-445FA777FE20}"/>
    <cellStyle name="20% - uthevingsfarge 3 51 3_CC1" xfId="54314" xr:uid="{5CDD687B-DAF4-4B23-93D2-CD9136059F61}"/>
    <cellStyle name="20% - uthevingsfarge 3 51 4" xfId="38840" xr:uid="{B1EEDC6C-6D31-4BEA-879B-780F5A40BFF4}"/>
    <cellStyle name="20% - uthevingsfarge 3 51 5" xfId="38841" xr:uid="{48476E7B-44BF-4022-92DF-94F0052F15F2}"/>
    <cellStyle name="20% - uthevingsfarge 3 51 6" xfId="38842" xr:uid="{D5A32012-BD0C-46EB-9726-E81E91416B79}"/>
    <cellStyle name="20% - uthevingsfarge 3 51 7" xfId="38833" xr:uid="{A056F1C0-91A8-42E3-A56E-73FDBF304C1A}"/>
    <cellStyle name="20% - uthevingsfarge 3 51_4 manuell" xfId="54315" xr:uid="{3AACB3AC-63FF-4583-9A02-5BE6E88AE877}"/>
    <cellStyle name="20% - uthevingsfarge 3 52" xfId="3222" xr:uid="{E2512A0E-67B0-4420-9E48-2708516E2582}"/>
    <cellStyle name="20% - uthevingsfarge 3 52 2" xfId="3223" xr:uid="{9457712A-AD1F-4A2B-92AE-020E4DEAABBA}"/>
    <cellStyle name="20% - uthevingsfarge 3 52 2 2" xfId="3224" xr:uid="{6BD4AEF3-B76D-4A65-89F3-74CF74D876D9}"/>
    <cellStyle name="20% - uthevingsfarge 3 52 2 2 2" xfId="38845" xr:uid="{15B7D976-6E16-4274-9934-56B15A625F30}"/>
    <cellStyle name="20% - uthevingsfarge 3 52 2 2_CC1" xfId="54316" xr:uid="{23809A8E-ECF9-408C-A265-0935E8A2848B}"/>
    <cellStyle name="20% - uthevingsfarge 3 52 2 3" xfId="38846" xr:uid="{DBA876C9-CC62-43D8-ACD6-A4BE111871C0}"/>
    <cellStyle name="20% - uthevingsfarge 3 52 2 4" xfId="38847" xr:uid="{FBEF4A3B-FE78-4823-A813-9FF021227559}"/>
    <cellStyle name="20% - uthevingsfarge 3 52 2 5" xfId="38848" xr:uid="{1275A293-F7C6-45B6-9324-C539DCF277BB}"/>
    <cellStyle name="20% - uthevingsfarge 3 52 2 6" xfId="38844" xr:uid="{EE4BB057-3BCD-47C7-B433-B6E6AD313CBC}"/>
    <cellStyle name="20% - uthevingsfarge 3 52 2_4 manuell" xfId="54317" xr:uid="{36A7C02C-A9C3-412C-8D5D-3C621981672B}"/>
    <cellStyle name="20% - uthevingsfarge 3 52 3" xfId="3225" xr:uid="{8685B080-E4CA-4DB5-ADC0-5D1920C8986C}"/>
    <cellStyle name="20% - uthevingsfarge 3 52 3 2" xfId="38849" xr:uid="{84924E2B-0D53-451C-BEB0-0537717A56E7}"/>
    <cellStyle name="20% - uthevingsfarge 3 52 3_CC1" xfId="54318" xr:uid="{69F2C497-9534-4A80-8FAD-14BB14A0B787}"/>
    <cellStyle name="20% - uthevingsfarge 3 52 4" xfId="38850" xr:uid="{B7302ED8-F13A-43D2-8AB7-66F2FFFB1555}"/>
    <cellStyle name="20% - uthevingsfarge 3 52 5" xfId="38851" xr:uid="{D47F2BD1-F89A-4516-9CF8-7F77E34C75C1}"/>
    <cellStyle name="20% - uthevingsfarge 3 52 6" xfId="38852" xr:uid="{6CB09353-43DC-4D48-A9D0-7F63E4F36AA2}"/>
    <cellStyle name="20% - uthevingsfarge 3 52 7" xfId="38843" xr:uid="{FF1725CC-C7FF-4DF9-ABD8-AE0227D4CF7E}"/>
    <cellStyle name="20% - uthevingsfarge 3 52_4 manuell" xfId="54319" xr:uid="{C1158970-0631-49E5-BC60-2860B99A3727}"/>
    <cellStyle name="20% - uthevingsfarge 3 53" xfId="3226" xr:uid="{78B73157-D21E-4243-A115-47E090D08394}"/>
    <cellStyle name="20% - uthevingsfarge 3 53 2" xfId="3227" xr:uid="{F6CFC934-6F2F-4F40-AA2D-58BB6B4D0FFA}"/>
    <cellStyle name="20% - uthevingsfarge 3 53 2 2" xfId="3228" xr:uid="{3211EB17-AF87-44C4-BD0C-A28912B628FA}"/>
    <cellStyle name="20% - uthevingsfarge 3 53 2 2 2" xfId="38855" xr:uid="{7808CEBF-324F-4332-B21E-809152460490}"/>
    <cellStyle name="20% - uthevingsfarge 3 53 2 2_CC1" xfId="54320" xr:uid="{27D1FED7-8962-4C84-AA11-D52C9C6D3463}"/>
    <cellStyle name="20% - uthevingsfarge 3 53 2 3" xfId="38856" xr:uid="{9EE33D48-7F46-4DDF-8A9C-ED1DD3A4592E}"/>
    <cellStyle name="20% - uthevingsfarge 3 53 2 4" xfId="38857" xr:uid="{2BF76FC2-9C8D-44FB-A0C0-D633763FC1E2}"/>
    <cellStyle name="20% - uthevingsfarge 3 53 2 5" xfId="38858" xr:uid="{3FE8ADFE-DE51-4B52-99E5-75E32A844D61}"/>
    <cellStyle name="20% - uthevingsfarge 3 53 2 6" xfId="38854" xr:uid="{47A1492F-E440-492F-8168-DDAB41A7C3CB}"/>
    <cellStyle name="20% - uthevingsfarge 3 53 2_4 manuell" xfId="54321" xr:uid="{F17E397C-BB2E-4AB9-9075-5EAA880D9DD6}"/>
    <cellStyle name="20% - uthevingsfarge 3 53 3" xfId="3229" xr:uid="{26CB5E5B-F559-4085-96C7-27933943FB0C}"/>
    <cellStyle name="20% - uthevingsfarge 3 53 3 2" xfId="38859" xr:uid="{50EB1503-3E48-4C59-AA40-9535D9CA1728}"/>
    <cellStyle name="20% - uthevingsfarge 3 53 3_CC1" xfId="54322" xr:uid="{C35BE757-887F-4DCD-8F3A-57C879413A6B}"/>
    <cellStyle name="20% - uthevingsfarge 3 53 4" xfId="38860" xr:uid="{2DD6E7AF-1F6D-410E-A7DD-C917B42DBFDF}"/>
    <cellStyle name="20% - uthevingsfarge 3 53 5" xfId="38861" xr:uid="{9162EFA3-0F32-4426-9CB6-D9E045886AFE}"/>
    <cellStyle name="20% - uthevingsfarge 3 53 6" xfId="38862" xr:uid="{B8A03F50-5285-4192-86EC-2853091AAD16}"/>
    <cellStyle name="20% - uthevingsfarge 3 53 7" xfId="38853" xr:uid="{AB58F9B5-8CFC-4191-8DDB-E3E57C5EB877}"/>
    <cellStyle name="20% - uthevingsfarge 3 53_4 manuell" xfId="54323" xr:uid="{DC0D65BD-419C-48A3-9FAF-9E2B47685E73}"/>
    <cellStyle name="20% - uthevingsfarge 3 54" xfId="3230" xr:uid="{54E31FFB-5C5D-467E-8277-C2EEB8E5EF29}"/>
    <cellStyle name="20% - uthevingsfarge 3 54 2" xfId="3231" xr:uid="{1EE11B24-23C4-4793-9F35-BDF994DD2BB2}"/>
    <cellStyle name="20% - uthevingsfarge 3 54 2 2" xfId="3232" xr:uid="{45CE3FDC-2AA3-4D66-BBFD-675547374E3C}"/>
    <cellStyle name="20% - uthevingsfarge 3 54 2 2 2" xfId="38865" xr:uid="{B6633333-F700-46BD-89E7-8B876D9765FE}"/>
    <cellStyle name="20% - uthevingsfarge 3 54 2 2_CC1" xfId="54324" xr:uid="{CB8B8169-FA28-4818-98F4-C20751EF4A09}"/>
    <cellStyle name="20% - uthevingsfarge 3 54 2 3" xfId="38866" xr:uid="{2D81610A-C804-4828-A93A-3C769FB0387B}"/>
    <cellStyle name="20% - uthevingsfarge 3 54 2 4" xfId="38867" xr:uid="{617DC6E6-429D-4E70-B580-0A599451CC36}"/>
    <cellStyle name="20% - uthevingsfarge 3 54 2 5" xfId="38868" xr:uid="{BE00399F-DD4D-4253-A9FF-EB59FFB09BBE}"/>
    <cellStyle name="20% - uthevingsfarge 3 54 2 6" xfId="38864" xr:uid="{E675DD56-B9A3-4D1A-8B51-B52984FFFA9B}"/>
    <cellStyle name="20% - uthevingsfarge 3 54 2_4 manuell" xfId="54325" xr:uid="{023B2563-71A9-47A3-8BAC-6C66023807DA}"/>
    <cellStyle name="20% - uthevingsfarge 3 54 3" xfId="3233" xr:uid="{75D3D5AD-C228-4F9D-9B5D-6C5782281C2C}"/>
    <cellStyle name="20% - uthevingsfarge 3 54 3 2" xfId="38869" xr:uid="{8A8E7F24-BEB1-45DB-BF97-65B4445DDF06}"/>
    <cellStyle name="20% - uthevingsfarge 3 54 3_CC1" xfId="54326" xr:uid="{89812909-2B39-44D3-B2DD-73C6AD7F9B6B}"/>
    <cellStyle name="20% - uthevingsfarge 3 54 4" xfId="38870" xr:uid="{CAACFBDE-4DE9-4DA8-90E2-563DDB609B3E}"/>
    <cellStyle name="20% - uthevingsfarge 3 54 5" xfId="38871" xr:uid="{1F325542-7A9A-4F75-818D-1DC458FE47C3}"/>
    <cellStyle name="20% - uthevingsfarge 3 54 6" xfId="38872" xr:uid="{F6A731FA-43B8-44E2-83FF-D19A224473AA}"/>
    <cellStyle name="20% - uthevingsfarge 3 54 7" xfId="38863" xr:uid="{7AB55A98-1BFE-4F1A-8AE2-E4714FC9A647}"/>
    <cellStyle name="20% - uthevingsfarge 3 54_4 manuell" xfId="54327" xr:uid="{B1164F6D-C4DE-4C3E-8B5D-6847ED6A17CE}"/>
    <cellStyle name="20% - uthevingsfarge 3 55" xfId="3234" xr:uid="{BC76E3A3-AF01-4AC0-9E72-D4BA5883017E}"/>
    <cellStyle name="20% - uthevingsfarge 3 55 2" xfId="3235" xr:uid="{88A2A737-3792-405D-A13B-17F809A60F45}"/>
    <cellStyle name="20% - uthevingsfarge 3 55 2 2" xfId="3236" xr:uid="{21B83734-317E-4925-B531-C38B8E7AE121}"/>
    <cellStyle name="20% - uthevingsfarge 3 55 2 2 2" xfId="38875" xr:uid="{D3ABBBA8-3555-4578-81DC-D6C9487EF6A4}"/>
    <cellStyle name="20% - uthevingsfarge 3 55 2 2_CC1" xfId="54328" xr:uid="{6FBA0B0F-4432-45C1-829D-65E3A2A74A89}"/>
    <cellStyle name="20% - uthevingsfarge 3 55 2 3" xfId="38876" xr:uid="{95A9DDFA-5DDD-4193-BE31-CB3F69D325D6}"/>
    <cellStyle name="20% - uthevingsfarge 3 55 2 4" xfId="38877" xr:uid="{EE090B89-527F-4903-834B-CFE6B58DE338}"/>
    <cellStyle name="20% - uthevingsfarge 3 55 2 5" xfId="38878" xr:uid="{10B76629-4CC9-42FF-8561-5492C01D5369}"/>
    <cellStyle name="20% - uthevingsfarge 3 55 2 6" xfId="38874" xr:uid="{294EEDF8-9717-44E7-9BB0-DE0B7A8E1C7E}"/>
    <cellStyle name="20% - uthevingsfarge 3 55 2_4 manuell" xfId="54329" xr:uid="{D944C1D6-4EC5-4F7A-BE87-F7DB521D30D4}"/>
    <cellStyle name="20% - uthevingsfarge 3 55 3" xfId="3237" xr:uid="{B4597E11-5C7D-4267-B398-1A71342EEAC8}"/>
    <cellStyle name="20% - uthevingsfarge 3 55 3 2" xfId="38879" xr:uid="{D52C9FEC-A771-4F58-B002-C0101D984AB4}"/>
    <cellStyle name="20% - uthevingsfarge 3 55 3_CC1" xfId="54330" xr:uid="{C3338535-C464-497D-B8D8-F287811BC390}"/>
    <cellStyle name="20% - uthevingsfarge 3 55 4" xfId="38880" xr:uid="{C9931B9C-7CB1-4F3C-9BF5-DBBB9BAA1FAD}"/>
    <cellStyle name="20% - uthevingsfarge 3 55 5" xfId="38881" xr:uid="{0333EC70-F57F-4470-AA63-04F3EAEBCCDC}"/>
    <cellStyle name="20% - uthevingsfarge 3 55 6" xfId="38882" xr:uid="{E7B370D5-F6FD-4B9E-B83C-AB00D993CEC3}"/>
    <cellStyle name="20% - uthevingsfarge 3 55 7" xfId="38873" xr:uid="{F050CD15-9D12-45EE-856B-EC244ED8843B}"/>
    <cellStyle name="20% - uthevingsfarge 3 55_4 manuell" xfId="54331" xr:uid="{E3AB947D-832D-4EB1-9725-FF48E200A2FC}"/>
    <cellStyle name="20% - uthevingsfarge 3 56" xfId="3238" xr:uid="{70012487-732C-47E1-ADAC-DE906722423E}"/>
    <cellStyle name="20% - uthevingsfarge 3 56 2" xfId="3239" xr:uid="{C6580963-28F7-41D0-A3D8-B67A9222A089}"/>
    <cellStyle name="20% - uthevingsfarge 3 56 2 2" xfId="3240" xr:uid="{3A66DCE3-C0F2-4486-8DDB-FB36E54F2869}"/>
    <cellStyle name="20% - uthevingsfarge 3 56 2 2 2" xfId="38885" xr:uid="{5E4A2925-1E5F-4423-B211-74F8265CC0C6}"/>
    <cellStyle name="20% - uthevingsfarge 3 56 2 2_CC1" xfId="54332" xr:uid="{D113AA8C-8F6E-421B-8870-9302345F8606}"/>
    <cellStyle name="20% - uthevingsfarge 3 56 2 3" xfId="38886" xr:uid="{A96AC74D-FEFD-4F35-9CD7-BB0E9E9A83D1}"/>
    <cellStyle name="20% - uthevingsfarge 3 56 2 4" xfId="38887" xr:uid="{28F2042B-8BDF-4303-B531-BA7AB3F43B11}"/>
    <cellStyle name="20% - uthevingsfarge 3 56 2 5" xfId="38888" xr:uid="{EC6CDA5F-32A1-47BC-8CF3-D0F8D4E508CB}"/>
    <cellStyle name="20% - uthevingsfarge 3 56 2 6" xfId="38884" xr:uid="{F49F18D2-D328-4E3B-B6F0-E44202C6C414}"/>
    <cellStyle name="20% - uthevingsfarge 3 56 2_4 manuell" xfId="54333" xr:uid="{6202B4BF-F6CC-4B7B-BC3C-333D7810ED83}"/>
    <cellStyle name="20% - uthevingsfarge 3 56 3" xfId="3241" xr:uid="{C683D56A-BD09-4610-BBD0-BA2C113304CA}"/>
    <cellStyle name="20% - uthevingsfarge 3 56 3 2" xfId="38889" xr:uid="{2F86CF33-57CF-4CB2-8E39-4B7182BFB405}"/>
    <cellStyle name="20% - uthevingsfarge 3 56 3_CC1" xfId="54334" xr:uid="{F84D8E9A-C4B4-4143-AAA7-C898CA3D5928}"/>
    <cellStyle name="20% - uthevingsfarge 3 56 4" xfId="38890" xr:uid="{9C3FDCE7-2673-4B57-AA31-66B0074EB611}"/>
    <cellStyle name="20% - uthevingsfarge 3 56 5" xfId="38891" xr:uid="{26D2267D-3E39-459C-BB4C-B79C42EACB83}"/>
    <cellStyle name="20% - uthevingsfarge 3 56 6" xfId="38892" xr:uid="{D3B11D2B-5923-4D49-B4A3-4BD662810F6F}"/>
    <cellStyle name="20% - uthevingsfarge 3 56 7" xfId="38883" xr:uid="{A91DAA3B-CB66-42E4-A51C-C20766F230CF}"/>
    <cellStyle name="20% - uthevingsfarge 3 56_4 manuell" xfId="54335" xr:uid="{AC22FF39-7B35-4E02-9BEC-8E8393142E29}"/>
    <cellStyle name="20% - uthevingsfarge 3 57" xfId="3242" xr:uid="{E653B32C-CC41-4AF0-804E-5B4656130E1E}"/>
    <cellStyle name="20% - uthevingsfarge 3 57 2" xfId="3243" xr:uid="{B2798998-14CE-4810-8C9E-DC0FE96988E9}"/>
    <cellStyle name="20% - uthevingsfarge 3 57 2 2" xfId="3244" xr:uid="{55CB058E-BAD2-4AC3-9909-2513ED358521}"/>
    <cellStyle name="20% - uthevingsfarge 3 57 2 2 2" xfId="38895" xr:uid="{6280245F-0A13-45CD-A780-9DD78007F518}"/>
    <cellStyle name="20% - uthevingsfarge 3 57 2 2_CC1" xfId="54336" xr:uid="{D8A281AB-7345-4DD3-851F-D724A82C36CF}"/>
    <cellStyle name="20% - uthevingsfarge 3 57 2 3" xfId="38896" xr:uid="{8DE60D75-5C43-44D7-BF7D-B5372CB3A7DF}"/>
    <cellStyle name="20% - uthevingsfarge 3 57 2 4" xfId="38897" xr:uid="{94EEE3B7-9073-4D37-A337-F7000FEC686F}"/>
    <cellStyle name="20% - uthevingsfarge 3 57 2 5" xfId="38898" xr:uid="{07EECD21-6F3F-4FC3-B3A2-5D6294B5E3D8}"/>
    <cellStyle name="20% - uthevingsfarge 3 57 2 6" xfId="38894" xr:uid="{2108EAFB-0327-41AB-8953-F3820AD605D3}"/>
    <cellStyle name="20% - uthevingsfarge 3 57 2_4 manuell" xfId="54337" xr:uid="{D586A362-F7F5-43F5-9B33-3BF47E181C4C}"/>
    <cellStyle name="20% - uthevingsfarge 3 57 3" xfId="3245" xr:uid="{80C4D144-28D8-4971-82CA-A6B1E051B6F5}"/>
    <cellStyle name="20% - uthevingsfarge 3 57 3 2" xfId="38899" xr:uid="{6A4D4B07-E306-416D-97AF-B917EBC66151}"/>
    <cellStyle name="20% - uthevingsfarge 3 57 3_CC1" xfId="54338" xr:uid="{D18FA531-FFD5-4AE9-B7CD-86C3445621F1}"/>
    <cellStyle name="20% - uthevingsfarge 3 57 4" xfId="38900" xr:uid="{03078621-65BD-43AA-B4FE-AFAE2A23C244}"/>
    <cellStyle name="20% - uthevingsfarge 3 57 5" xfId="38901" xr:uid="{CEEEDD7D-FE6C-4597-B228-63914F696FB8}"/>
    <cellStyle name="20% - uthevingsfarge 3 57 6" xfId="38902" xr:uid="{07303EDB-FF88-4A25-936F-50F795BD2A40}"/>
    <cellStyle name="20% - uthevingsfarge 3 57 7" xfId="38893" xr:uid="{220B8C71-0D45-4D0A-AC17-03486398EFA3}"/>
    <cellStyle name="20% - uthevingsfarge 3 57_4 manuell" xfId="54339" xr:uid="{B22A171C-A63D-4D54-B98E-A1A57D8AA3C0}"/>
    <cellStyle name="20% - uthevingsfarge 3 58" xfId="3246" xr:uid="{860F9382-6F37-4A4B-8D85-2595F5314249}"/>
    <cellStyle name="20% - uthevingsfarge 3 58 2" xfId="3247" xr:uid="{23C61D94-BE6C-46F5-9488-33DF602512DE}"/>
    <cellStyle name="20% - uthevingsfarge 3 58 2 2" xfId="3248" xr:uid="{907B218F-F89E-4F21-9DE4-533D83FD9F7B}"/>
    <cellStyle name="20% - uthevingsfarge 3 58 2 2 2" xfId="38905" xr:uid="{4B0F5E07-5EEA-4199-880E-F0340784357E}"/>
    <cellStyle name="20% - uthevingsfarge 3 58 2 2_CC1" xfId="54340" xr:uid="{8B854BE1-F884-4D21-ADD2-177764410272}"/>
    <cellStyle name="20% - uthevingsfarge 3 58 2 3" xfId="38906" xr:uid="{8A7E45BE-FAF8-4EE6-BC2E-849B6402ACFD}"/>
    <cellStyle name="20% - uthevingsfarge 3 58 2 4" xfId="38907" xr:uid="{5BD8B87F-3951-4152-AB1E-3B79B8DCCF16}"/>
    <cellStyle name="20% - uthevingsfarge 3 58 2 5" xfId="38908" xr:uid="{2192F37A-8537-4A26-B39B-983B00DE0DBC}"/>
    <cellStyle name="20% - uthevingsfarge 3 58 2 6" xfId="38904" xr:uid="{42E2DF30-59BA-4976-AF4B-9C2A8E3DBA4F}"/>
    <cellStyle name="20% - uthevingsfarge 3 58 2_4 manuell" xfId="54341" xr:uid="{AA57C033-F646-40AC-B548-923D4C8F7BF9}"/>
    <cellStyle name="20% - uthevingsfarge 3 58 3" xfId="3249" xr:uid="{5A8A5EFF-DA64-4D87-8462-2795F8E64A5E}"/>
    <cellStyle name="20% - uthevingsfarge 3 58 3 2" xfId="38909" xr:uid="{C328CEDD-CB44-4F89-A3F9-2206E79C70F9}"/>
    <cellStyle name="20% - uthevingsfarge 3 58 3_CC1" xfId="54342" xr:uid="{0EADB5C6-78EB-4D1D-A61C-38C523348F02}"/>
    <cellStyle name="20% - uthevingsfarge 3 58 4" xfId="38910" xr:uid="{FB641755-5D17-4DA4-AC4A-20933F269865}"/>
    <cellStyle name="20% - uthevingsfarge 3 58 5" xfId="38911" xr:uid="{4F016BBA-CAF5-495D-918F-FD3859697070}"/>
    <cellStyle name="20% - uthevingsfarge 3 58 6" xfId="38912" xr:uid="{543A4B59-A8AE-48C8-9139-456253690206}"/>
    <cellStyle name="20% - uthevingsfarge 3 58 7" xfId="38903" xr:uid="{4CF31860-43A0-4E5F-BF90-3B25CC1F4CDE}"/>
    <cellStyle name="20% - uthevingsfarge 3 58_4 manuell" xfId="54343" xr:uid="{7DC90AA3-DFF7-4C9D-A5ED-19FCE91C5BEF}"/>
    <cellStyle name="20% - uthevingsfarge 3 59" xfId="3250" xr:uid="{EE59F0D2-C126-4260-828B-0201FABA4457}"/>
    <cellStyle name="20% - uthevingsfarge 3 59 2" xfId="3251" xr:uid="{9C73014A-F22F-4757-9BA2-D80571BFBE68}"/>
    <cellStyle name="20% - uthevingsfarge 3 59 2 2" xfId="3252" xr:uid="{D775B6C4-0B54-4DD2-80A0-EE2252A61C8A}"/>
    <cellStyle name="20% - uthevingsfarge 3 59 2 2 2" xfId="38915" xr:uid="{C7F497E6-E1FD-4505-85AC-80BF568A1045}"/>
    <cellStyle name="20% - uthevingsfarge 3 59 2 2_CC1" xfId="54344" xr:uid="{9D6C3D86-5B4A-431A-AAB5-A727C4515B34}"/>
    <cellStyle name="20% - uthevingsfarge 3 59 2 3" xfId="38916" xr:uid="{28E9F4D5-773E-4ED4-90E5-6A77D72BDFE2}"/>
    <cellStyle name="20% - uthevingsfarge 3 59 2 4" xfId="38917" xr:uid="{B6134575-82E7-47CB-A598-4BEB4A714F72}"/>
    <cellStyle name="20% - uthevingsfarge 3 59 2 5" xfId="38918" xr:uid="{23392FDE-478E-4152-BDD5-E7B5A2B41373}"/>
    <cellStyle name="20% - uthevingsfarge 3 59 2 6" xfId="38914" xr:uid="{69254EAD-BBAC-48EA-B819-7CC0CC05E80A}"/>
    <cellStyle name="20% - uthevingsfarge 3 59 2_4 manuell" xfId="54345" xr:uid="{71D40F2E-E41C-4C40-B741-A10A78EBBCAA}"/>
    <cellStyle name="20% - uthevingsfarge 3 59 3" xfId="3253" xr:uid="{E626E7B3-E6DF-4801-822A-6FA846E8FCC9}"/>
    <cellStyle name="20% - uthevingsfarge 3 59 3 2" xfId="38919" xr:uid="{02C74E1F-F491-4486-A728-9BAAEA208C29}"/>
    <cellStyle name="20% - uthevingsfarge 3 59 3_CC1" xfId="54346" xr:uid="{35F163D8-A708-4C2F-BEC5-534D47880D78}"/>
    <cellStyle name="20% - uthevingsfarge 3 59 4" xfId="38920" xr:uid="{FC9CEE73-07A3-4814-844D-65F24B4D598F}"/>
    <cellStyle name="20% - uthevingsfarge 3 59 5" xfId="38921" xr:uid="{ED499255-E96E-41AA-AACE-BDECD831B018}"/>
    <cellStyle name="20% - uthevingsfarge 3 59 6" xfId="38922" xr:uid="{FA68DB1B-F02D-4BCF-871A-F2672A451EEA}"/>
    <cellStyle name="20% - uthevingsfarge 3 59 7" xfId="38913" xr:uid="{5DE4383E-B310-4628-9043-4BA51C2A8409}"/>
    <cellStyle name="20% - uthevingsfarge 3 59_4 manuell" xfId="54347" xr:uid="{2AE8D317-AEB7-4F18-848B-E3DDAC460448}"/>
    <cellStyle name="20% - uthevingsfarge 3 6" xfId="3254" xr:uid="{97C92F58-EF4F-4F3F-9C06-6C477982277B}"/>
    <cellStyle name="20% - uthevingsfarge 3 6 2" xfId="3255" xr:uid="{46377A10-3822-46F7-83A8-6FB72F958BB1}"/>
    <cellStyle name="20% - uthevingsfarge 3 6 2 2" xfId="3256" xr:uid="{04C2468A-D948-428C-B645-4A7A4B3B63D2}"/>
    <cellStyle name="20% - uthevingsfarge 3 6 2 2 2" xfId="38925" xr:uid="{D8C9803F-C542-4F01-829E-2059B2523ACC}"/>
    <cellStyle name="20% - uthevingsfarge 3 6 2 2_CC1" xfId="54348" xr:uid="{21033A4D-731E-4984-82C3-B45BD7A8ACC6}"/>
    <cellStyle name="20% - uthevingsfarge 3 6 2 3" xfId="38926" xr:uid="{0B3F137E-F890-4824-A7D6-D60E5D85E3BA}"/>
    <cellStyle name="20% - uthevingsfarge 3 6 2 4" xfId="38927" xr:uid="{7F856DAD-9316-4355-8F09-1E11C65D6442}"/>
    <cellStyle name="20% - uthevingsfarge 3 6 2 5" xfId="38928" xr:uid="{7FDFB2AC-3DC0-4E8A-A22F-657BD19D8C5E}"/>
    <cellStyle name="20% - uthevingsfarge 3 6 2 6" xfId="38924" xr:uid="{683C63F5-C2B5-4D42-B07D-4BA034CBEBDD}"/>
    <cellStyle name="20% - uthevingsfarge 3 6 2_3. Chng in credit spreads" xfId="44077" xr:uid="{EC9D6698-BA3F-4CBA-982F-8465B2DD4477}"/>
    <cellStyle name="20% - uthevingsfarge 3 6 3" xfId="3257" xr:uid="{444D3C7B-56D6-4FC0-A510-51F76E56334E}"/>
    <cellStyle name="20% - uthevingsfarge 3 6 3 2" xfId="14886" xr:uid="{FF582833-9F2B-45A0-BFE1-95D3D85932CC}"/>
    <cellStyle name="20% - uthevingsfarge 3 6 3 2 2" xfId="44078" xr:uid="{90618EBD-EB30-45BF-B4CD-BCB5C83C049A}"/>
    <cellStyle name="20% - uthevingsfarge 3 6 3 3" xfId="38929" xr:uid="{42C8A3B2-416E-449D-BE0B-BC23E3065458}"/>
    <cellStyle name="20% - uthevingsfarge 3 6 3_3. Chng in credit spreads" xfId="44079" xr:uid="{EE3B3E44-0A09-451E-86BF-FB259C133C50}"/>
    <cellStyle name="20% - uthevingsfarge 3 6 4" xfId="14887" xr:uid="{27D5DDE0-F6CE-4DBE-AA82-F0997CCB049B}"/>
    <cellStyle name="20% - uthevingsfarge 3 6 4 2" xfId="38930" xr:uid="{63F321CA-774A-434F-8E79-670EF78E03C1}"/>
    <cellStyle name="20% - uthevingsfarge 3 6 5" xfId="14888" xr:uid="{9024AE68-AB1A-4A6B-B7F5-956F8D9636B6}"/>
    <cellStyle name="20% - uthevingsfarge 3 6 5 2" xfId="38931" xr:uid="{166E49AD-4092-4D41-AFDC-66F068A435CF}"/>
    <cellStyle name="20% - uthevingsfarge 3 6 6" xfId="38932" xr:uid="{F68E3E28-D1BA-4300-8815-A11BE2570197}"/>
    <cellStyle name="20% - uthevingsfarge 3 6 7" xfId="38923" xr:uid="{B54F209C-7D07-4DC8-A3A8-C5556BE15ED1}"/>
    <cellStyle name="20% - uthevingsfarge 3 6 8" xfId="44080" xr:uid="{AC9C333E-D041-4D6B-B141-A87E8D66A907}"/>
    <cellStyle name="20% - uthevingsfarge 3 6 9" xfId="44081" xr:uid="{94F0F6F5-EDC3-4AC5-888B-7D1E298E07A7}"/>
    <cellStyle name="20% - uthevingsfarge 3 6_3. Chng in credit spreads" xfId="44082" xr:uid="{E1AE233D-334D-45A2-8E08-C5181664E36B}"/>
    <cellStyle name="20% - uthevingsfarge 3 60" xfId="14889" xr:uid="{B415F6AE-953D-4C68-8261-DC95F28A7D59}"/>
    <cellStyle name="20% - uthevingsfarge 3 60 2" xfId="14890" xr:uid="{02758BA2-0DA8-4607-A0B7-C2105BD31984}"/>
    <cellStyle name="20% - uthevingsfarge 3 60 2 2" xfId="36621" xr:uid="{5E62CA81-251D-4D11-9793-6C62BE79DF62}"/>
    <cellStyle name="20% - uthevingsfarge 3 60 3" xfId="14891" xr:uid="{933A780D-66F5-4FFE-A7AD-2A9E4C166FC6}"/>
    <cellStyle name="20% - uthevingsfarge 3 60 4" xfId="36385" xr:uid="{56FF1C33-0C28-4870-B64E-9A3170DDFB3B}"/>
    <cellStyle name="20% - uthevingsfarge 3 60_AVA DVA EL" xfId="14892" xr:uid="{09950A48-55D3-4926-84C3-36F741A3C6D1}"/>
    <cellStyle name="20% - uthevingsfarge 3 61" xfId="14893" xr:uid="{8A6C0986-FCE5-4C27-8D25-D1166DAD2F26}"/>
    <cellStyle name="20% - uthevingsfarge 3 61 2" xfId="14894" xr:uid="{8C92CD48-DDBE-4683-98CE-67A28DF600E4}"/>
    <cellStyle name="20% - uthevingsfarge 3 61 2 2" xfId="36642" xr:uid="{36CA4176-A9E6-49BD-B277-FF4805E54AC8}"/>
    <cellStyle name="20% - uthevingsfarge 3 61 3" xfId="14895" xr:uid="{E9EFF4AF-60F0-4000-B117-44059D696C21}"/>
    <cellStyle name="20% - uthevingsfarge 3 61 4" xfId="36411" xr:uid="{2D90A680-47B6-4C13-ABA1-AAE36CF288AE}"/>
    <cellStyle name="20% - uthevingsfarge 3 61_AVA DVA EL" xfId="14896" xr:uid="{E284D64B-B469-4DF1-B5B8-DD797D5C2FA2}"/>
    <cellStyle name="20% - uthevingsfarge 3 62" xfId="14897" xr:uid="{D572511D-999C-4AD5-A667-BB2100984C92}"/>
    <cellStyle name="20% - uthevingsfarge 3 62 2" xfId="14898" xr:uid="{5A95D4FD-8BDA-41C7-9A0D-261A51AE6531}"/>
    <cellStyle name="20% - uthevingsfarge 3 62 2 2" xfId="36632" xr:uid="{2911CB9E-8E07-403C-8AE5-BF9449F48732}"/>
    <cellStyle name="20% - uthevingsfarge 3 62 3" xfId="36398" xr:uid="{9FCCCE54-F7BE-4896-ACD5-F65AD5AD1206}"/>
    <cellStyle name="20% - uthevingsfarge 3 62_AVA DVA EL" xfId="14899" xr:uid="{F3C0ADEF-5A16-4CB9-BCE8-F547CC47E6F1}"/>
    <cellStyle name="20% - uthevingsfarge 3 63" xfId="14900" xr:uid="{5497D8B2-5DFD-4763-BD59-A2F8A925D72C}"/>
    <cellStyle name="20% - uthevingsfarge 3 63 2" xfId="36595" xr:uid="{1D7BF64B-3913-4232-812B-ED9BE53301E0}"/>
    <cellStyle name="20% - uthevingsfarge 3 64" xfId="14901" xr:uid="{A4526875-958E-46B3-A647-8D968FE5D4CF}"/>
    <cellStyle name="20% - uthevingsfarge 3 64 2" xfId="36674" xr:uid="{3954DE1B-B779-4EE8-9227-73F0F9133CE1}"/>
    <cellStyle name="20% - uthevingsfarge 3 65" xfId="14902" xr:uid="{EC79E681-B134-4032-BFA5-4DB7C9F0E334}"/>
    <cellStyle name="20% - uthevingsfarge 3 65 2" xfId="36565" xr:uid="{6078034A-E2EA-4DBA-950A-25D754AD97E6}"/>
    <cellStyle name="20% - uthevingsfarge 3 66" xfId="14903" xr:uid="{98DBD438-9060-4686-BFCB-4E3B104F94AA}"/>
    <cellStyle name="20% - uthevingsfarge 3 66 2" xfId="36660" xr:uid="{E7C52C3B-743D-42E1-B322-A2969E240B0E}"/>
    <cellStyle name="20% - uthevingsfarge 3 67" xfId="36536" xr:uid="{C5107B29-5E70-4A3F-A197-2F5D8F135FBF}"/>
    <cellStyle name="20% - uthevingsfarge 3 68" xfId="44083" xr:uid="{8C5F6DE9-EB97-42E4-A3B9-E63FD50A48A6}"/>
    <cellStyle name="20% - uthevingsfarge 3 69" xfId="44084" xr:uid="{4DD9D5CA-F6FE-4BBA-80C8-0CD82EB64EEE}"/>
    <cellStyle name="20% - uthevingsfarge 3 7" xfId="3258" xr:uid="{5E02A76E-BECE-4ABB-8234-D3B0532D5073}"/>
    <cellStyle name="20% - uthevingsfarge 3 7 2" xfId="3259" xr:uid="{AB1121F5-2EFB-4DD0-A501-43894B56D964}"/>
    <cellStyle name="20% - uthevingsfarge 3 7 2 2" xfId="3260" xr:uid="{E748BA3F-842A-4FDB-82F0-269DC017B42F}"/>
    <cellStyle name="20% - uthevingsfarge 3 7 2 2 2" xfId="38935" xr:uid="{E944FD3A-E055-41CE-B98C-2FC53A2A7142}"/>
    <cellStyle name="20% - uthevingsfarge 3 7 2 2_CC1" xfId="54349" xr:uid="{5C6B999D-F768-4471-A4A8-62EE64163296}"/>
    <cellStyle name="20% - uthevingsfarge 3 7 2 3" xfId="38936" xr:uid="{FFDCE23D-D930-402F-A77D-96437321C90C}"/>
    <cellStyle name="20% - uthevingsfarge 3 7 2 4" xfId="38937" xr:uid="{61549911-F93F-4E45-8304-F0F6F3E6ACF7}"/>
    <cellStyle name="20% - uthevingsfarge 3 7 2 5" xfId="38938" xr:uid="{16D81569-8222-4EC9-9D41-F32480DD05A3}"/>
    <cellStyle name="20% - uthevingsfarge 3 7 2 6" xfId="38934" xr:uid="{04637B1E-C887-4148-A2CD-E3391A90BDBE}"/>
    <cellStyle name="20% - uthevingsfarge 3 7 2_4 manuell" xfId="54350" xr:uid="{B6696E75-EBF0-45AC-9603-38AA14572EDA}"/>
    <cellStyle name="20% - uthevingsfarge 3 7 3" xfId="3261" xr:uid="{5AED7F06-3BF4-42B5-8DFC-AE34EDFE0BF0}"/>
    <cellStyle name="20% - uthevingsfarge 3 7 3 2" xfId="14904" xr:uid="{36C30A49-CA3E-43C1-9136-5D3D6B0DEA24}"/>
    <cellStyle name="20% - uthevingsfarge 3 7 3 3" xfId="38939" xr:uid="{0F606DF6-5DE0-48C8-A773-810F2EB0CACD}"/>
    <cellStyle name="20% - uthevingsfarge 3 7 3_AVA DVA EL" xfId="14905" xr:uid="{4A4913EE-945F-4E36-BE65-741CBAF61FA0}"/>
    <cellStyle name="20% - uthevingsfarge 3 7 4" xfId="14906" xr:uid="{7E9A3705-9119-4283-8A9C-2885C05B2124}"/>
    <cellStyle name="20% - uthevingsfarge 3 7 4 2" xfId="38940" xr:uid="{30636173-3754-4F58-B332-7930C9F3CF5F}"/>
    <cellStyle name="20% - uthevingsfarge 3 7 5" xfId="14907" xr:uid="{4D51A733-77B7-4739-A14B-3114436EBCDD}"/>
    <cellStyle name="20% - uthevingsfarge 3 7 5 2" xfId="38941" xr:uid="{30FCA856-92B4-45AC-ABBB-F86A3697584E}"/>
    <cellStyle name="20% - uthevingsfarge 3 7 6" xfId="38942" xr:uid="{DD2B2278-CF9D-4BEE-84ED-5FC283DA23D1}"/>
    <cellStyle name="20% - uthevingsfarge 3 7 7" xfId="38933" xr:uid="{902084CC-787B-4313-9C42-736A0CCD33D4}"/>
    <cellStyle name="20% - uthevingsfarge 3 7 8" xfId="44085" xr:uid="{C2365CDE-10C0-4611-9BE8-A404A841681D}"/>
    <cellStyle name="20% - uthevingsfarge 3 7_3. Chng in credit spreads" xfId="44086" xr:uid="{3EAC9681-0B9E-422C-A6C8-84012AA724DE}"/>
    <cellStyle name="20% - uthevingsfarge 3 70" xfId="44087" xr:uid="{649713E7-0E51-4011-A364-F2CCAF54D0E4}"/>
    <cellStyle name="20% - uthevingsfarge 3 71" xfId="44088" xr:uid="{FA123AA0-66A0-4FA4-80F5-34425046B8B5}"/>
    <cellStyle name="20% - uthevingsfarge 3 72" xfId="44089" xr:uid="{2BD98E31-B877-465B-9504-CDF9E7DB41D8}"/>
    <cellStyle name="20% - uthevingsfarge 3 73" xfId="44090" xr:uid="{EF9F2A82-FB17-4B39-8B01-5CB777736E6C}"/>
    <cellStyle name="20% - uthevingsfarge 3 74" xfId="44091" xr:uid="{588F92B0-7EAC-407E-B57A-83EB889CCD8C}"/>
    <cellStyle name="20% - uthevingsfarge 3 8" xfId="3262" xr:uid="{94A41E9C-2559-4808-820E-EAFF726E76E2}"/>
    <cellStyle name="20% - uthevingsfarge 3 8 2" xfId="3263" xr:uid="{2D2E5182-3092-4176-8B0B-12B3E5011F8A}"/>
    <cellStyle name="20% - uthevingsfarge 3 8 2 2" xfId="3264" xr:uid="{DA5FC620-D936-47A6-B79F-F08B4E05A1EC}"/>
    <cellStyle name="20% - uthevingsfarge 3 8 2 2 2" xfId="38945" xr:uid="{F4C64090-C907-422E-A953-3C519965E226}"/>
    <cellStyle name="20% - uthevingsfarge 3 8 2 2_CC1" xfId="54351" xr:uid="{C83418BC-124E-4CE1-8498-F2A7F6CD858B}"/>
    <cellStyle name="20% - uthevingsfarge 3 8 2 3" xfId="38946" xr:uid="{714D74E3-82AF-4B2D-92BE-3D5CB50661D6}"/>
    <cellStyle name="20% - uthevingsfarge 3 8 2 4" xfId="38947" xr:uid="{DB40C9E4-24AB-4515-83DC-445FEB92339D}"/>
    <cellStyle name="20% - uthevingsfarge 3 8 2 5" xfId="38948" xr:uid="{1BA44777-8B48-4F3C-883A-6FB34CA71625}"/>
    <cellStyle name="20% - uthevingsfarge 3 8 2 6" xfId="38944" xr:uid="{7B6F6168-5952-45C3-84A6-0FF765524C67}"/>
    <cellStyle name="20% - uthevingsfarge 3 8 2_4 manuell" xfId="54352" xr:uid="{1E2BFAF7-A1DD-4614-B3FA-3E32DEADE324}"/>
    <cellStyle name="20% - uthevingsfarge 3 8 3" xfId="3265" xr:uid="{01848024-9F01-4623-AB70-EA5366B26D3F}"/>
    <cellStyle name="20% - uthevingsfarge 3 8 3 2" xfId="38949" xr:uid="{F0ED6E2E-090C-457B-8EBF-26516027D5CA}"/>
    <cellStyle name="20% - uthevingsfarge 3 8 3_CC1" xfId="54353" xr:uid="{602B54D5-701A-4D08-BD94-62AE03D493F3}"/>
    <cellStyle name="20% - uthevingsfarge 3 8 4" xfId="38950" xr:uid="{984185EA-96D7-41F8-B7E8-20DA3089464A}"/>
    <cellStyle name="20% - uthevingsfarge 3 8 5" xfId="38951" xr:uid="{E53F3A1D-B519-4B26-BEEA-D10B9C5EFE37}"/>
    <cellStyle name="20% - uthevingsfarge 3 8 6" xfId="38952" xr:uid="{82D05897-38AD-489F-A1D6-CC60C8361C01}"/>
    <cellStyle name="20% - uthevingsfarge 3 8 7" xfId="38943" xr:uid="{10B2CC93-28C7-4622-A2ED-858735721F00}"/>
    <cellStyle name="20% - uthevingsfarge 3 8_3. Chng in credit spreads" xfId="44092" xr:uid="{8DFF927E-AE77-44DF-AFA4-9D5DF35CB543}"/>
    <cellStyle name="20% - uthevingsfarge 3 9" xfId="3266" xr:uid="{76D48610-C94A-4AB3-B62B-11FD457294E2}"/>
    <cellStyle name="20% - uthevingsfarge 3 9 2" xfId="3267" xr:uid="{479F771D-5556-4DA1-9CBD-D196FDD05614}"/>
    <cellStyle name="20% - uthevingsfarge 3 9 2 2" xfId="3268" xr:uid="{6EA0921B-5586-49DA-99F8-F682882A1D60}"/>
    <cellStyle name="20% - uthevingsfarge 3 9 2 2 2" xfId="38955" xr:uid="{ED6EA43D-11E0-48D6-AC9F-0635BB73FD5B}"/>
    <cellStyle name="20% - uthevingsfarge 3 9 2 2_CC1" xfId="54354" xr:uid="{B415D8EA-BEEC-4A94-A44B-F8605C06B449}"/>
    <cellStyle name="20% - uthevingsfarge 3 9 2 3" xfId="38956" xr:uid="{BBCA8472-0C81-4088-811A-1629C41F37BB}"/>
    <cellStyle name="20% - uthevingsfarge 3 9 2 4" xfId="38957" xr:uid="{F110C62A-F84B-4A2D-8F1E-36B799DDF73F}"/>
    <cellStyle name="20% - uthevingsfarge 3 9 2 5" xfId="38958" xr:uid="{56DBC3C7-073B-48E6-9EC2-941E46E61239}"/>
    <cellStyle name="20% - uthevingsfarge 3 9 2 6" xfId="38954" xr:uid="{3C603195-AD17-4D82-B630-EFFACF81D683}"/>
    <cellStyle name="20% - uthevingsfarge 3 9 2_4 manuell" xfId="54355" xr:uid="{258BD5A1-37B7-4E1B-BD7F-55BF7EE9E773}"/>
    <cellStyle name="20% - uthevingsfarge 3 9 3" xfId="3269" xr:uid="{A60BCEF0-B5B8-43D8-A5AF-CDF9E849A71E}"/>
    <cellStyle name="20% - uthevingsfarge 3 9 3 2" xfId="38959" xr:uid="{F48EE0B1-DCB7-4153-858A-83C0DF14BF5E}"/>
    <cellStyle name="20% - uthevingsfarge 3 9 3_CC1" xfId="54356" xr:uid="{E12D779B-654D-49AE-9345-D0E411BF5B60}"/>
    <cellStyle name="20% - uthevingsfarge 3 9 4" xfId="38960" xr:uid="{ACA2C34C-EF52-4AC9-A605-0D12B7BD0F19}"/>
    <cellStyle name="20% - uthevingsfarge 3 9 5" xfId="38961" xr:uid="{07F7ABA9-CAFF-44D7-A654-18C4ACB48CE2}"/>
    <cellStyle name="20% - uthevingsfarge 3 9 6" xfId="38962" xr:uid="{88F26DAD-BE95-47F9-B023-9A9F7FB1E5DB}"/>
    <cellStyle name="20% - uthevingsfarge 3 9 7" xfId="38953" xr:uid="{CE9C23F9-A893-4A0B-8553-6D4608CD45EF}"/>
    <cellStyle name="20% - uthevingsfarge 3 9_4 manuell" xfId="54357" xr:uid="{0187590A-28E4-4BAC-BDBE-295768BF7B57}"/>
    <cellStyle name="20% - uthevingsfarge 3_4 manuell" xfId="54358" xr:uid="{5CB662BE-22C1-4EDF-8FEB-8C0C6E399AF9}"/>
    <cellStyle name="20% - uthevingsfarge 4" xfId="36260" xr:uid="{98306AAB-7681-4D48-BA0A-E91B7DA3C581}"/>
    <cellStyle name="20% - uthevingsfarge 4 10" xfId="3270" xr:uid="{9A3E4CCA-40D9-435B-A420-43641FD93CD2}"/>
    <cellStyle name="20% - uthevingsfarge 4 10 2" xfId="3271" xr:uid="{8E7A94B0-4B2A-4D8D-9CB9-A3F90A9E0C9A}"/>
    <cellStyle name="20% - uthevingsfarge 4 10 2 2" xfId="3272" xr:uid="{A48F3A8C-742D-4B2B-9B7E-37FC61BC68C8}"/>
    <cellStyle name="20% - uthevingsfarge 4 10 2 2 2" xfId="38965" xr:uid="{B7BD7604-1734-44E3-AAB6-8788F92E97EC}"/>
    <cellStyle name="20% - uthevingsfarge 4 10 2 2_CC1" xfId="54359" xr:uid="{C9523F2A-96F1-470D-BC42-A80E53D51E30}"/>
    <cellStyle name="20% - uthevingsfarge 4 10 2 3" xfId="38966" xr:uid="{A3199471-E570-4BC4-8E93-B96C1D2DBFCD}"/>
    <cellStyle name="20% - uthevingsfarge 4 10 2 4" xfId="38967" xr:uid="{E42F78EE-FF10-40A8-8D90-1229896FA404}"/>
    <cellStyle name="20% - uthevingsfarge 4 10 2 5" xfId="38968" xr:uid="{36432F68-686D-48A7-8580-FE1612945353}"/>
    <cellStyle name="20% - uthevingsfarge 4 10 2 6" xfId="38964" xr:uid="{E9926CDD-7D59-453F-AFAF-B0BBAEF045A7}"/>
    <cellStyle name="20% - uthevingsfarge 4 10 2_4 manuell" xfId="54360" xr:uid="{D3CAACC4-0CAC-4757-89DB-69E225332920}"/>
    <cellStyle name="20% - uthevingsfarge 4 10 3" xfId="3273" xr:uid="{518E6E59-2961-46EC-B399-13FAE9071933}"/>
    <cellStyle name="20% - uthevingsfarge 4 10 3 2" xfId="38969" xr:uid="{C1D8AEF3-F095-4E35-9DC0-6965C0F33FD7}"/>
    <cellStyle name="20% - uthevingsfarge 4 10 3_CC1" xfId="54361" xr:uid="{669E6161-5441-4FF4-ADE5-96A312490928}"/>
    <cellStyle name="20% - uthevingsfarge 4 10 4" xfId="38970" xr:uid="{875E3F4D-6C36-42E6-8356-9C7E75A72D32}"/>
    <cellStyle name="20% - uthevingsfarge 4 10 5" xfId="38971" xr:uid="{DE7E8402-23BE-4721-BC6F-073125818087}"/>
    <cellStyle name="20% - uthevingsfarge 4 10 6" xfId="38972" xr:uid="{240CDA01-D02E-4F0F-A559-3824D89BC110}"/>
    <cellStyle name="20% - uthevingsfarge 4 10 7" xfId="38963" xr:uid="{BB979307-6766-4458-AB25-C73FCCF28424}"/>
    <cellStyle name="20% - uthevingsfarge 4 10_4 manuell" xfId="54362" xr:uid="{E368A4EA-FB6E-4E84-833B-D872A8E68858}"/>
    <cellStyle name="20% - uthevingsfarge 4 11" xfId="3274" xr:uid="{01AAD694-CFCA-4183-9CC2-413C99747B4B}"/>
    <cellStyle name="20% - uthevingsfarge 4 11 2" xfId="3275" xr:uid="{5CE27859-C9CD-4D29-9143-F8F796490283}"/>
    <cellStyle name="20% - uthevingsfarge 4 11 2 2" xfId="3276" xr:uid="{F57F2EFC-CCEB-4579-A6FC-15D0A977F965}"/>
    <cellStyle name="20% - uthevingsfarge 4 11 2 2 2" xfId="38975" xr:uid="{BA6E0597-C0B0-4337-9D15-7A2C34F839C7}"/>
    <cellStyle name="20% - uthevingsfarge 4 11 2 2_CC1" xfId="54363" xr:uid="{3BDF28AC-4969-4D13-900F-B592C71E6C1B}"/>
    <cellStyle name="20% - uthevingsfarge 4 11 2 3" xfId="38976" xr:uid="{21B85101-7F07-41F3-83CC-BA11BE373792}"/>
    <cellStyle name="20% - uthevingsfarge 4 11 2 4" xfId="38977" xr:uid="{05D05327-A06A-420D-B05E-0699FA9AB145}"/>
    <cellStyle name="20% - uthevingsfarge 4 11 2 5" xfId="38978" xr:uid="{F43F2CAC-D9D2-4E8A-A4A9-25DF0436F474}"/>
    <cellStyle name="20% - uthevingsfarge 4 11 2 6" xfId="38974" xr:uid="{9F333639-F6E8-4528-AE1F-7128D65A6E25}"/>
    <cellStyle name="20% - uthevingsfarge 4 11 2_4 manuell" xfId="54364" xr:uid="{261B008C-8A52-41D2-B11F-773CEAE47876}"/>
    <cellStyle name="20% - uthevingsfarge 4 11 3" xfId="3277" xr:uid="{5E8454B5-F0A7-4C75-B0AB-B002D85110EA}"/>
    <cellStyle name="20% - uthevingsfarge 4 11 3 2" xfId="38979" xr:uid="{163256AB-CFD6-425D-AAC9-731F921478F8}"/>
    <cellStyle name="20% - uthevingsfarge 4 11 3_CC1" xfId="54365" xr:uid="{672D2FE4-133C-4F7B-9924-5F9BC5F37314}"/>
    <cellStyle name="20% - uthevingsfarge 4 11 4" xfId="38980" xr:uid="{82CBF870-131C-4DC6-B6A9-625F074C4778}"/>
    <cellStyle name="20% - uthevingsfarge 4 11 5" xfId="38981" xr:uid="{3721EF14-BB80-4FF3-84CA-D96957B3805B}"/>
    <cellStyle name="20% - uthevingsfarge 4 11 6" xfId="38982" xr:uid="{21E97DC8-C4E8-4D66-B468-2BD1BA055675}"/>
    <cellStyle name="20% - uthevingsfarge 4 11 7" xfId="38973" xr:uid="{128A0CFB-8FF8-4EDD-8B00-AC755C0DD55C}"/>
    <cellStyle name="20% - uthevingsfarge 4 11_4 manuell" xfId="54366" xr:uid="{6F39A2DC-E5D4-4E91-B37E-DFB4F9A1A66B}"/>
    <cellStyle name="20% - uthevingsfarge 4 12" xfId="3278" xr:uid="{3F93D3E0-9DB4-443B-B5B5-1754D443A391}"/>
    <cellStyle name="20% - uthevingsfarge 4 12 2" xfId="3279" xr:uid="{6D9B7E0C-762E-41FF-BB1B-A2E0B3286476}"/>
    <cellStyle name="20% - uthevingsfarge 4 12 2 2" xfId="3280" xr:uid="{BC19410B-F394-4B22-9323-31DDA0B39BA2}"/>
    <cellStyle name="20% - uthevingsfarge 4 12 2 2 2" xfId="38985" xr:uid="{92887DE2-AD3D-40D7-B68D-A5C85C6ED8E3}"/>
    <cellStyle name="20% - uthevingsfarge 4 12 2 2_CC1" xfId="54367" xr:uid="{0447B78E-80F8-40EA-87AF-06FC238ECA7D}"/>
    <cellStyle name="20% - uthevingsfarge 4 12 2 3" xfId="38986" xr:uid="{4562E6F3-19CD-4D82-86C4-206CDB886433}"/>
    <cellStyle name="20% - uthevingsfarge 4 12 2 4" xfId="38987" xr:uid="{84729B5F-81FA-43FE-9EE0-A3ECEA955F6E}"/>
    <cellStyle name="20% - uthevingsfarge 4 12 2 5" xfId="38988" xr:uid="{B8C54D00-C45C-49C3-ABF9-76E064136414}"/>
    <cellStyle name="20% - uthevingsfarge 4 12 2 6" xfId="38984" xr:uid="{8277C264-186E-48BD-853B-3FA33CB3C5D9}"/>
    <cellStyle name="20% - uthevingsfarge 4 12 2_4 manuell" xfId="54368" xr:uid="{7CFBDE63-4F0A-48FC-B7B6-B976FA4F4894}"/>
    <cellStyle name="20% - uthevingsfarge 4 12 3" xfId="3281" xr:uid="{B40EE871-F239-4DBD-BAFC-9B0E0C514066}"/>
    <cellStyle name="20% - uthevingsfarge 4 12 3 2" xfId="38989" xr:uid="{3B1FC4DE-5505-46F4-A24E-7FC659DCD1CC}"/>
    <cellStyle name="20% - uthevingsfarge 4 12 3_CC1" xfId="54369" xr:uid="{055BC1DA-4A4B-4CEA-8E58-EC50483DA5EA}"/>
    <cellStyle name="20% - uthevingsfarge 4 12 4" xfId="38990" xr:uid="{88B61718-4F9A-4812-A3F3-0EF1E1BCFA54}"/>
    <cellStyle name="20% - uthevingsfarge 4 12 5" xfId="38991" xr:uid="{C0F3F5D2-1197-48C3-A168-D51C595A005B}"/>
    <cellStyle name="20% - uthevingsfarge 4 12 6" xfId="38992" xr:uid="{42E832EE-BA04-4D06-8094-F62AE0A0856E}"/>
    <cellStyle name="20% - uthevingsfarge 4 12 7" xfId="38983" xr:uid="{17849FB9-BDB9-4711-91B1-EABA2DC109A5}"/>
    <cellStyle name="20% - uthevingsfarge 4 12_4 manuell" xfId="54370" xr:uid="{FA593D0A-0E4F-4810-97C1-B3BD18900106}"/>
    <cellStyle name="20% - uthevingsfarge 4 13" xfId="3282" xr:uid="{D977B683-BD00-4998-B4AC-C4BE019B4AE3}"/>
    <cellStyle name="20% - uthevingsfarge 4 13 2" xfId="3283" xr:uid="{FCCB864B-020D-463E-B87C-03799445D5AE}"/>
    <cellStyle name="20% - uthevingsfarge 4 13 2 2" xfId="3284" xr:uid="{0CBE3F6B-72F0-428F-B5B3-C7E669DCD055}"/>
    <cellStyle name="20% - uthevingsfarge 4 13 2 2 2" xfId="38995" xr:uid="{2C0278B8-DFC2-4958-B399-32E839CEB8AF}"/>
    <cellStyle name="20% - uthevingsfarge 4 13 2 2_CC1" xfId="54371" xr:uid="{6ECE7099-FF14-4FF9-885D-3828C16B9EE5}"/>
    <cellStyle name="20% - uthevingsfarge 4 13 2 3" xfId="38996" xr:uid="{38F6CF68-BF19-48DA-8B58-D6747B255021}"/>
    <cellStyle name="20% - uthevingsfarge 4 13 2 4" xfId="38997" xr:uid="{00D6CF86-A5C9-422C-8127-B54D8279BAC5}"/>
    <cellStyle name="20% - uthevingsfarge 4 13 2 5" xfId="38998" xr:uid="{5E94F8AA-E563-4029-A2B1-30935227EB17}"/>
    <cellStyle name="20% - uthevingsfarge 4 13 2 6" xfId="38994" xr:uid="{8886756C-7A20-4015-96B7-AF1990E700EC}"/>
    <cellStyle name="20% - uthevingsfarge 4 13 2_4 manuell" xfId="54372" xr:uid="{C6101D1F-9DB5-40CA-9FBA-E698F4D0BA11}"/>
    <cellStyle name="20% - uthevingsfarge 4 13 3" xfId="3285" xr:uid="{AAA8C731-7B35-4253-B760-03BD151AE33E}"/>
    <cellStyle name="20% - uthevingsfarge 4 13 3 2" xfId="38999" xr:uid="{03B4C146-06FC-4E1D-A329-D4F8899C35FC}"/>
    <cellStyle name="20% - uthevingsfarge 4 13 3_CC1" xfId="54373" xr:uid="{ED82CC41-318D-41A1-82A9-4B767E507D08}"/>
    <cellStyle name="20% - uthevingsfarge 4 13 4" xfId="39000" xr:uid="{42D67641-FFFD-4745-8C5A-36F4095E7BC1}"/>
    <cellStyle name="20% - uthevingsfarge 4 13 5" xfId="39001" xr:uid="{767D51A5-2756-41B8-932B-202D3C7F4E4E}"/>
    <cellStyle name="20% - uthevingsfarge 4 13 6" xfId="39002" xr:uid="{28E47A09-8485-4666-AFE3-1B18507FE4D6}"/>
    <cellStyle name="20% - uthevingsfarge 4 13 7" xfId="38993" xr:uid="{876CA5CD-21A4-4E5A-91A5-520D36D7912D}"/>
    <cellStyle name="20% - uthevingsfarge 4 13_4 manuell" xfId="54374" xr:uid="{EB59F0D7-B7EF-4B65-91FC-50C5E501C50C}"/>
    <cellStyle name="20% - uthevingsfarge 4 14" xfId="3286" xr:uid="{00A8858D-BBF7-4E09-AAA8-871FD05AA224}"/>
    <cellStyle name="20% - uthevingsfarge 4 14 2" xfId="3287" xr:uid="{7A9372F2-F064-403C-9316-21838E29D8BE}"/>
    <cellStyle name="20% - uthevingsfarge 4 14 2 2" xfId="3288" xr:uid="{7B214F90-AB4F-4D3F-ACE2-E7E0CE1A2459}"/>
    <cellStyle name="20% - uthevingsfarge 4 14 2 2 2" xfId="39005" xr:uid="{973D986A-9024-4BF9-8C28-AE71095640FE}"/>
    <cellStyle name="20% - uthevingsfarge 4 14 2 2_CC1" xfId="54375" xr:uid="{CA26EAD1-9167-4D76-8CBD-0B69299D5D65}"/>
    <cellStyle name="20% - uthevingsfarge 4 14 2 3" xfId="39006" xr:uid="{7D602FFE-ADC7-4671-AE66-D74975423706}"/>
    <cellStyle name="20% - uthevingsfarge 4 14 2 4" xfId="39007" xr:uid="{98ADF51B-4AD7-406B-BDB8-84EF751A4AE4}"/>
    <cellStyle name="20% - uthevingsfarge 4 14 2 5" xfId="39008" xr:uid="{F7ABB400-3E38-4552-A014-A1A79EA80790}"/>
    <cellStyle name="20% - uthevingsfarge 4 14 2 6" xfId="39004" xr:uid="{8D923FAC-C6A3-44D2-8C09-D1B6711CF572}"/>
    <cellStyle name="20% - uthevingsfarge 4 14 2_4 manuell" xfId="54376" xr:uid="{67981CEE-BF0B-4DE9-AC0A-F0D15F18A220}"/>
    <cellStyle name="20% - uthevingsfarge 4 14 3" xfId="3289" xr:uid="{32D9ACC8-3FE4-4A33-8E89-14D2B83D9ACE}"/>
    <cellStyle name="20% - uthevingsfarge 4 14 3 2" xfId="39009" xr:uid="{CB595534-87C7-4D35-B41A-FB19E1F9534E}"/>
    <cellStyle name="20% - uthevingsfarge 4 14 3_CC1" xfId="54377" xr:uid="{53612DC5-B3EA-4D52-9D43-5C0BE16D79C1}"/>
    <cellStyle name="20% - uthevingsfarge 4 14 4" xfId="39010" xr:uid="{2117E468-6149-4A8B-91B6-4A2B174E530A}"/>
    <cellStyle name="20% - uthevingsfarge 4 14 5" xfId="39011" xr:uid="{7CE04855-C695-44D7-84B3-371642C7EEB7}"/>
    <cellStyle name="20% - uthevingsfarge 4 14 6" xfId="39012" xr:uid="{B4A36782-B47B-478C-B426-6EEE50248B34}"/>
    <cellStyle name="20% - uthevingsfarge 4 14 7" xfId="39003" xr:uid="{15E53409-B1C1-4C4A-9E7B-010F164E78F2}"/>
    <cellStyle name="20% - uthevingsfarge 4 14_4 manuell" xfId="54378" xr:uid="{752364E0-EE92-4AB2-A7A5-82E0F3ABC380}"/>
    <cellStyle name="20% - uthevingsfarge 4 15" xfId="3290" xr:uid="{AEF66F5D-65B1-4C78-AAD0-0612A0BA54C6}"/>
    <cellStyle name="20% - uthevingsfarge 4 15 2" xfId="3291" xr:uid="{A96F09A9-C2FF-4A42-B7DB-432B3D9AC750}"/>
    <cellStyle name="20% - uthevingsfarge 4 15 2 2" xfId="3292" xr:uid="{5C10A1E1-F249-4F23-A113-6F064E141EE9}"/>
    <cellStyle name="20% - uthevingsfarge 4 15 2 2 2" xfId="39015" xr:uid="{56769DFF-1B95-4098-BAC9-FFC0D1860015}"/>
    <cellStyle name="20% - uthevingsfarge 4 15 2 2_CC1" xfId="54379" xr:uid="{302C800A-2B46-422D-A76D-8ECCC39BB812}"/>
    <cellStyle name="20% - uthevingsfarge 4 15 2 3" xfId="39016" xr:uid="{F3D75BE4-B8F3-4816-A288-A50DC651B5B0}"/>
    <cellStyle name="20% - uthevingsfarge 4 15 2 4" xfId="39017" xr:uid="{5C6771E5-A8D3-4BC5-8B86-44298490F5A6}"/>
    <cellStyle name="20% - uthevingsfarge 4 15 2 5" xfId="39018" xr:uid="{FBC60680-DD7E-4C01-AA67-2D628E4729ED}"/>
    <cellStyle name="20% - uthevingsfarge 4 15 2 6" xfId="39014" xr:uid="{6C4C0835-76F1-4622-9022-19F916829858}"/>
    <cellStyle name="20% - uthevingsfarge 4 15 2_4 manuell" xfId="54380" xr:uid="{BC3F1931-750F-44A4-A581-C3362D976B65}"/>
    <cellStyle name="20% - uthevingsfarge 4 15 3" xfId="3293" xr:uid="{D26D7FF4-9C12-417D-B613-75E045DB609B}"/>
    <cellStyle name="20% - uthevingsfarge 4 15 3 2" xfId="39019" xr:uid="{39552994-CC8D-4C73-8556-F315F8B6A502}"/>
    <cellStyle name="20% - uthevingsfarge 4 15 3_CC1" xfId="54381" xr:uid="{CB2AE8EC-5691-4902-9670-E34ECC03E147}"/>
    <cellStyle name="20% - uthevingsfarge 4 15 4" xfId="39020" xr:uid="{8B3C5310-AA57-453B-9FB7-2F6AD2EE69D7}"/>
    <cellStyle name="20% - uthevingsfarge 4 15 5" xfId="39021" xr:uid="{AB385F31-4B1F-427F-84F0-348D0B1632A3}"/>
    <cellStyle name="20% - uthevingsfarge 4 15 6" xfId="39022" xr:uid="{0FDC284A-49B8-4C1B-8548-A19A382F358C}"/>
    <cellStyle name="20% - uthevingsfarge 4 15 7" xfId="39013" xr:uid="{BCF2AD37-7122-4C92-8E15-5B8DC21BE0AC}"/>
    <cellStyle name="20% - uthevingsfarge 4 15_4 manuell" xfId="54382" xr:uid="{0A1AB4BA-E5A6-4580-9337-99C9FBBE991D}"/>
    <cellStyle name="20% - uthevingsfarge 4 16" xfId="3294" xr:uid="{065F1311-0B6A-4FB2-8174-E19EDB9CE2C5}"/>
    <cellStyle name="20% - uthevingsfarge 4 16 2" xfId="3295" xr:uid="{C0E889AB-38F1-42B5-85EF-5BCD909FEAA6}"/>
    <cellStyle name="20% - uthevingsfarge 4 16 2 2" xfId="3296" xr:uid="{647DE3D8-33A2-4A01-91E7-BAB70D552544}"/>
    <cellStyle name="20% - uthevingsfarge 4 16 2 2 2" xfId="39025" xr:uid="{7091CC48-5412-4AAF-BAB0-5BF92C3FE887}"/>
    <cellStyle name="20% - uthevingsfarge 4 16 2 2_CC1" xfId="54383" xr:uid="{43671FB0-28CE-4439-8EF5-83F79C52994A}"/>
    <cellStyle name="20% - uthevingsfarge 4 16 2 3" xfId="39026" xr:uid="{F9BC349B-06F6-4B66-A240-29D111E29206}"/>
    <cellStyle name="20% - uthevingsfarge 4 16 2 4" xfId="39027" xr:uid="{AF6AAFEB-CF6F-4610-9DC1-9F2BA6D3C1A4}"/>
    <cellStyle name="20% - uthevingsfarge 4 16 2 5" xfId="39028" xr:uid="{B4FA26B5-133F-4D78-9D6B-60CF262F0C2B}"/>
    <cellStyle name="20% - uthevingsfarge 4 16 2 6" xfId="39024" xr:uid="{E73BED01-EEAC-42E5-A0CE-9520D934EEC7}"/>
    <cellStyle name="20% - uthevingsfarge 4 16 2_4 manuell" xfId="54384" xr:uid="{6909C225-16ED-42D4-9D68-2E2C2A507A61}"/>
    <cellStyle name="20% - uthevingsfarge 4 16 3" xfId="3297" xr:uid="{177C8EF0-F20B-49F5-BC3B-83EFDE31BF01}"/>
    <cellStyle name="20% - uthevingsfarge 4 16 3 2" xfId="39029" xr:uid="{2C614822-6D12-4318-97DE-0937A507E429}"/>
    <cellStyle name="20% - uthevingsfarge 4 16 3_CC1" xfId="54385" xr:uid="{1A12CBD0-EE79-4DEA-B61B-9656FC3AB955}"/>
    <cellStyle name="20% - uthevingsfarge 4 16 4" xfId="39030" xr:uid="{65DF1EF5-873E-4F0B-BCBA-BDBC5D48D30B}"/>
    <cellStyle name="20% - uthevingsfarge 4 16 5" xfId="39031" xr:uid="{D3F8A03D-1408-419C-9327-905FA6EC1D3D}"/>
    <cellStyle name="20% - uthevingsfarge 4 16 6" xfId="39032" xr:uid="{5081743E-46F4-4DBC-9ECA-BE43F377F127}"/>
    <cellStyle name="20% - uthevingsfarge 4 16 7" xfId="39023" xr:uid="{E7BB09FC-20CB-4A75-968B-9045EB71E621}"/>
    <cellStyle name="20% - uthevingsfarge 4 16_4 manuell" xfId="54386" xr:uid="{C89B26CF-97F0-4D52-A6BA-0AA40404CA0E}"/>
    <cellStyle name="20% - uthevingsfarge 4 17" xfId="3298" xr:uid="{D5DADA87-D89E-4EC6-B47D-16419D352F8E}"/>
    <cellStyle name="20% - uthevingsfarge 4 17 2" xfId="3299" xr:uid="{8A1FF7C6-2F5F-41A4-B420-789C01870DB9}"/>
    <cellStyle name="20% - uthevingsfarge 4 17 2 2" xfId="3300" xr:uid="{B843D213-850A-45F1-95D4-260F78182F2C}"/>
    <cellStyle name="20% - uthevingsfarge 4 17 2 2 2" xfId="39035" xr:uid="{E796210C-AFC3-43DF-9E53-BBD5ED13611D}"/>
    <cellStyle name="20% - uthevingsfarge 4 17 2 2_CC1" xfId="54387" xr:uid="{4333DC60-0C9F-4431-9077-0D8D5D2A0FA0}"/>
    <cellStyle name="20% - uthevingsfarge 4 17 2 3" xfId="39036" xr:uid="{44C98C14-3E49-4D0A-9A78-DA53AE440338}"/>
    <cellStyle name="20% - uthevingsfarge 4 17 2 4" xfId="39037" xr:uid="{0DD56051-8F04-420C-8427-250C674C27C7}"/>
    <cellStyle name="20% - uthevingsfarge 4 17 2 5" xfId="39038" xr:uid="{103593A6-1ED9-4DB8-B9B7-ACEEBECEA1DE}"/>
    <cellStyle name="20% - uthevingsfarge 4 17 2 6" xfId="39034" xr:uid="{38CF33F6-958B-4804-B91A-8AC56EF6E790}"/>
    <cellStyle name="20% - uthevingsfarge 4 17 2_4 manuell" xfId="54388" xr:uid="{85A831BA-08E0-4E6B-9E11-AE43036BA79C}"/>
    <cellStyle name="20% - uthevingsfarge 4 17 3" xfId="3301" xr:uid="{BB56183C-4758-440C-8EA9-B58834F0E9CD}"/>
    <cellStyle name="20% - uthevingsfarge 4 17 3 2" xfId="39039" xr:uid="{FC97EAF1-618A-4483-8291-E99169ACC3DB}"/>
    <cellStyle name="20% - uthevingsfarge 4 17 3_CC1" xfId="54389" xr:uid="{048EBA56-7103-4DE5-AA99-122B9E5C7B9C}"/>
    <cellStyle name="20% - uthevingsfarge 4 17 4" xfId="39040" xr:uid="{6E849DF7-833C-4D64-98BA-6F1B0961418D}"/>
    <cellStyle name="20% - uthevingsfarge 4 17 5" xfId="39041" xr:uid="{166D9FC6-657A-4A7B-8463-83024F9DEC35}"/>
    <cellStyle name="20% - uthevingsfarge 4 17 6" xfId="39042" xr:uid="{0A053086-B8BB-4191-8807-31641A23E038}"/>
    <cellStyle name="20% - uthevingsfarge 4 17 7" xfId="39033" xr:uid="{F91D46E1-B43C-4CFC-A6D0-DA5E477ABCFC}"/>
    <cellStyle name="20% - uthevingsfarge 4 17_4 manuell" xfId="54390" xr:uid="{53CD4E93-6B9D-4A8A-A151-B6A89D77E85D}"/>
    <cellStyle name="20% - uthevingsfarge 4 18" xfId="3302" xr:uid="{96B403DC-AA4F-413A-97BA-A2CA21EE6F60}"/>
    <cellStyle name="20% - uthevingsfarge 4 18 2" xfId="3303" xr:uid="{28918D0F-60AC-4DC5-8BC0-A5FBBF74C169}"/>
    <cellStyle name="20% - uthevingsfarge 4 18 2 2" xfId="3304" xr:uid="{9049D02B-24D7-4509-85B7-C5A1B0819D5F}"/>
    <cellStyle name="20% - uthevingsfarge 4 18 2 2 2" xfId="39045" xr:uid="{19E2247C-2F21-44FD-A07D-485F816A5A71}"/>
    <cellStyle name="20% - uthevingsfarge 4 18 2 2_CC1" xfId="54391" xr:uid="{B3C48D10-EF5D-400F-BCD4-CBC99199A3D9}"/>
    <cellStyle name="20% - uthevingsfarge 4 18 2 3" xfId="39046" xr:uid="{EFF9758E-B14F-4182-A75F-77C0AA4DEAAE}"/>
    <cellStyle name="20% - uthevingsfarge 4 18 2 4" xfId="39047" xr:uid="{33931EC9-E630-4F5C-8E12-FEAFB9B99B15}"/>
    <cellStyle name="20% - uthevingsfarge 4 18 2 5" xfId="39048" xr:uid="{5A5569BC-9ADD-4BB8-BA4D-C4C36713C560}"/>
    <cellStyle name="20% - uthevingsfarge 4 18 2 6" xfId="39044" xr:uid="{E2D12465-3D3F-4716-91F5-0F4615BE0C4F}"/>
    <cellStyle name="20% - uthevingsfarge 4 18 2_4 manuell" xfId="54392" xr:uid="{9E2B9D28-F51F-4246-9513-F13EEC1C2756}"/>
    <cellStyle name="20% - uthevingsfarge 4 18 3" xfId="3305" xr:uid="{3ED1F9A0-4AF3-40AB-8C22-F22EE5B39063}"/>
    <cellStyle name="20% - uthevingsfarge 4 18 3 2" xfId="39049" xr:uid="{A7012D73-15BC-4353-B27B-E1C4E9F141A0}"/>
    <cellStyle name="20% - uthevingsfarge 4 18 3_CC1" xfId="54393" xr:uid="{5F426ACD-F61B-42F8-9A63-157A46F75E3B}"/>
    <cellStyle name="20% - uthevingsfarge 4 18 4" xfId="39050" xr:uid="{C43FE27E-C213-4CD2-B960-47BC49E304C9}"/>
    <cellStyle name="20% - uthevingsfarge 4 18 5" xfId="39051" xr:uid="{E88E7A2D-3F4B-41F8-A5D7-FBF62345FCA4}"/>
    <cellStyle name="20% - uthevingsfarge 4 18 6" xfId="39052" xr:uid="{3C8544DE-97A5-4151-B52A-8E850FEF3AFA}"/>
    <cellStyle name="20% - uthevingsfarge 4 18 7" xfId="39043" xr:uid="{6FF36E2B-BF98-41BD-9D9C-0A7FB68A03F6}"/>
    <cellStyle name="20% - uthevingsfarge 4 18_4 manuell" xfId="54394" xr:uid="{DF41B89D-3C3D-4159-ADE2-639B408AF3A5}"/>
    <cellStyle name="20% - uthevingsfarge 4 19" xfId="3306" xr:uid="{6B9F27F5-6EBC-4A80-9131-C7424058E184}"/>
    <cellStyle name="20% - uthevingsfarge 4 19 2" xfId="3307" xr:uid="{C82A9921-2571-404B-8EC8-6D0870600A81}"/>
    <cellStyle name="20% - uthevingsfarge 4 19 2 2" xfId="3308" xr:uid="{97126845-A2D4-4912-9975-A3B71DB0FB7A}"/>
    <cellStyle name="20% - uthevingsfarge 4 19 2 2 2" xfId="39055" xr:uid="{BD4AE74B-9864-4788-80C5-658683A8D0F9}"/>
    <cellStyle name="20% - uthevingsfarge 4 19 2 2_CC1" xfId="54395" xr:uid="{0241CB14-852C-4976-9168-1A455609B861}"/>
    <cellStyle name="20% - uthevingsfarge 4 19 2 3" xfId="39056" xr:uid="{73E42C95-6A3C-438C-B57B-2B5D4F1A5772}"/>
    <cellStyle name="20% - uthevingsfarge 4 19 2 4" xfId="39057" xr:uid="{0003AF9D-C1FC-4438-9A7D-888ECE91E644}"/>
    <cellStyle name="20% - uthevingsfarge 4 19 2 5" xfId="39058" xr:uid="{DF2E2AC9-777B-487A-870E-3036D7886049}"/>
    <cellStyle name="20% - uthevingsfarge 4 19 2 6" xfId="39054" xr:uid="{9A1D76C3-5676-4AD0-AECF-1385D73539EF}"/>
    <cellStyle name="20% - uthevingsfarge 4 19 2_4 manuell" xfId="54396" xr:uid="{D37449B2-4C90-41BD-BB20-334439D6D2BF}"/>
    <cellStyle name="20% - uthevingsfarge 4 19 3" xfId="3309" xr:uid="{26E3FF4F-43CC-4A51-AA0A-B36C3F65FAB7}"/>
    <cellStyle name="20% - uthevingsfarge 4 19 3 2" xfId="39059" xr:uid="{B170A907-BE5D-4764-A5CC-E759D06437F9}"/>
    <cellStyle name="20% - uthevingsfarge 4 19 3_CC1" xfId="54397" xr:uid="{82D1F25B-CEAC-4006-97F3-ED6A20999CC1}"/>
    <cellStyle name="20% - uthevingsfarge 4 19 4" xfId="39060" xr:uid="{B814D733-A782-4399-8482-2F65F0D74A51}"/>
    <cellStyle name="20% - uthevingsfarge 4 19 5" xfId="39061" xr:uid="{26F57AFE-059D-4676-9B8C-C4A61360FA70}"/>
    <cellStyle name="20% - uthevingsfarge 4 19 6" xfId="39062" xr:uid="{173B9789-3F8A-448F-8B80-EE52C17D6AAF}"/>
    <cellStyle name="20% - uthevingsfarge 4 19 7" xfId="39053" xr:uid="{2136D152-6A9D-4CD2-9B88-1474EB65F84D}"/>
    <cellStyle name="20% - uthevingsfarge 4 19_4 manuell" xfId="54398" xr:uid="{EAB3DDDD-3D22-41D8-9E88-BAB616F995C4}"/>
    <cellStyle name="20% - uthevingsfarge 4 2" xfId="3310" xr:uid="{3AB7907A-5B4C-42A3-B0EC-BEBE63D9DD4E}"/>
    <cellStyle name="20% - uthevingsfarge 4 2 10" xfId="14908" xr:uid="{FD2A176F-7B61-4DBE-97BD-9C9A184E8EC1}"/>
    <cellStyle name="20% - uthevingsfarge 4 2 10 2" xfId="14909" xr:uid="{48B1CEF5-0688-48CB-A011-58815B7C95B6}"/>
    <cellStyle name="20% - uthevingsfarge 4 2 10 3" xfId="14910" xr:uid="{6224B07D-7DDC-4A26-BEE3-A3E0019083EC}"/>
    <cellStyle name="20% - uthevingsfarge 4 2 10_AVA DVA EL" xfId="14911" xr:uid="{C20873DA-2B38-4760-AD58-D643A29C76E3}"/>
    <cellStyle name="20% - uthevingsfarge 4 2 11" xfId="14912" xr:uid="{230EB623-6F7B-42D9-BCB7-FEC4EE59342F}"/>
    <cellStyle name="20% - uthevingsfarge 4 2 12" xfId="14913" xr:uid="{B2DFCE7B-2B13-4520-A2D3-9D4B5D164408}"/>
    <cellStyle name="20% - uthevingsfarge 4 2 13" xfId="44093" xr:uid="{E5B0F7D9-C94C-4A07-B247-EF1A6011751F}"/>
    <cellStyle name="20% - uthevingsfarge 4 2 14" xfId="44094" xr:uid="{41BC41C1-74CD-4491-953D-AFBDE0875862}"/>
    <cellStyle name="20% - uthevingsfarge 4 2 15" xfId="44095" xr:uid="{315B5772-6EF7-41C6-B6EE-67AABFEB8F0F}"/>
    <cellStyle name="20% - uthevingsfarge 4 2 16" xfId="44096" xr:uid="{CD86E00A-8B35-4729-804F-BB13932032C7}"/>
    <cellStyle name="20% - uthevingsfarge 4 2 2" xfId="3311" xr:uid="{F6BFCE16-EB8A-43D3-8048-3F930BE681FD}"/>
    <cellStyle name="20% - uthevingsfarge 4 2 2 10" xfId="44097" xr:uid="{6EA73591-79D1-442A-B126-B0183F1CD57B}"/>
    <cellStyle name="20% - uthevingsfarge 4 2 2 11" xfId="44098" xr:uid="{861658E6-0261-475E-9E31-2B1C505DABC0}"/>
    <cellStyle name="20% - uthevingsfarge 4 2 2 2" xfId="3312" xr:uid="{D7266D5B-4B90-4985-9BBD-BB8B7F3F09DD}"/>
    <cellStyle name="20% - uthevingsfarge 4 2 2 2 10" xfId="44099" xr:uid="{4B5FBA7C-AE85-4FEC-90AB-E273B79D07D5}"/>
    <cellStyle name="20% - uthevingsfarge 4 2 2 2 2" xfId="14914" xr:uid="{B218C67D-808B-4398-ADC1-AA58BB5A387A}"/>
    <cellStyle name="20% - uthevingsfarge 4 2 2 2 2 2" xfId="14915" xr:uid="{82FCDB24-06E5-4291-97EC-EAB9D3A2A5F1}"/>
    <cellStyle name="20% - uthevingsfarge 4 2 2 2 2 2 2" xfId="44100" xr:uid="{AFCD2235-4D4E-48C4-8F10-D8351268A67E}"/>
    <cellStyle name="20% - uthevingsfarge 4 2 2 2 2 2 2 2" xfId="44101" xr:uid="{B356EA26-B0DE-4E08-871E-8D645C65E540}"/>
    <cellStyle name="20% - uthevingsfarge 4 2 2 2 2 2 3" xfId="44102" xr:uid="{9412514D-3C3F-4819-BC9F-0D8B5538AAAB}"/>
    <cellStyle name="20% - uthevingsfarge 4 2 2 2 2 2_3. Chng in credit spreads" xfId="44103" xr:uid="{149CBF1B-C5F5-4DDA-838B-C8EAB3B36337}"/>
    <cellStyle name="20% - uthevingsfarge 4 2 2 2 2 3" xfId="14916" xr:uid="{2ECC4F84-25B6-4EE2-A67E-928FD59E5AFD}"/>
    <cellStyle name="20% - uthevingsfarge 4 2 2 2 2 3 2" xfId="44104" xr:uid="{2669DC90-2B80-46B3-A2C4-8EC644B124AA}"/>
    <cellStyle name="20% - uthevingsfarge 4 2 2 2 2 4" xfId="44105" xr:uid="{8E309EFE-F02F-4964-9C27-3A66B92C4CEA}"/>
    <cellStyle name="20% - uthevingsfarge 4 2 2 2 2 5" xfId="44106" xr:uid="{9AFFECDF-AC96-4FC8-92C7-DA22F4433288}"/>
    <cellStyle name="20% - uthevingsfarge 4 2 2 2 2 6" xfId="44107" xr:uid="{9B5B6BDF-79B4-493B-9D1B-49E30BAAECA1}"/>
    <cellStyle name="20% - uthevingsfarge 4 2 2 2 2_3. Chng in credit spreads" xfId="44108" xr:uid="{005AEBB5-5CC2-40DD-BEED-0030060F6E28}"/>
    <cellStyle name="20% - uthevingsfarge 4 2 2 2 3" xfId="14917" xr:uid="{33ED8C58-10B6-4D27-A3F4-4F141B4AF9B0}"/>
    <cellStyle name="20% - uthevingsfarge 4 2 2 2 3 2" xfId="14918" xr:uid="{379BDE52-3D37-401A-B02C-3954EBF9FDB3}"/>
    <cellStyle name="20% - uthevingsfarge 4 2 2 2 3 2 2" xfId="44109" xr:uid="{B750E077-8FD1-4A2A-A9E5-134E4FAA7BB2}"/>
    <cellStyle name="20% - uthevingsfarge 4 2 2 2 3 2 2 2" xfId="44110" xr:uid="{51CBFDFC-5F48-4407-B81E-13357F212943}"/>
    <cellStyle name="20% - uthevingsfarge 4 2 2 2 3 2 3" xfId="44111" xr:uid="{A9B31F95-FC1E-40D1-B42B-F146A37D6812}"/>
    <cellStyle name="20% - uthevingsfarge 4 2 2 2 3 2_3. Chng in credit spreads" xfId="44112" xr:uid="{F5C08387-8709-41BE-A48F-B53E5A37F22C}"/>
    <cellStyle name="20% - uthevingsfarge 4 2 2 2 3 3" xfId="14919" xr:uid="{A69F3159-3BC5-4574-B204-FCB999BF681A}"/>
    <cellStyle name="20% - uthevingsfarge 4 2 2 2 3 3 2" xfId="44113" xr:uid="{0374E586-C0A4-4BB9-BCC7-7854952BBA97}"/>
    <cellStyle name="20% - uthevingsfarge 4 2 2 2 3 4" xfId="44114" xr:uid="{DD5E0806-7DD0-4064-A13E-5CBADAA55AED}"/>
    <cellStyle name="20% - uthevingsfarge 4 2 2 2 3 5" xfId="44115" xr:uid="{A1A3C392-7448-4CBC-90C4-F3CC9FE1AB6D}"/>
    <cellStyle name="20% - uthevingsfarge 4 2 2 2 3 6" xfId="44116" xr:uid="{8B33244B-C20D-40AE-B511-024D13A24B42}"/>
    <cellStyle name="20% - uthevingsfarge 4 2 2 2 3_3. Chng in credit spreads" xfId="44117" xr:uid="{91049870-92A3-4EC6-87A0-0F33150DB9CE}"/>
    <cellStyle name="20% - uthevingsfarge 4 2 2 2 4" xfId="14920" xr:uid="{B8DB7817-9C7E-4A06-ADCE-4461B4FB5409}"/>
    <cellStyle name="20% - uthevingsfarge 4 2 2 2 4 2" xfId="14921" xr:uid="{3F2A30D0-BADD-4B52-9F09-F53CF5CDC5D2}"/>
    <cellStyle name="20% - uthevingsfarge 4 2 2 2 4 2 2" xfId="44118" xr:uid="{AD7EBEE2-6512-4544-8C8C-34B4EEB0460F}"/>
    <cellStyle name="20% - uthevingsfarge 4 2 2 2 4 3" xfId="14922" xr:uid="{B1046A95-798E-43EF-B938-0E908CEB3EFA}"/>
    <cellStyle name="20% - uthevingsfarge 4 2 2 2 4 4" xfId="44119" xr:uid="{FB4E3934-BD35-4575-AF54-ABBC582A4DA0}"/>
    <cellStyle name="20% - uthevingsfarge 4 2 2 2 4 5" xfId="44120" xr:uid="{27EEB4CD-976F-4D40-862F-ABDE6DA54028}"/>
    <cellStyle name="20% - uthevingsfarge 4 2 2 2 4 6" xfId="44121" xr:uid="{61477233-DB05-46C8-AD7E-1D665EE67CED}"/>
    <cellStyle name="20% - uthevingsfarge 4 2 2 2 4_3. Chng in credit spreads" xfId="44122" xr:uid="{A31789CA-4337-4132-BC5E-BC7F1CFA0C7B}"/>
    <cellStyle name="20% - uthevingsfarge 4 2 2 2 5" xfId="14923" xr:uid="{09081204-4B24-43A4-ADDB-6B2D8BF44245}"/>
    <cellStyle name="20% - uthevingsfarge 4 2 2 2 5 2" xfId="14924" xr:uid="{C770E043-7914-4496-A83D-C4525FC190D1}"/>
    <cellStyle name="20% - uthevingsfarge 4 2 2 2 5 2 2" xfId="44123" xr:uid="{EE4589CB-80A2-47AC-8932-427ABB6D0670}"/>
    <cellStyle name="20% - uthevingsfarge 4 2 2 2 5 3" xfId="14925" xr:uid="{022A2C5F-D947-4A93-A3FD-48220A6687B7}"/>
    <cellStyle name="20% - uthevingsfarge 4 2 2 2 5 4" xfId="44124" xr:uid="{C0A07B99-5F63-4752-AEB0-407EB3E4CDEE}"/>
    <cellStyle name="20% - uthevingsfarge 4 2 2 2 5 5" xfId="44125" xr:uid="{E975AD74-9EE3-4DF9-BD95-C281C2E0FFB7}"/>
    <cellStyle name="20% - uthevingsfarge 4 2 2 2 5_3. Chng in credit spreads" xfId="44126" xr:uid="{0C100E52-8ECA-4969-96FD-21B6A19E9162}"/>
    <cellStyle name="20% - uthevingsfarge 4 2 2 2 6" xfId="14926" xr:uid="{541A61B4-7396-451E-96C0-B9DDB0B513C2}"/>
    <cellStyle name="20% - uthevingsfarge 4 2 2 2 6 2" xfId="44127" xr:uid="{35FA6906-3E65-44EA-9EEA-3C47E8226766}"/>
    <cellStyle name="20% - uthevingsfarge 4 2 2 2 7" xfId="14927" xr:uid="{1F51178A-89E8-424D-87D0-F3664F9C4FFA}"/>
    <cellStyle name="20% - uthevingsfarge 4 2 2 2 8" xfId="39064" xr:uid="{0CABE587-A17A-46FE-866E-9BC1E4B42813}"/>
    <cellStyle name="20% - uthevingsfarge 4 2 2 2 9" xfId="44128" xr:uid="{78A1A601-94CD-4992-AAD9-678F1AB7E1E5}"/>
    <cellStyle name="20% - uthevingsfarge 4 2 2 2_3. Chng in credit spreads" xfId="44129" xr:uid="{755A9CA3-2D6C-404E-82A8-158B5A3B0317}"/>
    <cellStyle name="20% - uthevingsfarge 4 2 2 3" xfId="14928" xr:uid="{DAF918CA-8C20-4EC7-995D-7BAD1EEF4C0F}"/>
    <cellStyle name="20% - uthevingsfarge 4 2 2 3 2" xfId="14929" xr:uid="{723BF225-43F7-4DD6-9302-CAAFFFE26268}"/>
    <cellStyle name="20% - uthevingsfarge 4 2 2 3 2 2" xfId="44130" xr:uid="{450E34AA-CA93-4581-AA52-E9DB1A20432E}"/>
    <cellStyle name="20% - uthevingsfarge 4 2 2 3 2 2 2" xfId="44131" xr:uid="{44B4E812-2CDB-484D-BB7F-18F92C2D1E59}"/>
    <cellStyle name="20% - uthevingsfarge 4 2 2 3 2 3" xfId="44132" xr:uid="{76AEEE52-4DEC-4AF0-8295-17D68B935441}"/>
    <cellStyle name="20% - uthevingsfarge 4 2 2 3 2_3. Chng in credit spreads" xfId="44133" xr:uid="{1B8AA245-6051-43C5-A95C-8BD4B5CBFEA0}"/>
    <cellStyle name="20% - uthevingsfarge 4 2 2 3 3" xfId="14930" xr:uid="{38DB0B04-FC13-4430-A8EC-6F690C3B2FDB}"/>
    <cellStyle name="20% - uthevingsfarge 4 2 2 3 3 2" xfId="44134" xr:uid="{475D518D-6D70-4C8A-814C-ECDC207E9036}"/>
    <cellStyle name="20% - uthevingsfarge 4 2 2 3 4" xfId="39065" xr:uid="{BCA3BD07-DDD6-4E99-80DA-DD6AC49F6E7B}"/>
    <cellStyle name="20% - uthevingsfarge 4 2 2 3 5" xfId="44135" xr:uid="{E8BAECEE-D764-4A70-AEB9-8CED32BBCC26}"/>
    <cellStyle name="20% - uthevingsfarge 4 2 2 3 6" xfId="44136" xr:uid="{ED7DCE97-4B7F-4048-A9DE-3E35A78931A5}"/>
    <cellStyle name="20% - uthevingsfarge 4 2 2 3_3. Chng in credit spreads" xfId="44137" xr:uid="{C823F363-A626-4710-9F8E-5066D14C2945}"/>
    <cellStyle name="20% - uthevingsfarge 4 2 2 4" xfId="14931" xr:uid="{19B02984-2D66-48D8-99E4-4F8EAAB41648}"/>
    <cellStyle name="20% - uthevingsfarge 4 2 2 4 2" xfId="14932" xr:uid="{E9B46C26-3F73-477F-A889-176F7692F10E}"/>
    <cellStyle name="20% - uthevingsfarge 4 2 2 4 2 2" xfId="44138" xr:uid="{7CE41A86-7D25-49CB-A236-FE6B0F1B1720}"/>
    <cellStyle name="20% - uthevingsfarge 4 2 2 4 2 2 2" xfId="44139" xr:uid="{F4E49150-5D32-43C1-AC8A-BB3631E989C8}"/>
    <cellStyle name="20% - uthevingsfarge 4 2 2 4 2 3" xfId="44140" xr:uid="{9F08CD7B-81B5-4499-ABE2-D0C46FD0E8DB}"/>
    <cellStyle name="20% - uthevingsfarge 4 2 2 4 2_3. Chng in credit spreads" xfId="44141" xr:uid="{4AF7A1BC-8B6F-40AF-8B57-21591401D73F}"/>
    <cellStyle name="20% - uthevingsfarge 4 2 2 4 3" xfId="14933" xr:uid="{5619C09C-8031-4BFC-94C6-EA8BFD8DC7EB}"/>
    <cellStyle name="20% - uthevingsfarge 4 2 2 4 3 2" xfId="44142" xr:uid="{EAF03045-A5C2-4D52-86F2-1F158E956B54}"/>
    <cellStyle name="20% - uthevingsfarge 4 2 2 4 4" xfId="39066" xr:uid="{844B4C9C-99C7-4D95-AA15-6839A60718AE}"/>
    <cellStyle name="20% - uthevingsfarge 4 2 2 4 5" xfId="44143" xr:uid="{8F1B73F0-31D2-4FF4-961B-E824464169B9}"/>
    <cellStyle name="20% - uthevingsfarge 4 2 2 4 6" xfId="44144" xr:uid="{18B02DBC-1BF6-4257-9E7F-5F12E3DDFC50}"/>
    <cellStyle name="20% - uthevingsfarge 4 2 2 4_3. Chng in credit spreads" xfId="44145" xr:uid="{BB7AA521-D8F9-4DF2-8955-9CB4C446EBB0}"/>
    <cellStyle name="20% - uthevingsfarge 4 2 2 5" xfId="14934" xr:uid="{709DB9F6-D885-4E50-97BC-40659AAD3245}"/>
    <cellStyle name="20% - uthevingsfarge 4 2 2 5 2" xfId="14935" xr:uid="{46545278-9A10-4EB5-B93D-CC14A905EEE3}"/>
    <cellStyle name="20% - uthevingsfarge 4 2 2 5 2 2" xfId="44146" xr:uid="{D260EFB1-69B4-4B65-B6C1-C1053252942C}"/>
    <cellStyle name="20% - uthevingsfarge 4 2 2 5 2 2 2" xfId="44147" xr:uid="{DC584043-50FC-4A5A-84AA-DF0D5F75BE3F}"/>
    <cellStyle name="20% - uthevingsfarge 4 2 2 5 2 3" xfId="44148" xr:uid="{EAE109A3-3246-4A80-AE85-9A83F8CF02C4}"/>
    <cellStyle name="20% - uthevingsfarge 4 2 2 5 2_3. Chng in credit spreads" xfId="44149" xr:uid="{CD0B5CE9-DBCB-4A50-A577-782D585D9EF7}"/>
    <cellStyle name="20% - uthevingsfarge 4 2 2 5 3" xfId="14936" xr:uid="{70CC68E9-1603-4050-8B4D-BC4B32E4A770}"/>
    <cellStyle name="20% - uthevingsfarge 4 2 2 5 3 2" xfId="44150" xr:uid="{7700069A-0F95-4D24-89C3-B934A5191F46}"/>
    <cellStyle name="20% - uthevingsfarge 4 2 2 5 4" xfId="39067" xr:uid="{543840D9-DDEA-46BB-9CCD-1705C70C8DF9}"/>
    <cellStyle name="20% - uthevingsfarge 4 2 2 5 5" xfId="44151" xr:uid="{44C05ACE-12DF-49E7-B4E6-B75D341669AB}"/>
    <cellStyle name="20% - uthevingsfarge 4 2 2 5 6" xfId="44152" xr:uid="{D72C3800-AB46-4E63-AA1A-360C8B9B0526}"/>
    <cellStyle name="20% - uthevingsfarge 4 2 2 5_3. Chng in credit spreads" xfId="44153" xr:uid="{7D340E1B-0A90-48BB-B960-7844184A023F}"/>
    <cellStyle name="20% - uthevingsfarge 4 2 2 6" xfId="14937" xr:uid="{7E663843-A2EF-40EC-80E2-2F482670F43A}"/>
    <cellStyle name="20% - uthevingsfarge 4 2 2 6 2" xfId="14938" xr:uid="{75AFD67A-70ED-412F-9C1F-AE0D9E62D479}"/>
    <cellStyle name="20% - uthevingsfarge 4 2 2 6 2 2" xfId="44154" xr:uid="{A6A11354-79C2-44A5-A813-C8FD10A7B245}"/>
    <cellStyle name="20% - uthevingsfarge 4 2 2 6 3" xfId="14939" xr:uid="{2D5956CB-68C5-4F01-91DA-E791A7F78C96}"/>
    <cellStyle name="20% - uthevingsfarge 4 2 2 6 4" xfId="44155" xr:uid="{ADC171CE-4AAB-4781-AC10-BE3FEFA01693}"/>
    <cellStyle name="20% - uthevingsfarge 4 2 2 6 5" xfId="44156" xr:uid="{63082EAB-E71C-4406-BAC5-84A7156B77A8}"/>
    <cellStyle name="20% - uthevingsfarge 4 2 2 6 6" xfId="44157" xr:uid="{5358E6E7-E223-4324-A87B-867F4C268239}"/>
    <cellStyle name="20% - uthevingsfarge 4 2 2 6_3. Chng in credit spreads" xfId="44158" xr:uid="{4ADF1AA9-DA9B-4887-B644-2A7CFEE5FF41}"/>
    <cellStyle name="20% - uthevingsfarge 4 2 2 7" xfId="14940" xr:uid="{076E84BB-7338-47E8-BAF9-D0E7B22A1CC1}"/>
    <cellStyle name="20% - uthevingsfarge 4 2 2 7 2" xfId="44159" xr:uid="{BB485CAA-FFB5-4CCF-8478-7FEEB1FF147F}"/>
    <cellStyle name="20% - uthevingsfarge 4 2 2 8" xfId="39063" xr:uid="{3E47AE9B-EC4F-4CED-948D-960D3E0BF681}"/>
    <cellStyle name="20% - uthevingsfarge 4 2 2 9" xfId="44160" xr:uid="{2803D3D1-1837-4B84-B59C-D5920C41346E}"/>
    <cellStyle name="20% - uthevingsfarge 4 2 2_3. Chng in credit spreads" xfId="44161" xr:uid="{CA220B53-91BF-45AC-A240-219E0379E8E1}"/>
    <cellStyle name="20% - uthevingsfarge 4 2 3" xfId="12464" xr:uid="{71FD520D-217B-4FD6-B53F-65B02C87379F}"/>
    <cellStyle name="20% - uthevingsfarge 4 2 3 10" xfId="44162" xr:uid="{1E6EDB24-6B79-43F1-B57F-D1E1BC43B5B3}"/>
    <cellStyle name="20% - uthevingsfarge 4 2 3 2" xfId="14941" xr:uid="{EE347CD5-BD32-46A0-A357-3C209D6995DE}"/>
    <cellStyle name="20% - uthevingsfarge 4 2 3 2 2" xfId="14942" xr:uid="{C63488EA-FE2C-4876-8150-48E7D4F79BA1}"/>
    <cellStyle name="20% - uthevingsfarge 4 2 3 2 2 2" xfId="44163" xr:uid="{4DBBD2EE-5906-4B82-98B5-0593E72AB832}"/>
    <cellStyle name="20% - uthevingsfarge 4 2 3 2 2 2 2" xfId="44164" xr:uid="{4ACEACFB-770F-4F8E-9A21-AF89C62F1E32}"/>
    <cellStyle name="20% - uthevingsfarge 4 2 3 2 2 3" xfId="44165" xr:uid="{A4ECD270-160A-48F1-9B60-8E4E12EB7E9D}"/>
    <cellStyle name="20% - uthevingsfarge 4 2 3 2 2_3. Chng in credit spreads" xfId="44166" xr:uid="{F18F51B7-ACEC-4116-A8B8-7799B8479711}"/>
    <cellStyle name="20% - uthevingsfarge 4 2 3 2 3" xfId="14943" xr:uid="{D53EA8DF-D0EE-453A-98DE-F92B2A289870}"/>
    <cellStyle name="20% - uthevingsfarge 4 2 3 2 3 2" xfId="44167" xr:uid="{DCED9F0B-C00D-4AED-A166-95F53E818948}"/>
    <cellStyle name="20% - uthevingsfarge 4 2 3 2 3 2 2" xfId="44168" xr:uid="{6335AC17-D410-41D8-9D01-FEB9947B0DE1}"/>
    <cellStyle name="20% - uthevingsfarge 4 2 3 2 3 3" xfId="44169" xr:uid="{732A025D-0756-4835-B84A-0BC5DFC450DB}"/>
    <cellStyle name="20% - uthevingsfarge 4 2 3 2 3_3. Chng in credit spreads" xfId="44170" xr:uid="{438A3036-056B-4C58-8A5D-04635693BF8E}"/>
    <cellStyle name="20% - uthevingsfarge 4 2 3 2 4" xfId="44171" xr:uid="{59F55AD6-7961-497C-AE88-5FE0B7566726}"/>
    <cellStyle name="20% - uthevingsfarge 4 2 3 2 4 2" xfId="44172" xr:uid="{63FD652D-41C9-4256-B5FB-75DFC728603C}"/>
    <cellStyle name="20% - uthevingsfarge 4 2 3 2 4 2 2" xfId="44173" xr:uid="{161911F2-B64F-4E12-99EF-AA8E8EAE127D}"/>
    <cellStyle name="20% - uthevingsfarge 4 2 3 2 4 3" xfId="44174" xr:uid="{1F155607-B353-4AC6-BFEF-EA65FD0FF10F}"/>
    <cellStyle name="20% - uthevingsfarge 4 2 3 2 4_3. Chng in credit spreads" xfId="44175" xr:uid="{874B200C-F33A-4FCB-8105-A5D8C4567936}"/>
    <cellStyle name="20% - uthevingsfarge 4 2 3 2 5" xfId="44176" xr:uid="{A316100F-5C4F-4E27-AFC5-55826EEC50CB}"/>
    <cellStyle name="20% - uthevingsfarge 4 2 3 2 5 2" xfId="44177" xr:uid="{B87D1159-2E81-4F7B-BA4A-755599286DF7}"/>
    <cellStyle name="20% - uthevingsfarge 4 2 3 2 6" xfId="44178" xr:uid="{EEF5FE6D-292B-4959-A085-D18790FA4D4C}"/>
    <cellStyle name="20% - uthevingsfarge 4 2 3 2_3. Chng in credit spreads" xfId="44179" xr:uid="{DF7EC8FB-FDC7-4848-BD3D-88BCE16B2F8D}"/>
    <cellStyle name="20% - uthevingsfarge 4 2 3 3" xfId="14944" xr:uid="{92C0A144-0165-4A03-BF77-4BFE888382A1}"/>
    <cellStyle name="20% - uthevingsfarge 4 2 3 3 2" xfId="14945" xr:uid="{5B17FB1B-44EE-405B-94BF-F7E941EF16F2}"/>
    <cellStyle name="20% - uthevingsfarge 4 2 3 3 2 2" xfId="44180" xr:uid="{8E95291D-69E6-4FA4-8690-2CB709D646E1}"/>
    <cellStyle name="20% - uthevingsfarge 4 2 3 3 2 2 2" xfId="44181" xr:uid="{7F23A50E-7EC0-4C3F-8136-745C5D335B17}"/>
    <cellStyle name="20% - uthevingsfarge 4 2 3 3 2 3" xfId="44182" xr:uid="{6A8E9495-9547-4171-A2DE-CCD7ED21CAAE}"/>
    <cellStyle name="20% - uthevingsfarge 4 2 3 3 2_3. Chng in credit spreads" xfId="44183" xr:uid="{ADB5190D-F1EB-4968-B4A9-23EBBC9F002F}"/>
    <cellStyle name="20% - uthevingsfarge 4 2 3 3 3" xfId="14946" xr:uid="{FF5D9DDA-6E15-4147-93FC-A36B267F1318}"/>
    <cellStyle name="20% - uthevingsfarge 4 2 3 3 3 2" xfId="44184" xr:uid="{4ECC37EE-7FB8-456A-9590-DF79B9EEFEC4}"/>
    <cellStyle name="20% - uthevingsfarge 4 2 3 3 4" xfId="44185" xr:uid="{BB04B4B2-6111-4423-9239-CFF5A56FBDE9}"/>
    <cellStyle name="20% - uthevingsfarge 4 2 3 3 5" xfId="44186" xr:uid="{73769757-98DA-47EB-A75A-7E3F802EADD1}"/>
    <cellStyle name="20% - uthevingsfarge 4 2 3 3 6" xfId="44187" xr:uid="{31337523-E887-4527-9A69-B7253FB9DE55}"/>
    <cellStyle name="20% - uthevingsfarge 4 2 3 3_3. Chng in credit spreads" xfId="44188" xr:uid="{7A462C8F-FEBF-4A5E-B81C-86AB63017A33}"/>
    <cellStyle name="20% - uthevingsfarge 4 2 3 4" xfId="14947" xr:uid="{005551D7-D890-42A2-944E-CEEFD9EAE0E3}"/>
    <cellStyle name="20% - uthevingsfarge 4 2 3 4 2" xfId="14948" xr:uid="{81225B35-86FD-4426-87A1-E28C9A8E3DC1}"/>
    <cellStyle name="20% - uthevingsfarge 4 2 3 4 2 2" xfId="44189" xr:uid="{02598B41-6CD9-416E-9D28-ABD01422381E}"/>
    <cellStyle name="20% - uthevingsfarge 4 2 3 4 3" xfId="14949" xr:uid="{39E321EB-3D30-4356-9186-37A7BBF16C0D}"/>
    <cellStyle name="20% - uthevingsfarge 4 2 3 4 4" xfId="44190" xr:uid="{7551D86B-7FF0-4DC6-B93F-E98CC6102747}"/>
    <cellStyle name="20% - uthevingsfarge 4 2 3 4 5" xfId="44191" xr:uid="{C398DCC1-6D17-4CBE-8B7D-48BFF2D8AF35}"/>
    <cellStyle name="20% - uthevingsfarge 4 2 3 4 6" xfId="44192" xr:uid="{80A583A8-54EB-428B-A0D3-AAD653F32B0A}"/>
    <cellStyle name="20% - uthevingsfarge 4 2 3 4_3. Chng in credit spreads" xfId="44193" xr:uid="{3A03A2EC-F1FB-4751-8594-A1D86B045BE8}"/>
    <cellStyle name="20% - uthevingsfarge 4 2 3 5" xfId="14950" xr:uid="{0858425B-DF5F-47D1-8B68-3D3861E70774}"/>
    <cellStyle name="20% - uthevingsfarge 4 2 3 5 2" xfId="14951" xr:uid="{BEBBBAA5-2C41-4C52-84E3-A7A135ED1D9D}"/>
    <cellStyle name="20% - uthevingsfarge 4 2 3 5 2 2" xfId="44194" xr:uid="{CAC39FB8-8F0C-44AC-A4B9-3611C4778FB3}"/>
    <cellStyle name="20% - uthevingsfarge 4 2 3 5 3" xfId="14952" xr:uid="{9DD4B92C-D485-4C16-AD0A-C2AE7AEFDF52}"/>
    <cellStyle name="20% - uthevingsfarge 4 2 3 5 4" xfId="44195" xr:uid="{E799CBB9-EEDB-48DF-8CF3-E28A64C915A1}"/>
    <cellStyle name="20% - uthevingsfarge 4 2 3 5 5" xfId="44196" xr:uid="{72B388BD-C10A-4162-8061-4F3BAAAC8C71}"/>
    <cellStyle name="20% - uthevingsfarge 4 2 3 5 6" xfId="44197" xr:uid="{521DC2FA-B09F-42D8-B04A-1E21B7347AE5}"/>
    <cellStyle name="20% - uthevingsfarge 4 2 3 5_3. Chng in credit spreads" xfId="44198" xr:uid="{ACC5AF12-BBA6-4128-9109-DC7D60FB1516}"/>
    <cellStyle name="20% - uthevingsfarge 4 2 3 6" xfId="14953" xr:uid="{092529CC-7744-409A-9C55-2D7D4CD2DC49}"/>
    <cellStyle name="20% - uthevingsfarge 4 2 3 6 2" xfId="44199" xr:uid="{19C8B040-270E-4675-9715-82279FBF3096}"/>
    <cellStyle name="20% - uthevingsfarge 4 2 3 6 2 2" xfId="44200" xr:uid="{7A008AD2-F170-41D9-AE06-C9331F84FA2D}"/>
    <cellStyle name="20% - uthevingsfarge 4 2 3 6 3" xfId="44201" xr:uid="{F8E6B252-1AA2-4BCA-AEA9-603687014086}"/>
    <cellStyle name="20% - uthevingsfarge 4 2 3 6_3. Chng in credit spreads" xfId="44202" xr:uid="{96EDBBA9-049D-4076-919D-4DFD225C9CF0}"/>
    <cellStyle name="20% - uthevingsfarge 4 2 3 7" xfId="14954" xr:uid="{2B7AD530-38FE-40B9-AADF-744F4C3DA708}"/>
    <cellStyle name="20% - uthevingsfarge 4 2 3 7 2" xfId="44203" xr:uid="{04BE101D-ABC8-413A-826E-39E1ACAFC0F1}"/>
    <cellStyle name="20% - uthevingsfarge 4 2 3 8" xfId="39068" xr:uid="{1073A89C-77F6-4782-856E-30A62197B17B}"/>
    <cellStyle name="20% - uthevingsfarge 4 2 3 9" xfId="44204" xr:uid="{0F4E7484-B3E0-4064-9D3E-7F4BAE37DFCB}"/>
    <cellStyle name="20% - uthevingsfarge 4 2 3_3. Chng in credit spreads" xfId="44205" xr:uid="{97EE9916-2EBB-4318-A156-1E7C0791387F}"/>
    <cellStyle name="20% - uthevingsfarge 4 2 4" xfId="14955" xr:uid="{5781C747-2291-449B-B596-6D64209D463E}"/>
    <cellStyle name="20% - uthevingsfarge 4 2 4 2" xfId="14956" xr:uid="{8D15D5EF-9833-47BD-85B4-D9823FDA9339}"/>
    <cellStyle name="20% - uthevingsfarge 4 2 4 2 2" xfId="14957" xr:uid="{22C41B8C-005E-477B-A662-B181954B0092}"/>
    <cellStyle name="20% - uthevingsfarge 4 2 4 2 2 2" xfId="44206" xr:uid="{02A6BD66-4488-4164-AC7C-746F17E62890}"/>
    <cellStyle name="20% - uthevingsfarge 4 2 4 2 3" xfId="44207" xr:uid="{EC474C07-768F-4772-9FAD-46F413DD6D10}"/>
    <cellStyle name="20% - uthevingsfarge 4 2 4 2_3. Chng in credit spreads" xfId="44208" xr:uid="{91A02493-0F3A-4677-A481-B74BBD440242}"/>
    <cellStyle name="20% - uthevingsfarge 4 2 4 3" xfId="14958" xr:uid="{6E48E6A8-6E37-4258-899B-AFF35EF70B94}"/>
    <cellStyle name="20% - uthevingsfarge 4 2 4 3 2" xfId="44209" xr:uid="{52BBBF96-2974-4F04-B99C-149BEED402DD}"/>
    <cellStyle name="20% - uthevingsfarge 4 2 4 3 2 2" xfId="44210" xr:uid="{EB4D7129-B30C-4AA1-8EA6-A31E0B529DBC}"/>
    <cellStyle name="20% - uthevingsfarge 4 2 4 3 3" xfId="44211" xr:uid="{5AEFC5D3-7F5F-4C76-AC19-B9599AF80EDD}"/>
    <cellStyle name="20% - uthevingsfarge 4 2 4 3_3. Chng in credit spreads" xfId="44212" xr:uid="{930898E3-7149-4E50-9691-0D3177B0AE6A}"/>
    <cellStyle name="20% - uthevingsfarge 4 2 4 4" xfId="14959" xr:uid="{BADA3423-09A6-4B20-9252-0373D591E817}"/>
    <cellStyle name="20% - uthevingsfarge 4 2 4 4 2" xfId="44213" xr:uid="{9DA5D775-9766-456F-8451-4EE1F8CA986C}"/>
    <cellStyle name="20% - uthevingsfarge 4 2 4 4 2 2" xfId="44214" xr:uid="{797A6B3F-6C85-4B00-BFD4-DF68312C227F}"/>
    <cellStyle name="20% - uthevingsfarge 4 2 4 4 3" xfId="44215" xr:uid="{C6EA84B7-C83A-4DB6-B97C-9C0E6693B559}"/>
    <cellStyle name="20% - uthevingsfarge 4 2 4 4_3. Chng in credit spreads" xfId="44216" xr:uid="{401747A6-AC1C-44D7-9619-8ACB52D179F2}"/>
    <cellStyle name="20% - uthevingsfarge 4 2 4 5" xfId="39069" xr:uid="{817720CA-7540-4162-872A-9B585113C976}"/>
    <cellStyle name="20% - uthevingsfarge 4 2 4 5 2" xfId="44217" xr:uid="{574FA90D-EFAA-4B31-93A6-5B510AD101F8}"/>
    <cellStyle name="20% - uthevingsfarge 4 2 4 6" xfId="44218" xr:uid="{7A035628-D0B2-47D5-94EB-BDD72455BF7F}"/>
    <cellStyle name="20% - uthevingsfarge 4 2 4 7" xfId="44219" xr:uid="{20CD4356-FD0C-4EF6-BD4F-EA7DDA5C3BD5}"/>
    <cellStyle name="20% - uthevingsfarge 4 2 4_3. Chng in credit spreads" xfId="44220" xr:uid="{EF677AA0-5718-4407-8231-E508CD48532B}"/>
    <cellStyle name="20% - uthevingsfarge 4 2 5" xfId="14960" xr:uid="{D06070F4-8087-4328-90C1-ACB10252BC55}"/>
    <cellStyle name="20% - uthevingsfarge 4 2 5 2" xfId="14961" xr:uid="{82C99C1E-8AE6-4222-890A-5AD688FF1CBC}"/>
    <cellStyle name="20% - uthevingsfarge 4 2 5 2 2" xfId="14962" xr:uid="{63820543-6793-4DF5-9615-109A092495DB}"/>
    <cellStyle name="20% - uthevingsfarge 4 2 5 2 2 2" xfId="44221" xr:uid="{AEFA5520-5ED5-43C7-86A7-A34C581885C5}"/>
    <cellStyle name="20% - uthevingsfarge 4 2 5 2 3" xfId="44222" xr:uid="{99B5248E-DA5A-41EF-9E7D-7ED7E159387F}"/>
    <cellStyle name="20% - uthevingsfarge 4 2 5 2_3. Chng in credit spreads" xfId="44223" xr:uid="{017C68A0-380B-4A88-B94E-92414866DCD0}"/>
    <cellStyle name="20% - uthevingsfarge 4 2 5 3" xfId="14963" xr:uid="{597458ED-5415-43DC-BC8B-5E777FA824A6}"/>
    <cellStyle name="20% - uthevingsfarge 4 2 5 3 2" xfId="44224" xr:uid="{5DC3ACA6-452B-4AAD-ADEE-596CC6EB1D7D}"/>
    <cellStyle name="20% - uthevingsfarge 4 2 5 4" xfId="14964" xr:uid="{2D01F8F4-C096-499F-9EE6-737BFD9BAD43}"/>
    <cellStyle name="20% - uthevingsfarge 4 2 5 5" xfId="39070" xr:uid="{7303C39C-1572-457B-B6FC-6741346FF612}"/>
    <cellStyle name="20% - uthevingsfarge 4 2 5 6" xfId="44225" xr:uid="{9A6C5196-5AF7-4033-B050-80B994B5D926}"/>
    <cellStyle name="20% - uthevingsfarge 4 2 5 7" xfId="44226" xr:uid="{38670C61-A66A-4E32-99D4-5E52FBD01F5D}"/>
    <cellStyle name="20% - uthevingsfarge 4 2 5_3. Chng in credit spreads" xfId="44227" xr:uid="{D5444265-51E9-44C3-B3BF-E8CB42A13E73}"/>
    <cellStyle name="20% - uthevingsfarge 4 2 6" xfId="14965" xr:uid="{26ACA7AF-C5FB-485C-A197-7647C9C173FE}"/>
    <cellStyle name="20% - uthevingsfarge 4 2 6 2" xfId="14966" xr:uid="{9A792825-8D4A-4B4B-9921-FBC05445B4E1}"/>
    <cellStyle name="20% - uthevingsfarge 4 2 6 2 2" xfId="14967" xr:uid="{7AE10171-9CB0-4E34-AE0F-EA18084D74E1}"/>
    <cellStyle name="20% - uthevingsfarge 4 2 6 2 2 2" xfId="44228" xr:uid="{8C778DAA-2475-4833-8814-B0B4771B6B53}"/>
    <cellStyle name="20% - uthevingsfarge 4 2 6 2 3" xfId="44229" xr:uid="{9A15858F-F43C-4485-97FC-93BFE791B008}"/>
    <cellStyle name="20% - uthevingsfarge 4 2 6 2_3. Chng in credit spreads" xfId="44230" xr:uid="{BC5E6B7F-73C8-42E2-9012-E7755446FC0D}"/>
    <cellStyle name="20% - uthevingsfarge 4 2 6 3" xfId="14968" xr:uid="{51912CCD-A207-468E-B125-762D3DE6DB77}"/>
    <cellStyle name="20% - uthevingsfarge 4 2 6 3 2" xfId="44231" xr:uid="{D9DCDD8C-128A-4944-8C54-B765CF769942}"/>
    <cellStyle name="20% - uthevingsfarge 4 2 6 4" xfId="14969" xr:uid="{A1FC94F0-1BBE-4E22-903A-C1BBD2D3F94F}"/>
    <cellStyle name="20% - uthevingsfarge 4 2 6 5" xfId="39071" xr:uid="{70E89CCD-2714-4676-A613-58281C2F420B}"/>
    <cellStyle name="20% - uthevingsfarge 4 2 6 6" xfId="44232" xr:uid="{1F7D057F-DEA9-4DD2-9D25-23F8CB5C4FE3}"/>
    <cellStyle name="20% - uthevingsfarge 4 2 6 7" xfId="44233" xr:uid="{09A9DF8B-C2A3-4FCD-9CFF-9022AC138082}"/>
    <cellStyle name="20% - uthevingsfarge 4 2 6_3. Chng in credit spreads" xfId="44234" xr:uid="{99322EB0-104B-4FA2-8166-F5ADBCC0912B}"/>
    <cellStyle name="20% - uthevingsfarge 4 2 7" xfId="14970" xr:uid="{31DA1B10-29C0-44F8-BE18-E93B37A89EE6}"/>
    <cellStyle name="20% - uthevingsfarge 4 2 7 2" xfId="14971" xr:uid="{5115509E-3BB5-4CB1-8B5D-B109C5B167E3}"/>
    <cellStyle name="20% - uthevingsfarge 4 2 7 2 2" xfId="14972" xr:uid="{2F59190D-50E2-463C-9B31-61D6575B9659}"/>
    <cellStyle name="20% - uthevingsfarge 4 2 7 2 3" xfId="44235" xr:uid="{9DFDBC47-276F-4860-AF60-0A273CE6DE80}"/>
    <cellStyle name="20% - uthevingsfarge 4 2 7 2_AVA DVA EL" xfId="14973" xr:uid="{AB9EE904-C919-40E2-8276-39E7490849DD}"/>
    <cellStyle name="20% - uthevingsfarge 4 2 7 3" xfId="14974" xr:uid="{9AC44C89-D48B-4BAF-BB79-5C2A54399068}"/>
    <cellStyle name="20% - uthevingsfarge 4 2 7 4" xfId="14975" xr:uid="{92E66B21-8010-43EC-923D-6379C86AB98E}"/>
    <cellStyle name="20% - uthevingsfarge 4 2 7 5" xfId="44236" xr:uid="{034AA069-CEC1-4B79-AFCA-6AC5499B4994}"/>
    <cellStyle name="20% - uthevingsfarge 4 2 7 6" xfId="44237" xr:uid="{87366CC9-A630-4D19-8FFB-FD38896ACD19}"/>
    <cellStyle name="20% - uthevingsfarge 4 2 7_3. Chng in credit spreads" xfId="44238" xr:uid="{5ECF173F-D891-45E0-8883-2307258D46E9}"/>
    <cellStyle name="20% - uthevingsfarge 4 2 8" xfId="14976" xr:uid="{368BB51C-4E26-4FFE-98BA-8932B71F0579}"/>
    <cellStyle name="20% - uthevingsfarge 4 2 8 2" xfId="14977" xr:uid="{59041E24-792D-4259-9D2E-3D29670DE010}"/>
    <cellStyle name="20% - uthevingsfarge 4 2 8 2 2" xfId="44239" xr:uid="{D081EC7F-6EFC-4249-B72E-9855CE9AF5AE}"/>
    <cellStyle name="20% - uthevingsfarge 4 2 8 3" xfId="14978" xr:uid="{CC49C214-B849-4748-B734-3ABD186D34AE}"/>
    <cellStyle name="20% - uthevingsfarge 4 2 8 4" xfId="44240" xr:uid="{8A5AABBB-E661-43FC-B9F6-954F2AB2CCBE}"/>
    <cellStyle name="20% - uthevingsfarge 4 2 8_3. Chng in credit spreads" xfId="44241" xr:uid="{99C4A12C-A5AD-44FA-9DCF-267F4403CD95}"/>
    <cellStyle name="20% - uthevingsfarge 4 2 9" xfId="14979" xr:uid="{623006A8-6DFC-45BD-96B2-9735CC94BFA3}"/>
    <cellStyle name="20% - uthevingsfarge 4 2 9 2" xfId="14980" xr:uid="{0A263241-C084-4356-9813-FB5A27891109}"/>
    <cellStyle name="20% - uthevingsfarge 4 2 9 3" xfId="14981" xr:uid="{F27F2696-C029-429F-B63C-040A72554852}"/>
    <cellStyle name="20% - uthevingsfarge 4 2 9_AVA DVA EL" xfId="14982" xr:uid="{E78FC002-BA9F-4493-B83B-09D017586FE0}"/>
    <cellStyle name="20% - uthevingsfarge 4 2_11" xfId="3313" xr:uid="{FA12217F-6ABC-4B8E-AE30-64F5605463B5}"/>
    <cellStyle name="20% - uthevingsfarge 4 20" xfId="3314" xr:uid="{D73A3A36-42BA-41EB-9A21-F03693737C71}"/>
    <cellStyle name="20% - uthevingsfarge 4 20 2" xfId="3315" xr:uid="{8636339D-7A52-4CD6-AB16-0AF0BB3FA368}"/>
    <cellStyle name="20% - uthevingsfarge 4 20 2 2" xfId="3316" xr:uid="{A05B1ABF-DCA3-4BE4-AC77-B874EEB84756}"/>
    <cellStyle name="20% - uthevingsfarge 4 20 2 2 2" xfId="39074" xr:uid="{A47DB3D1-BE1F-4F96-B84B-87C30D0C42C3}"/>
    <cellStyle name="20% - uthevingsfarge 4 20 2 2_CC1" xfId="54399" xr:uid="{F7082354-74CE-4F5B-860F-130321E596F8}"/>
    <cellStyle name="20% - uthevingsfarge 4 20 2 3" xfId="39075" xr:uid="{569A662E-A28F-4073-AD7E-5A0C597E1D7B}"/>
    <cellStyle name="20% - uthevingsfarge 4 20 2 4" xfId="39076" xr:uid="{EB7A8219-2957-4548-A510-8FD1335BE179}"/>
    <cellStyle name="20% - uthevingsfarge 4 20 2 5" xfId="39077" xr:uid="{54B123FA-79E7-4A02-810A-9EDEA7AE0541}"/>
    <cellStyle name="20% - uthevingsfarge 4 20 2 6" xfId="39073" xr:uid="{52168574-1BF0-4CBA-A9E4-1B0F4BAEC004}"/>
    <cellStyle name="20% - uthevingsfarge 4 20 2_4 manuell" xfId="54400" xr:uid="{127CE6E9-F922-4F58-84A2-66B2D598CE57}"/>
    <cellStyle name="20% - uthevingsfarge 4 20 3" xfId="3317" xr:uid="{4399D9B0-8093-49B5-AF03-9D7C894FCD90}"/>
    <cellStyle name="20% - uthevingsfarge 4 20 3 2" xfId="39078" xr:uid="{A8E24713-6109-4AA8-B936-1C9DD6FAA91D}"/>
    <cellStyle name="20% - uthevingsfarge 4 20 3_CC1" xfId="54401" xr:uid="{AF62215B-EA4F-42B2-8DCE-C1D80B0C7BAB}"/>
    <cellStyle name="20% - uthevingsfarge 4 20 4" xfId="39079" xr:uid="{826AC2B1-46F6-49C1-8167-FDFF9ED5CD39}"/>
    <cellStyle name="20% - uthevingsfarge 4 20 5" xfId="39080" xr:uid="{5CB31471-1A02-4EA2-994C-8F6CAD18522E}"/>
    <cellStyle name="20% - uthevingsfarge 4 20 6" xfId="39081" xr:uid="{D9C3BA3D-2D59-434C-BB77-5E9201E1508F}"/>
    <cellStyle name="20% - uthevingsfarge 4 20 7" xfId="39072" xr:uid="{3BAA7C96-171F-48E9-B855-94A5F726E303}"/>
    <cellStyle name="20% - uthevingsfarge 4 20_4 manuell" xfId="54402" xr:uid="{204A47A6-BCF0-4533-A6D0-1F6E21FC9918}"/>
    <cellStyle name="20% - uthevingsfarge 4 21" xfId="3318" xr:uid="{8FE6EB9C-B24E-4FA8-9477-72A587994ECC}"/>
    <cellStyle name="20% - uthevingsfarge 4 21 2" xfId="3319" xr:uid="{4D2C233E-3A08-4AD3-8D22-81CC777F42D6}"/>
    <cellStyle name="20% - uthevingsfarge 4 21 2 2" xfId="3320" xr:uid="{AA062845-3053-4AF9-B062-E6DBE8C6A07B}"/>
    <cellStyle name="20% - uthevingsfarge 4 21 2 2 2" xfId="39084" xr:uid="{995340F5-1EDD-4A93-A91F-57FD28435F16}"/>
    <cellStyle name="20% - uthevingsfarge 4 21 2 2_CC1" xfId="54403" xr:uid="{0DE55C7D-4259-47F7-A426-DD92475BE600}"/>
    <cellStyle name="20% - uthevingsfarge 4 21 2 3" xfId="39085" xr:uid="{96E796C1-157E-4950-B0BE-9A262F8F1764}"/>
    <cellStyle name="20% - uthevingsfarge 4 21 2 4" xfId="39086" xr:uid="{B2BDC165-C334-4733-939D-43063613EDD2}"/>
    <cellStyle name="20% - uthevingsfarge 4 21 2 5" xfId="39087" xr:uid="{72BAA112-1905-40FE-B078-0FD536E0F715}"/>
    <cellStyle name="20% - uthevingsfarge 4 21 2 6" xfId="39083" xr:uid="{D4AD918C-8828-47A8-A678-5C627CB76655}"/>
    <cellStyle name="20% - uthevingsfarge 4 21 2_4 manuell" xfId="54404" xr:uid="{08E98507-2AFC-4C3E-AEC2-B7978861E4F5}"/>
    <cellStyle name="20% - uthevingsfarge 4 21 3" xfId="3321" xr:uid="{B2F7A377-4590-42EE-8FF3-1F6102702DBD}"/>
    <cellStyle name="20% - uthevingsfarge 4 21 3 2" xfId="39088" xr:uid="{409E37DA-EAB9-4A65-9816-C607E0454FDE}"/>
    <cellStyle name="20% - uthevingsfarge 4 21 3_CC1" xfId="54405" xr:uid="{F16D3B44-BFED-4F7A-B0A1-9B78BCBAABC3}"/>
    <cellStyle name="20% - uthevingsfarge 4 21 4" xfId="39089" xr:uid="{C97EE47D-32AF-414A-BB50-75D2EA887920}"/>
    <cellStyle name="20% - uthevingsfarge 4 21 5" xfId="39090" xr:uid="{F2AF2AC8-9D84-4C51-9EB5-604A218C6366}"/>
    <cellStyle name="20% - uthevingsfarge 4 21 6" xfId="39091" xr:uid="{1ACA2CFA-13A2-467D-B1AB-CFE017D5192A}"/>
    <cellStyle name="20% - uthevingsfarge 4 21 7" xfId="39082" xr:uid="{3934FE7B-EF20-45D9-9803-76A523C0FC51}"/>
    <cellStyle name="20% - uthevingsfarge 4 21_4 manuell" xfId="54406" xr:uid="{00995BD6-01CC-48F5-9E61-3755933BA94D}"/>
    <cellStyle name="20% - uthevingsfarge 4 22" xfId="3322" xr:uid="{4BCC05ED-C713-49FD-ACCE-3DB4151D5619}"/>
    <cellStyle name="20% - uthevingsfarge 4 22 2" xfId="3323" xr:uid="{4F468E44-02A7-44B2-8C90-CE8687E3CBFB}"/>
    <cellStyle name="20% - uthevingsfarge 4 22 2 2" xfId="3324" xr:uid="{D8DBB408-1684-48E1-9046-0922C18DD5DB}"/>
    <cellStyle name="20% - uthevingsfarge 4 22 2 2 2" xfId="39094" xr:uid="{6FD9C283-6BE1-4A97-B31B-91CB4D9CD2CA}"/>
    <cellStyle name="20% - uthevingsfarge 4 22 2 2_CC1" xfId="54407" xr:uid="{B0DF7C8F-4E35-4E71-A4B7-F9419CC6DA39}"/>
    <cellStyle name="20% - uthevingsfarge 4 22 2 3" xfId="39095" xr:uid="{A822031D-63B8-4717-A7F1-9DF7FE314B61}"/>
    <cellStyle name="20% - uthevingsfarge 4 22 2 4" xfId="39096" xr:uid="{D74CFDB4-7618-4631-8021-F42E1F15EE45}"/>
    <cellStyle name="20% - uthevingsfarge 4 22 2 5" xfId="39097" xr:uid="{E60F8BD6-320F-4F85-B14D-B0D1F782FA6B}"/>
    <cellStyle name="20% - uthevingsfarge 4 22 2 6" xfId="39093" xr:uid="{54A0B8B3-AFF4-4D8D-B67F-522C83C3F1C9}"/>
    <cellStyle name="20% - uthevingsfarge 4 22 2_4 manuell" xfId="54408" xr:uid="{F531DE42-528D-4E0C-A3E5-F49945405E43}"/>
    <cellStyle name="20% - uthevingsfarge 4 22 3" xfId="3325" xr:uid="{C734DCD1-D7FD-473B-9A95-5C37FC8BAD2F}"/>
    <cellStyle name="20% - uthevingsfarge 4 22 3 2" xfId="39098" xr:uid="{C24EA48E-1EE6-47CB-A5DE-8BEC051C3CB2}"/>
    <cellStyle name="20% - uthevingsfarge 4 22 3_CC1" xfId="54409" xr:uid="{FB9AEF05-E99A-46A4-9D13-E812C5E33D4B}"/>
    <cellStyle name="20% - uthevingsfarge 4 22 4" xfId="39099" xr:uid="{9722441A-D4D5-4266-A6DA-C3DA96737746}"/>
    <cellStyle name="20% - uthevingsfarge 4 22 5" xfId="39100" xr:uid="{45FA4DCB-2687-41DF-BEEE-67F273AE7BD8}"/>
    <cellStyle name="20% - uthevingsfarge 4 22 6" xfId="39101" xr:uid="{F509A364-0998-4335-9E17-6C79D993F71E}"/>
    <cellStyle name="20% - uthevingsfarge 4 22 7" xfId="39092" xr:uid="{E44DA357-7AA0-41D5-B0AB-1A3BFC1A2E26}"/>
    <cellStyle name="20% - uthevingsfarge 4 22_4 manuell" xfId="54410" xr:uid="{B4DC787D-8A42-4AC3-B051-A63EFF348497}"/>
    <cellStyle name="20% - uthevingsfarge 4 23" xfId="3326" xr:uid="{04DA828A-CD68-4F78-9209-F3E01053DDDB}"/>
    <cellStyle name="20% - uthevingsfarge 4 23 2" xfId="3327" xr:uid="{E16718F1-A34B-4F0F-9358-4A11C7B1FD78}"/>
    <cellStyle name="20% - uthevingsfarge 4 23 2 2" xfId="3328" xr:uid="{AE2E5829-0EDF-4BE3-8A8A-A35E0559254F}"/>
    <cellStyle name="20% - uthevingsfarge 4 23 2 2 2" xfId="39104" xr:uid="{3C6FF431-70A0-42AB-9348-0BD9188FD1EA}"/>
    <cellStyle name="20% - uthevingsfarge 4 23 2 2_CC1" xfId="54411" xr:uid="{89C6ADB2-AEA7-4006-8CC6-D522A28BAE4C}"/>
    <cellStyle name="20% - uthevingsfarge 4 23 2 3" xfId="39105" xr:uid="{A4AF398F-A9D2-4E5C-9ACD-69DA7186EB48}"/>
    <cellStyle name="20% - uthevingsfarge 4 23 2 4" xfId="39106" xr:uid="{2FB533DB-43CB-492D-90C9-578FEAF8F17A}"/>
    <cellStyle name="20% - uthevingsfarge 4 23 2 5" xfId="39107" xr:uid="{BF04E40C-B865-43B4-A9B8-BF589D4CC535}"/>
    <cellStyle name="20% - uthevingsfarge 4 23 2 6" xfId="39103" xr:uid="{C160CD36-63D9-40CE-B33C-B29CD44D43A9}"/>
    <cellStyle name="20% - uthevingsfarge 4 23 2_4 manuell" xfId="54412" xr:uid="{3F84C105-6B77-4E98-A0B3-169CE728D6F6}"/>
    <cellStyle name="20% - uthevingsfarge 4 23 3" xfId="3329" xr:uid="{5B45EB58-EE62-44AD-B26A-692F61E28871}"/>
    <cellStyle name="20% - uthevingsfarge 4 23 3 2" xfId="39108" xr:uid="{47B040B8-3FCE-4BC6-A1F4-36EE8C247CE5}"/>
    <cellStyle name="20% - uthevingsfarge 4 23 3_CC1" xfId="54413" xr:uid="{53368F8D-26E0-4F16-9260-5C943C5CCB91}"/>
    <cellStyle name="20% - uthevingsfarge 4 23 4" xfId="39109" xr:uid="{DFB5F38F-5744-415C-8C3E-18D4D14F739E}"/>
    <cellStyle name="20% - uthevingsfarge 4 23 5" xfId="39110" xr:uid="{4BFE33EF-3A61-4501-A26C-2A310673AC76}"/>
    <cellStyle name="20% - uthevingsfarge 4 23 6" xfId="39111" xr:uid="{9CD8BBA8-7A99-4269-AD10-DF3B44259127}"/>
    <cellStyle name="20% - uthevingsfarge 4 23 7" xfId="39102" xr:uid="{83D92E8A-5D23-4BB4-8730-22040A45A13F}"/>
    <cellStyle name="20% - uthevingsfarge 4 23_4 manuell" xfId="54414" xr:uid="{2605D4CF-D276-47EF-BEFE-D6036310591B}"/>
    <cellStyle name="20% - uthevingsfarge 4 24" xfId="3330" xr:uid="{0DA5674B-BFA0-4A66-A40C-FFD4037A534B}"/>
    <cellStyle name="20% - uthevingsfarge 4 24 2" xfId="3331" xr:uid="{BE208CB7-5DC7-4B38-B945-E53CF2D59570}"/>
    <cellStyle name="20% - uthevingsfarge 4 24 2 2" xfId="3332" xr:uid="{B28E799C-44A0-4B9E-9D62-EA254482A903}"/>
    <cellStyle name="20% - uthevingsfarge 4 24 2 2 2" xfId="39114" xr:uid="{27F86E62-DB13-449F-A9C0-342BD10D8A22}"/>
    <cellStyle name="20% - uthevingsfarge 4 24 2 2_CC1" xfId="54415" xr:uid="{5DA1A0BC-126B-41E9-9B06-23075506E6B8}"/>
    <cellStyle name="20% - uthevingsfarge 4 24 2 3" xfId="39115" xr:uid="{1688FD2C-6826-4C38-8DF3-4CF8AD7F2221}"/>
    <cellStyle name="20% - uthevingsfarge 4 24 2 4" xfId="39116" xr:uid="{710D36AB-7858-4BC5-9E1E-B0BBB3396366}"/>
    <cellStyle name="20% - uthevingsfarge 4 24 2 5" xfId="39117" xr:uid="{3D32FD40-EE44-4FE7-9BCD-563531AC95A0}"/>
    <cellStyle name="20% - uthevingsfarge 4 24 2 6" xfId="39113" xr:uid="{79B8E2C6-AD57-44E6-A0E3-8F7426BDCF53}"/>
    <cellStyle name="20% - uthevingsfarge 4 24 2_4 manuell" xfId="54416" xr:uid="{58DB22A4-4E0C-4681-8E11-8ED4DAA77B13}"/>
    <cellStyle name="20% - uthevingsfarge 4 24 3" xfId="3333" xr:uid="{35AFFCCA-F9A1-438D-94C6-E7220A82227F}"/>
    <cellStyle name="20% - uthevingsfarge 4 24 3 2" xfId="39118" xr:uid="{ADF2F541-39AB-4DA6-8696-79E767198098}"/>
    <cellStyle name="20% - uthevingsfarge 4 24 3_CC1" xfId="54417" xr:uid="{50224D30-47D6-4534-AC1D-1CC337D08C9F}"/>
    <cellStyle name="20% - uthevingsfarge 4 24 4" xfId="39119" xr:uid="{54839176-632F-493E-8F26-7D02C005DB54}"/>
    <cellStyle name="20% - uthevingsfarge 4 24 5" xfId="39120" xr:uid="{31B66A3F-91BC-453C-AD2D-CB3E253CE047}"/>
    <cellStyle name="20% - uthevingsfarge 4 24 6" xfId="39121" xr:uid="{3CC6CC09-7E0D-40D9-A870-58BC52407046}"/>
    <cellStyle name="20% - uthevingsfarge 4 24 7" xfId="39112" xr:uid="{C849A43E-0F43-4980-B59E-B826EE0BB747}"/>
    <cellStyle name="20% - uthevingsfarge 4 24_4 manuell" xfId="54418" xr:uid="{4C041E60-70D6-4057-8B1A-D8155A246714}"/>
    <cellStyle name="20% - uthevingsfarge 4 25" xfId="3334" xr:uid="{08FF41EA-DC53-41AA-BBBB-5FA002BE67B1}"/>
    <cellStyle name="20% - uthevingsfarge 4 25 2" xfId="3335" xr:uid="{FCF10972-240E-4D4D-9CA4-86E62D40F397}"/>
    <cellStyle name="20% - uthevingsfarge 4 25 2 2" xfId="3336" xr:uid="{F668E893-3F09-4C8E-A0FD-A41761D2BA7A}"/>
    <cellStyle name="20% - uthevingsfarge 4 25 2 2 2" xfId="39124" xr:uid="{819557D8-295F-4AB2-8144-698FAC0D0615}"/>
    <cellStyle name="20% - uthevingsfarge 4 25 2 2_CC1" xfId="54419" xr:uid="{AA9AB76D-FB4D-4CB3-AB27-4600F3790929}"/>
    <cellStyle name="20% - uthevingsfarge 4 25 2 3" xfId="39125" xr:uid="{140503F5-E470-4C84-8205-68708DD1DEA6}"/>
    <cellStyle name="20% - uthevingsfarge 4 25 2 4" xfId="39126" xr:uid="{62362FDB-3350-4034-B653-EA220D5BA610}"/>
    <cellStyle name="20% - uthevingsfarge 4 25 2 5" xfId="39127" xr:uid="{6C2FA64D-D6A0-4219-88CD-8CECF732978C}"/>
    <cellStyle name="20% - uthevingsfarge 4 25 2 6" xfId="39123" xr:uid="{5501433E-1A6F-49F9-AF59-E03A4DD89F58}"/>
    <cellStyle name="20% - uthevingsfarge 4 25 2_4 manuell" xfId="54420" xr:uid="{09B334F5-1F8B-4E71-894C-2F186D34EC35}"/>
    <cellStyle name="20% - uthevingsfarge 4 25 3" xfId="3337" xr:uid="{6668948B-70B8-44E2-AF5C-FD0DCB7FC328}"/>
    <cellStyle name="20% - uthevingsfarge 4 25 3 2" xfId="39128" xr:uid="{D09A2668-6142-43F3-B6E8-4E83B46D7C86}"/>
    <cellStyle name="20% - uthevingsfarge 4 25 3_CC1" xfId="54421" xr:uid="{08B6CB96-A1E1-49B6-9477-650F24E9E4B7}"/>
    <cellStyle name="20% - uthevingsfarge 4 25 4" xfId="39129" xr:uid="{61293C85-460C-4356-BC35-9D161F02FB0B}"/>
    <cellStyle name="20% - uthevingsfarge 4 25 5" xfId="39130" xr:uid="{1955985D-E8ED-4BE8-8D38-12697C1CAEB7}"/>
    <cellStyle name="20% - uthevingsfarge 4 25 6" xfId="39131" xr:uid="{22073EFE-3A7A-4BBE-9E93-EAFF13E73D49}"/>
    <cellStyle name="20% - uthevingsfarge 4 25 7" xfId="39122" xr:uid="{D5648B68-F62E-459A-8ECD-D9DFF204BC01}"/>
    <cellStyle name="20% - uthevingsfarge 4 25_4 manuell" xfId="54422" xr:uid="{1ADD22CB-89EA-4029-8D9F-4B458D2D840D}"/>
    <cellStyle name="20% - uthevingsfarge 4 26" xfId="3338" xr:uid="{47842AA4-957B-4D18-8FE1-ED7A16D21598}"/>
    <cellStyle name="20% - uthevingsfarge 4 26 2" xfId="3339" xr:uid="{880DC94C-E9B0-457F-81D0-7F21A048BB2A}"/>
    <cellStyle name="20% - uthevingsfarge 4 26 2 2" xfId="3340" xr:uid="{1D17B156-4237-4365-B2A6-E2F836FDABF8}"/>
    <cellStyle name="20% - uthevingsfarge 4 26 2 2 2" xfId="39134" xr:uid="{08EB1648-082A-49F1-9EE9-2E031379AE30}"/>
    <cellStyle name="20% - uthevingsfarge 4 26 2 2_CC1" xfId="54423" xr:uid="{069C9131-6A91-415B-8EFD-1AF8448C5FDF}"/>
    <cellStyle name="20% - uthevingsfarge 4 26 2 3" xfId="39135" xr:uid="{184D664D-CA14-4585-A189-DC236E1A9D20}"/>
    <cellStyle name="20% - uthevingsfarge 4 26 2 4" xfId="39136" xr:uid="{7F28A7C9-7348-4BDE-AB39-E6B0BA6FD64E}"/>
    <cellStyle name="20% - uthevingsfarge 4 26 2 5" xfId="39137" xr:uid="{1542F93D-DF29-4FD7-9F8A-2075595CBCCC}"/>
    <cellStyle name="20% - uthevingsfarge 4 26 2 6" xfId="39133" xr:uid="{90863688-0449-4ADF-807E-CAC9FF75E54B}"/>
    <cellStyle name="20% - uthevingsfarge 4 26 2_4 manuell" xfId="54424" xr:uid="{30DCF470-1E56-4999-92C4-24C8D183AE2A}"/>
    <cellStyle name="20% - uthevingsfarge 4 26 3" xfId="3341" xr:uid="{192D14AB-4B11-4CB4-A6AA-03BAB054EB6E}"/>
    <cellStyle name="20% - uthevingsfarge 4 26 3 2" xfId="39138" xr:uid="{2E9B9E22-AC3A-4C8A-B26A-E4D721F8536B}"/>
    <cellStyle name="20% - uthevingsfarge 4 26 3_CC1" xfId="54425" xr:uid="{4B5AA9C1-CEAB-428D-A1AF-E54719171B32}"/>
    <cellStyle name="20% - uthevingsfarge 4 26 4" xfId="39139" xr:uid="{0B55FD96-DDA4-454F-93E6-89F547D5DFC6}"/>
    <cellStyle name="20% - uthevingsfarge 4 26 5" xfId="39140" xr:uid="{1E21CD5A-F601-444E-B4BB-8FB5F6251A3D}"/>
    <cellStyle name="20% - uthevingsfarge 4 26 6" xfId="39141" xr:uid="{EB934893-64A9-4349-AFC4-FF01AA235780}"/>
    <cellStyle name="20% - uthevingsfarge 4 26 7" xfId="39132" xr:uid="{8238AA32-A055-4B21-97F6-2272B6C3EA80}"/>
    <cellStyle name="20% - uthevingsfarge 4 26_4 manuell" xfId="54426" xr:uid="{212F8ECE-6DC7-4E6F-BD96-335B54AB4CA8}"/>
    <cellStyle name="20% - uthevingsfarge 4 27" xfId="3342" xr:uid="{932FDB3E-20E1-40DE-8238-9D4E883C49A0}"/>
    <cellStyle name="20% - uthevingsfarge 4 27 2" xfId="3343" xr:uid="{83B177BB-196B-42A1-8A1F-AE8EBFC0A6F1}"/>
    <cellStyle name="20% - uthevingsfarge 4 27 2 2" xfId="3344" xr:uid="{E1194DB8-0F7E-49DE-8B4A-DCE75C1E272B}"/>
    <cellStyle name="20% - uthevingsfarge 4 27 2 2 2" xfId="39144" xr:uid="{C54DD757-D494-40AF-8E96-DFAFB5D40430}"/>
    <cellStyle name="20% - uthevingsfarge 4 27 2 2_CC1" xfId="54427" xr:uid="{5F4C92AE-4DA6-46AD-BE17-3B7266900141}"/>
    <cellStyle name="20% - uthevingsfarge 4 27 2 3" xfId="39145" xr:uid="{589AD8BD-632E-4FFA-A00B-01E0DAC5D084}"/>
    <cellStyle name="20% - uthevingsfarge 4 27 2 4" xfId="39146" xr:uid="{F7524E07-F278-4DA6-8A5E-0857965F864B}"/>
    <cellStyle name="20% - uthevingsfarge 4 27 2 5" xfId="39147" xr:uid="{2753B18D-850C-4C62-A690-2AFCD4A3A63C}"/>
    <cellStyle name="20% - uthevingsfarge 4 27 2 6" xfId="39143" xr:uid="{3CF6548B-2BFA-479F-B32F-47D406A6F982}"/>
    <cellStyle name="20% - uthevingsfarge 4 27 2_4 manuell" xfId="54428" xr:uid="{7C551BAD-0AC6-4A4D-9687-AB01EF5C960F}"/>
    <cellStyle name="20% - uthevingsfarge 4 27 3" xfId="3345" xr:uid="{F5954A7C-94F1-4719-B114-AE450E3372A2}"/>
    <cellStyle name="20% - uthevingsfarge 4 27 3 2" xfId="39148" xr:uid="{673D1FA1-B822-4604-B90A-6CC5FF96CDDA}"/>
    <cellStyle name="20% - uthevingsfarge 4 27 3_CC1" xfId="54429" xr:uid="{14C60BEF-ED34-4772-8D96-9C5D0780A9BF}"/>
    <cellStyle name="20% - uthevingsfarge 4 27 4" xfId="39149" xr:uid="{B4FEBADC-7363-4D46-8C2E-F0A24C382C2C}"/>
    <cellStyle name="20% - uthevingsfarge 4 27 5" xfId="39150" xr:uid="{47391A3C-E65C-4367-84FC-1D7C0EF46582}"/>
    <cellStyle name="20% - uthevingsfarge 4 27 6" xfId="39151" xr:uid="{B6027660-4D17-4EB1-81B5-920ED3E393B1}"/>
    <cellStyle name="20% - uthevingsfarge 4 27 7" xfId="39142" xr:uid="{E1143950-F8E4-4A75-B9D4-CA0816963588}"/>
    <cellStyle name="20% - uthevingsfarge 4 27_4 manuell" xfId="54430" xr:uid="{7EB547A5-85EA-4526-94CD-DA9F4B845149}"/>
    <cellStyle name="20% - uthevingsfarge 4 28" xfId="3346" xr:uid="{F5B9C6FF-B422-4348-A4B8-99C204231A65}"/>
    <cellStyle name="20% - uthevingsfarge 4 28 2" xfId="3347" xr:uid="{B2150559-EED8-449B-B8D8-8E6E1025EDF3}"/>
    <cellStyle name="20% - uthevingsfarge 4 28 2 2" xfId="3348" xr:uid="{293B9151-AC6B-4BB6-B19B-138FFFE9639A}"/>
    <cellStyle name="20% - uthevingsfarge 4 28 2 2 2" xfId="39154" xr:uid="{FB55B492-A048-4110-AE42-78D1AE4440F6}"/>
    <cellStyle name="20% - uthevingsfarge 4 28 2 2_CC1" xfId="54431" xr:uid="{1ECD98DA-2451-4A7F-88C5-8FA0D6757B93}"/>
    <cellStyle name="20% - uthevingsfarge 4 28 2 3" xfId="39155" xr:uid="{902E3878-49A3-447A-8C34-AFAD427D3B2A}"/>
    <cellStyle name="20% - uthevingsfarge 4 28 2 4" xfId="39156" xr:uid="{2EECB871-66D3-40BF-821F-B2C2C39C31CC}"/>
    <cellStyle name="20% - uthevingsfarge 4 28 2 5" xfId="39157" xr:uid="{6362B837-7A52-4BA0-AA7D-68779E78ECB2}"/>
    <cellStyle name="20% - uthevingsfarge 4 28 2 6" xfId="39153" xr:uid="{D5D80D7E-5CFD-4900-AA4F-F373CE27D05A}"/>
    <cellStyle name="20% - uthevingsfarge 4 28 2_4 manuell" xfId="54432" xr:uid="{7ABB8C8D-540E-4023-90C1-9C939533E93F}"/>
    <cellStyle name="20% - uthevingsfarge 4 28 3" xfId="3349" xr:uid="{3D874D01-5283-48E8-ACE8-3E90ADF9885E}"/>
    <cellStyle name="20% - uthevingsfarge 4 28 3 2" xfId="39158" xr:uid="{24DF481C-ADAF-4751-9504-AD8EEA57E83C}"/>
    <cellStyle name="20% - uthevingsfarge 4 28 3_CC1" xfId="54433" xr:uid="{CD9EAD41-5751-433D-985D-517BE573AA00}"/>
    <cellStyle name="20% - uthevingsfarge 4 28 4" xfId="39159" xr:uid="{86748505-EA14-4DE5-A4F6-2EC63DE57792}"/>
    <cellStyle name="20% - uthevingsfarge 4 28 5" xfId="39160" xr:uid="{D1B2F8E4-F52C-4B66-8670-B993B9AF1EF9}"/>
    <cellStyle name="20% - uthevingsfarge 4 28 6" xfId="39161" xr:uid="{BAEFBC3F-CAA6-4F96-BE80-7089C3FA72E8}"/>
    <cellStyle name="20% - uthevingsfarge 4 28 7" xfId="39152" xr:uid="{E3F7CA10-9F3F-4303-B19F-869C0FD90A47}"/>
    <cellStyle name="20% - uthevingsfarge 4 28_4 manuell" xfId="54434" xr:uid="{C170A344-256D-4043-AA83-BA76C9DE7F9A}"/>
    <cellStyle name="20% - uthevingsfarge 4 29" xfId="3350" xr:uid="{BFEFAE9B-5D16-4C55-9179-2359495B6A81}"/>
    <cellStyle name="20% - uthevingsfarge 4 29 2" xfId="3351" xr:uid="{739A4563-23A9-4899-80BC-56E92E77C311}"/>
    <cellStyle name="20% - uthevingsfarge 4 29 2 2" xfId="3352" xr:uid="{9D2E374C-E36D-4A07-BE96-0320775CA434}"/>
    <cellStyle name="20% - uthevingsfarge 4 29 2 2 2" xfId="39164" xr:uid="{B898E27D-A6F8-450B-8702-F87AE4D4E619}"/>
    <cellStyle name="20% - uthevingsfarge 4 29 2 2_CC1" xfId="54435" xr:uid="{1845D41C-DCF0-4367-9BAC-0C4E37859B53}"/>
    <cellStyle name="20% - uthevingsfarge 4 29 2 3" xfId="39165" xr:uid="{FECC6597-41C9-4128-9627-357B7EFA2925}"/>
    <cellStyle name="20% - uthevingsfarge 4 29 2 4" xfId="39166" xr:uid="{5540B2AC-AC9F-4908-B7AD-64CA9590042C}"/>
    <cellStyle name="20% - uthevingsfarge 4 29 2 5" xfId="39167" xr:uid="{4023A46F-27E0-49AF-A8A6-EF80D5B7B504}"/>
    <cellStyle name="20% - uthevingsfarge 4 29 2 6" xfId="39163" xr:uid="{415ADAFD-B33D-4279-AB41-94088F37C709}"/>
    <cellStyle name="20% - uthevingsfarge 4 29 2_4 manuell" xfId="54436" xr:uid="{2DDCEA2C-9811-49BC-B4F8-F291CFB78F06}"/>
    <cellStyle name="20% - uthevingsfarge 4 29 3" xfId="3353" xr:uid="{7E015620-8121-42DB-93FA-6A3D68CC6C61}"/>
    <cellStyle name="20% - uthevingsfarge 4 29 3 2" xfId="39168" xr:uid="{52506698-1EEF-4313-B279-F9C9CCD5206F}"/>
    <cellStyle name="20% - uthevingsfarge 4 29 3_CC1" xfId="54437" xr:uid="{7C5CD479-DFC8-43D4-B598-25EABFB8FA2E}"/>
    <cellStyle name="20% - uthevingsfarge 4 29 4" xfId="39169" xr:uid="{7CF14956-2A04-4E3E-8410-6343ADE23911}"/>
    <cellStyle name="20% - uthevingsfarge 4 29 5" xfId="39170" xr:uid="{3D46C0B3-1D97-4DFC-9177-73C34C5DFEC9}"/>
    <cellStyle name="20% - uthevingsfarge 4 29 6" xfId="39171" xr:uid="{7B88264F-70EC-4624-B8CE-16F38D50CC8E}"/>
    <cellStyle name="20% - uthevingsfarge 4 29 7" xfId="39162" xr:uid="{DC8E28A8-8C35-4B4F-93BD-F884E905F78B}"/>
    <cellStyle name="20% - uthevingsfarge 4 29_4 manuell" xfId="54438" xr:uid="{DAA378AC-C76B-4757-9C0A-8DD579A516B4}"/>
    <cellStyle name="20% - uthevingsfarge 4 3" xfId="3354" xr:uid="{B17FD3A4-ABB9-45C3-AEB8-1A4FBA61F69E}"/>
    <cellStyle name="20% - uthevingsfarge 4 3 10" xfId="44242" xr:uid="{5950C6D3-B250-4299-952C-F090F71224A4}"/>
    <cellStyle name="20% - uthevingsfarge 4 3 11" xfId="44243" xr:uid="{B40D8D9E-8F4C-4BCE-BE2F-D0311279BFAB}"/>
    <cellStyle name="20% - uthevingsfarge 4 3 2" xfId="3355" xr:uid="{481B69A1-F844-4DDE-975C-EEDB96BFBD45}"/>
    <cellStyle name="20% - uthevingsfarge 4 3 2 10" xfId="44244" xr:uid="{FED9E073-60D9-47DB-884B-37FF0697EF6B}"/>
    <cellStyle name="20% - uthevingsfarge 4 3 2 2" xfId="3356" xr:uid="{1FCACD06-01AB-43F3-B619-21D2E75F964A}"/>
    <cellStyle name="20% - uthevingsfarge 4 3 2 2 2" xfId="14983" xr:uid="{4C017BA8-CA46-4C3E-871B-DFF86B53E57E}"/>
    <cellStyle name="20% - uthevingsfarge 4 3 2 2 2 2" xfId="44245" xr:uid="{F89D9C14-AE49-49B1-BAD6-97F5610484E0}"/>
    <cellStyle name="20% - uthevingsfarge 4 3 2 2 2 2 2" xfId="44246" xr:uid="{AEC6CCFD-2B86-4BB1-BECA-A27EC4F46ED5}"/>
    <cellStyle name="20% - uthevingsfarge 4 3 2 2 2 3" xfId="44247" xr:uid="{E03F5BFB-8789-4DEE-A13B-5DEC231FE48E}"/>
    <cellStyle name="20% - uthevingsfarge 4 3 2 2 2_3. Chng in credit spreads" xfId="44248" xr:uid="{22308D6C-48F5-497F-8476-8999A815A20F}"/>
    <cellStyle name="20% - uthevingsfarge 4 3 2 2 3" xfId="14984" xr:uid="{8F85FB1F-4AD3-4D8C-8993-C9460640D1B3}"/>
    <cellStyle name="20% - uthevingsfarge 4 3 2 2 3 2" xfId="44249" xr:uid="{873A6789-9F28-4F7D-A5C4-8E949CEA84A6}"/>
    <cellStyle name="20% - uthevingsfarge 4 3 2 2 3 2 2" xfId="44250" xr:uid="{762E4DEF-9701-42DF-B7B2-F9655554D00F}"/>
    <cellStyle name="20% - uthevingsfarge 4 3 2 2 3 3" xfId="44251" xr:uid="{C8082C46-A5E3-443E-859B-4C971CD0BA62}"/>
    <cellStyle name="20% - uthevingsfarge 4 3 2 2 3_3. Chng in credit spreads" xfId="44252" xr:uid="{A886D6FA-0F64-4036-A9CF-3AAF8E185F69}"/>
    <cellStyle name="20% - uthevingsfarge 4 3 2 2 4" xfId="39174" xr:uid="{11F2B839-5417-47CD-9BF9-087A9E7F9CE8}"/>
    <cellStyle name="20% - uthevingsfarge 4 3 2 2 4 2" xfId="44253" xr:uid="{823133DF-842B-4B20-89E0-FA39706F580D}"/>
    <cellStyle name="20% - uthevingsfarge 4 3 2 2 5" xfId="44254" xr:uid="{8E4D436D-93CA-484D-BDA6-5193B17FECDC}"/>
    <cellStyle name="20% - uthevingsfarge 4 3 2 2 6" xfId="44255" xr:uid="{55CCB5A1-506A-429F-8C1D-0016233BE362}"/>
    <cellStyle name="20% - uthevingsfarge 4 3 2 2_3. Chng in credit spreads" xfId="44256" xr:uid="{ABB7280B-1D48-40C7-8A07-2FE738309304}"/>
    <cellStyle name="20% - uthevingsfarge 4 3 2 3" xfId="14985" xr:uid="{DFFEC7AD-5439-4CC2-920A-91B00D045A0D}"/>
    <cellStyle name="20% - uthevingsfarge 4 3 2 3 2" xfId="14986" xr:uid="{AE40BBE1-F52E-49DB-8A7F-8C8FC5D31266}"/>
    <cellStyle name="20% - uthevingsfarge 4 3 2 3 2 2" xfId="44257" xr:uid="{809351C9-F5AD-4165-AAF0-F6738BAE54E0}"/>
    <cellStyle name="20% - uthevingsfarge 4 3 2 3 3" xfId="14987" xr:uid="{3E887ACB-6A2B-4822-B016-F07A0151FCE5}"/>
    <cellStyle name="20% - uthevingsfarge 4 3 2 3 4" xfId="39175" xr:uid="{4775280C-34CC-488D-975E-252AB1F0C024}"/>
    <cellStyle name="20% - uthevingsfarge 4 3 2 3 5" xfId="44258" xr:uid="{F3079704-0C60-4554-916A-29398B77BC36}"/>
    <cellStyle name="20% - uthevingsfarge 4 3 2 3 6" xfId="44259" xr:uid="{1FEA44D3-C539-483B-9775-40838E455AA2}"/>
    <cellStyle name="20% - uthevingsfarge 4 3 2 3_3. Chng in credit spreads" xfId="44260" xr:uid="{D1E2E9BE-231E-47D4-A382-3292F7E3930C}"/>
    <cellStyle name="20% - uthevingsfarge 4 3 2 4" xfId="14988" xr:uid="{94EE8D80-D383-4E1C-9133-AE7685EFAEA8}"/>
    <cellStyle name="20% - uthevingsfarge 4 3 2 4 2" xfId="14989" xr:uid="{2D5159C3-7F12-46D5-A189-DA4165800F6F}"/>
    <cellStyle name="20% - uthevingsfarge 4 3 2 4 2 2" xfId="44261" xr:uid="{3E556D1B-EEFF-47E6-AE21-0BB7B79C0A02}"/>
    <cellStyle name="20% - uthevingsfarge 4 3 2 4 3" xfId="14990" xr:uid="{37B0D310-3E6C-42FE-A8FE-FA4A574A0E44}"/>
    <cellStyle name="20% - uthevingsfarge 4 3 2 4 4" xfId="39176" xr:uid="{FA7A4209-52F4-4C7C-8C3C-73CF995CE93A}"/>
    <cellStyle name="20% - uthevingsfarge 4 3 2 4 5" xfId="44262" xr:uid="{5A4AE1CD-BC38-408A-9D3F-B597ECAC8B5B}"/>
    <cellStyle name="20% - uthevingsfarge 4 3 2 4 6" xfId="44263" xr:uid="{0791B108-064D-48A1-AFC0-E8A0ECB1A568}"/>
    <cellStyle name="20% - uthevingsfarge 4 3 2 4_3. Chng in credit spreads" xfId="44264" xr:uid="{556AA52F-A63E-42EA-AC69-5E0DCA43070B}"/>
    <cellStyle name="20% - uthevingsfarge 4 3 2 5" xfId="14991" xr:uid="{93F6E99B-68C7-428B-886E-7095285757E0}"/>
    <cellStyle name="20% - uthevingsfarge 4 3 2 5 2" xfId="14992" xr:uid="{09AAF029-69F4-4493-A5E0-DE1B3CADDEE5}"/>
    <cellStyle name="20% - uthevingsfarge 4 3 2 5 3" xfId="14993" xr:uid="{4E20C533-73A8-4448-B5BF-2FE84073A4F9}"/>
    <cellStyle name="20% - uthevingsfarge 4 3 2 5 4" xfId="39177" xr:uid="{94B66947-EB3A-4A65-9522-BDB892DCDF81}"/>
    <cellStyle name="20% - uthevingsfarge 4 3 2 5 5" xfId="44265" xr:uid="{DCBA86BD-4989-46A4-8825-D64EC04550A9}"/>
    <cellStyle name="20% - uthevingsfarge 4 3 2 5 6" xfId="44266" xr:uid="{9BFBF662-5C65-4116-9FD3-DB713D640B7C}"/>
    <cellStyle name="20% - uthevingsfarge 4 3 2 5_AVA DVA EL" xfId="14994" xr:uid="{77C6CD27-6402-47D7-A86A-6A0E436C3B63}"/>
    <cellStyle name="20% - uthevingsfarge 4 3 2 6" xfId="14995" xr:uid="{C49071B7-7590-4036-B35A-52C2A59A59ED}"/>
    <cellStyle name="20% - uthevingsfarge 4 3 2 6 2" xfId="14996" xr:uid="{6ADF2179-B7FC-45B1-84A3-7CB9492ED64B}"/>
    <cellStyle name="20% - uthevingsfarge 4 3 2 6_AVA DVA EL" xfId="14997" xr:uid="{14F6110F-B7A9-4640-97E0-44398317C82E}"/>
    <cellStyle name="20% - uthevingsfarge 4 3 2 7" xfId="14998" xr:uid="{477DB7B9-6930-44F7-859E-AA43DF3156F3}"/>
    <cellStyle name="20% - uthevingsfarge 4 3 2 8" xfId="39173" xr:uid="{09F148E5-0228-49FC-9FFB-C94C0A6E765A}"/>
    <cellStyle name="20% - uthevingsfarge 4 3 2 9" xfId="44267" xr:uid="{32913E1F-9D0B-4310-8F9D-0DA6B8C1DDFF}"/>
    <cellStyle name="20% - uthevingsfarge 4 3 2_3. Chng in credit spreads" xfId="44268" xr:uid="{A8AB69B9-20AE-4640-8486-7C099122CB72}"/>
    <cellStyle name="20% - uthevingsfarge 4 3 3" xfId="3357" xr:uid="{64DA15AE-882B-45AA-AF6F-3175BB132C1E}"/>
    <cellStyle name="20% - uthevingsfarge 4 3 3 2" xfId="14999" xr:uid="{9DF94E08-BE3E-4FEA-80CA-4F92D62A5F16}"/>
    <cellStyle name="20% - uthevingsfarge 4 3 3 2 2" xfId="44269" xr:uid="{86368290-E9FF-4D5A-871F-8D000CC8F1E1}"/>
    <cellStyle name="20% - uthevingsfarge 4 3 3 2 2 2" xfId="44270" xr:uid="{856324CB-1DD8-45FB-ABBB-BA0BC8D069B0}"/>
    <cellStyle name="20% - uthevingsfarge 4 3 3 2 2 2 2" xfId="44271" xr:uid="{452FA7C9-DCC9-4005-957C-53F33610E638}"/>
    <cellStyle name="20% - uthevingsfarge 4 3 3 2 2 3" xfId="44272" xr:uid="{70B75358-EA3C-4C07-B931-D5A2961AF345}"/>
    <cellStyle name="20% - uthevingsfarge 4 3 3 2 2_3. Chng in credit spreads" xfId="44273" xr:uid="{BDAC7C13-5552-4B2D-8E35-685572401588}"/>
    <cellStyle name="20% - uthevingsfarge 4 3 3 2 3" xfId="44274" xr:uid="{8F5F4A38-3E40-4CE8-AAD9-50DC3650DC2C}"/>
    <cellStyle name="20% - uthevingsfarge 4 3 3 2 3 2" xfId="44275" xr:uid="{3AC2D8A4-1A3A-4F62-951A-36CE263D96E7}"/>
    <cellStyle name="20% - uthevingsfarge 4 3 3 2 3 2 2" xfId="44276" xr:uid="{EE015F75-C2BC-462F-B846-98BA8308C971}"/>
    <cellStyle name="20% - uthevingsfarge 4 3 3 2 3 3" xfId="44277" xr:uid="{60C2C442-C5E3-42A2-8627-02B99A5E7E9E}"/>
    <cellStyle name="20% - uthevingsfarge 4 3 3 2 3_3. Chng in credit spreads" xfId="44278" xr:uid="{C3F14399-603C-4D51-A0F9-729EDB03813F}"/>
    <cellStyle name="20% - uthevingsfarge 4 3 3 2 4" xfId="44279" xr:uid="{A6317D7F-2233-433D-8930-235CA1173376}"/>
    <cellStyle name="20% - uthevingsfarge 4 3 3 2 4 2" xfId="44280" xr:uid="{36DBFF04-F86E-4FEA-B757-18C0FEACD96B}"/>
    <cellStyle name="20% - uthevingsfarge 4 3 3 2 5" xfId="44281" xr:uid="{483796AB-2E0D-4ED2-82F3-3D568E7E7929}"/>
    <cellStyle name="20% - uthevingsfarge 4 3 3 2_3. Chng in credit spreads" xfId="44282" xr:uid="{EC30A1B1-2237-4019-BCC5-1AA9DD19CED2}"/>
    <cellStyle name="20% - uthevingsfarge 4 3 3 3" xfId="15000" xr:uid="{E7EA5BAB-1902-420C-A07A-4BB6BD16158B}"/>
    <cellStyle name="20% - uthevingsfarge 4 3 3 3 2" xfId="44283" xr:uid="{60C0AE8C-8C73-492D-92E4-34C912D9F82C}"/>
    <cellStyle name="20% - uthevingsfarge 4 3 3 3 2 2" xfId="44284" xr:uid="{BFF81724-214E-4434-80E8-C0CAF457B671}"/>
    <cellStyle name="20% - uthevingsfarge 4 3 3 3 3" xfId="44285" xr:uid="{6D550653-6A57-4AD9-AD7D-D26E793C4535}"/>
    <cellStyle name="20% - uthevingsfarge 4 3 3 3_3. Chng in credit spreads" xfId="44286" xr:uid="{52D3722D-F64E-4317-89EB-A7EAD12D04E4}"/>
    <cellStyle name="20% - uthevingsfarge 4 3 3 4" xfId="39178" xr:uid="{87020FBF-17F8-4F4A-9ACE-4E0C6BF9AD53}"/>
    <cellStyle name="20% - uthevingsfarge 4 3 3 4 2" xfId="44287" xr:uid="{8425CC56-CB1A-48F9-846F-7021D65E59FA}"/>
    <cellStyle name="20% - uthevingsfarge 4 3 3 4 2 2" xfId="44288" xr:uid="{464CBCE6-0D9B-42A6-8108-99ECDA71C7D9}"/>
    <cellStyle name="20% - uthevingsfarge 4 3 3 4 3" xfId="44289" xr:uid="{A458E228-11B5-46E0-983F-EFB1558D1788}"/>
    <cellStyle name="20% - uthevingsfarge 4 3 3 4_3. Chng in credit spreads" xfId="44290" xr:uid="{93E9C62C-6FBD-4515-B8EC-FFAF9BE62CD8}"/>
    <cellStyle name="20% - uthevingsfarge 4 3 3 5" xfId="44291" xr:uid="{347BE97F-9A95-4D00-BA0B-441FEF1230F5}"/>
    <cellStyle name="20% - uthevingsfarge 4 3 3 5 2" xfId="44292" xr:uid="{121DE4B8-38D3-46E3-A21F-35FD1FA679FB}"/>
    <cellStyle name="20% - uthevingsfarge 4 3 3 6" xfId="44293" xr:uid="{771D76F1-5E4C-454A-B782-A30D6842F868}"/>
    <cellStyle name="20% - uthevingsfarge 4 3 3_3. Chng in credit spreads" xfId="44294" xr:uid="{D4E9777D-70C7-4091-9E91-EAD71A211E77}"/>
    <cellStyle name="20% - uthevingsfarge 4 3 4" xfId="15001" xr:uid="{B4351689-7A31-48DA-A7C2-E0A336671762}"/>
    <cellStyle name="20% - uthevingsfarge 4 3 4 2" xfId="15002" xr:uid="{DF12BAC4-DDE0-4EA0-BA65-21EB933A5F3C}"/>
    <cellStyle name="20% - uthevingsfarge 4 3 4 2 2" xfId="44295" xr:uid="{7E2FCA2A-781F-4FC8-A218-0F28B87B32F5}"/>
    <cellStyle name="20% - uthevingsfarge 4 3 4 2 2 2" xfId="44296" xr:uid="{865C96E3-7C5D-462F-9DF2-7370AD25B82E}"/>
    <cellStyle name="20% - uthevingsfarge 4 3 4 2 3" xfId="44297" xr:uid="{3E41C696-4D7A-42A0-940E-A17D3E957AD4}"/>
    <cellStyle name="20% - uthevingsfarge 4 3 4 2_3. Chng in credit spreads" xfId="44298" xr:uid="{9C9A509D-878B-4290-B443-761B2C343326}"/>
    <cellStyle name="20% - uthevingsfarge 4 3 4 3" xfId="15003" xr:uid="{A3D55D31-3388-4E09-AADC-76409AFF78B5}"/>
    <cellStyle name="20% - uthevingsfarge 4 3 4 3 2" xfId="44299" xr:uid="{85CB66CA-E558-4F1B-A23F-34FC19CEC865}"/>
    <cellStyle name="20% - uthevingsfarge 4 3 4 3 2 2" xfId="44300" xr:uid="{1143AC51-B2B6-485E-8E23-DE6D0A4F9BEB}"/>
    <cellStyle name="20% - uthevingsfarge 4 3 4 3 3" xfId="44301" xr:uid="{8A075B34-D833-4FC9-8451-7DF4E694D5F1}"/>
    <cellStyle name="20% - uthevingsfarge 4 3 4 3_3. Chng in credit spreads" xfId="44302" xr:uid="{7264356A-54F6-425A-898B-B585D57B366F}"/>
    <cellStyle name="20% - uthevingsfarge 4 3 4 4" xfId="39179" xr:uid="{4EA43B7F-EB74-4D8F-AE3A-BD4AA9234EDB}"/>
    <cellStyle name="20% - uthevingsfarge 4 3 4 4 2" xfId="44303" xr:uid="{3BD15DA5-9E12-486B-8419-1F368D0B7B56}"/>
    <cellStyle name="20% - uthevingsfarge 4 3 4 5" xfId="44304" xr:uid="{60FA6D91-EEC5-4F9C-99BD-9966A43D929B}"/>
    <cellStyle name="20% - uthevingsfarge 4 3 4 6" xfId="44305" xr:uid="{96A77B2A-22D1-4585-B774-D8A5F1220FCB}"/>
    <cellStyle name="20% - uthevingsfarge 4 3 4_3. Chng in credit spreads" xfId="44306" xr:uid="{CCB1224A-CB9F-45E1-9E17-82A7A7F5FB48}"/>
    <cellStyle name="20% - uthevingsfarge 4 3 5" xfId="15004" xr:uid="{CFF68184-CFF6-45F4-9CD2-38F1957FA3F3}"/>
    <cellStyle name="20% - uthevingsfarge 4 3 5 2" xfId="15005" xr:uid="{6B24F934-305E-4071-BD77-7F8460E0FC28}"/>
    <cellStyle name="20% - uthevingsfarge 4 3 5 2 2" xfId="44307" xr:uid="{7AB11B82-2BA3-438D-9A18-0779F4F7AF0A}"/>
    <cellStyle name="20% - uthevingsfarge 4 3 5 3" xfId="15006" xr:uid="{A3E8BA5C-FC1F-4563-85F6-C5D9A14E50BB}"/>
    <cellStyle name="20% - uthevingsfarge 4 3 5 4" xfId="39180" xr:uid="{54368275-5AD2-4A24-9275-A849095DB46F}"/>
    <cellStyle name="20% - uthevingsfarge 4 3 5 5" xfId="44308" xr:uid="{C186E1C7-AF11-4573-ABBD-A478E6B26D70}"/>
    <cellStyle name="20% - uthevingsfarge 4 3 5 6" xfId="44309" xr:uid="{DA2F4FE8-CBD7-4F45-8AA3-DB414538737E}"/>
    <cellStyle name="20% - uthevingsfarge 4 3 5_3. Chng in credit spreads" xfId="44310" xr:uid="{AAE49241-BDB2-4160-8480-74679F7C78CC}"/>
    <cellStyle name="20% - uthevingsfarge 4 3 6" xfId="15007" xr:uid="{73ACF49E-1394-41A1-BF8F-E049EAA592E3}"/>
    <cellStyle name="20% - uthevingsfarge 4 3 6 2" xfId="15008" xr:uid="{F6FE1CF1-DA65-4AAD-AB30-45A1BEE3A776}"/>
    <cellStyle name="20% - uthevingsfarge 4 3 6 2 2" xfId="44311" xr:uid="{55BE5BF3-BFC7-4114-8E6D-C5BC09219135}"/>
    <cellStyle name="20% - uthevingsfarge 4 3 6 3" xfId="15009" xr:uid="{A83CDFD7-6962-4C71-B029-436DBD2712EB}"/>
    <cellStyle name="20% - uthevingsfarge 4 3 6 4" xfId="39181" xr:uid="{EA3BAFE6-34DB-4BC5-94CA-84275D5A9C83}"/>
    <cellStyle name="20% - uthevingsfarge 4 3 6 5" xfId="44312" xr:uid="{F7FC5019-4BE0-46C5-90D4-8DE30AFD979A}"/>
    <cellStyle name="20% - uthevingsfarge 4 3 6 6" xfId="44313" xr:uid="{9E0C5BEC-6ADC-4633-9EA4-3AA9BA4DDE5E}"/>
    <cellStyle name="20% - uthevingsfarge 4 3 6_3. Chng in credit spreads" xfId="44314" xr:uid="{A44E54D4-6B79-4D73-A9D6-9813341BD4DB}"/>
    <cellStyle name="20% - uthevingsfarge 4 3 7" xfId="15010" xr:uid="{B0D39384-603C-4C10-B9DE-8CDD3BC06EF1}"/>
    <cellStyle name="20% - uthevingsfarge 4 3 7 2" xfId="15011" xr:uid="{5FE95336-F32D-4D4D-9B54-D75F08CF9C78}"/>
    <cellStyle name="20% - uthevingsfarge 4 3 7 2 2" xfId="44315" xr:uid="{6480A78C-09A1-4973-AB41-5A6562D4E1D5}"/>
    <cellStyle name="20% - uthevingsfarge 4 3 7 3" xfId="44316" xr:uid="{D6ECA951-9944-4DD0-BC02-B7DFAC7B8E3A}"/>
    <cellStyle name="20% - uthevingsfarge 4 3 7_3. Chng in credit spreads" xfId="44317" xr:uid="{8137065B-5B91-4D90-A65F-AF6BDBF8685B}"/>
    <cellStyle name="20% - uthevingsfarge 4 3 8" xfId="15012" xr:uid="{BD927F28-7948-4FAC-87C7-B70131A17762}"/>
    <cellStyle name="20% - uthevingsfarge 4 3 9" xfId="39172" xr:uid="{ED94FFAE-6222-4E5A-A735-06784472CAB5}"/>
    <cellStyle name="20% - uthevingsfarge 4 3_4 manuell" xfId="54439" xr:uid="{D3F8A1B5-5305-426B-8D20-4AE09866B05D}"/>
    <cellStyle name="20% - uthevingsfarge 4 30" xfId="3358" xr:uid="{955368DE-7140-4EE2-927A-134D5D39186D}"/>
    <cellStyle name="20% - uthevingsfarge 4 30 2" xfId="3359" xr:uid="{FD3F60EC-4B65-4C1D-845C-51B3778737B1}"/>
    <cellStyle name="20% - uthevingsfarge 4 30 2 2" xfId="3360" xr:uid="{F7EDD040-9C9F-45BF-909F-1F58C13C042E}"/>
    <cellStyle name="20% - uthevingsfarge 4 30 2 2 2" xfId="39184" xr:uid="{8771F548-DF14-4F66-A101-A65FBB41C741}"/>
    <cellStyle name="20% - uthevingsfarge 4 30 2 2_CC1" xfId="54440" xr:uid="{47674C1B-2FA5-4682-8CA6-32EE7252095F}"/>
    <cellStyle name="20% - uthevingsfarge 4 30 2 3" xfId="39185" xr:uid="{57C4C1E3-597B-45E7-BB1F-31A777B1FFF1}"/>
    <cellStyle name="20% - uthevingsfarge 4 30 2 4" xfId="39186" xr:uid="{B22808F4-CE51-4981-9872-869DA3B9DEEA}"/>
    <cellStyle name="20% - uthevingsfarge 4 30 2 5" xfId="39187" xr:uid="{386334AF-FA00-451A-ACCD-A94B9716197D}"/>
    <cellStyle name="20% - uthevingsfarge 4 30 2 6" xfId="39183" xr:uid="{6826F20B-730B-4D63-8762-4633A0AB4DA9}"/>
    <cellStyle name="20% - uthevingsfarge 4 30 2_4 manuell" xfId="54441" xr:uid="{9B5D8E39-44DC-4446-AD54-198109F70A05}"/>
    <cellStyle name="20% - uthevingsfarge 4 30 3" xfId="3361" xr:uid="{D1F35F8E-C1C8-4351-B022-3C4E02E27CD0}"/>
    <cellStyle name="20% - uthevingsfarge 4 30 3 2" xfId="39188" xr:uid="{EE0959EA-EF4E-45D3-BC5A-94848A452164}"/>
    <cellStyle name="20% - uthevingsfarge 4 30 3_CC1" xfId="54442" xr:uid="{CFD74BA0-FDFE-4D41-ACD7-85B3BE9B6483}"/>
    <cellStyle name="20% - uthevingsfarge 4 30 4" xfId="39189" xr:uid="{DEABD6C9-F8DD-4022-948A-F517B0263268}"/>
    <cellStyle name="20% - uthevingsfarge 4 30 5" xfId="39190" xr:uid="{B70B878B-FE7D-43FA-BFD6-87C68289A5AC}"/>
    <cellStyle name="20% - uthevingsfarge 4 30 6" xfId="39191" xr:uid="{DC0C28FE-C16B-4CE5-896D-03DE3E8EA507}"/>
    <cellStyle name="20% - uthevingsfarge 4 30 7" xfId="39182" xr:uid="{B18A482A-5BD0-4E73-A927-A60F17341ABE}"/>
    <cellStyle name="20% - uthevingsfarge 4 30_4 manuell" xfId="54443" xr:uid="{FDE6BDA5-4CD9-4695-85DB-C25C034DE3BC}"/>
    <cellStyle name="20% - uthevingsfarge 4 31" xfId="3362" xr:uid="{16DF945F-0BDB-416D-9A41-11808B83FFEC}"/>
    <cellStyle name="20% - uthevingsfarge 4 31 2" xfId="3363" xr:uid="{D51DF75F-2998-45FA-8975-E9B63A13F3B0}"/>
    <cellStyle name="20% - uthevingsfarge 4 31 2 2" xfId="3364" xr:uid="{A031B6E7-03ED-4A18-91B2-AF0F8D75E742}"/>
    <cellStyle name="20% - uthevingsfarge 4 31 2 2 2" xfId="39194" xr:uid="{E6A1D17C-EE31-4B33-96C0-1C01D2EE5580}"/>
    <cellStyle name="20% - uthevingsfarge 4 31 2 2_CC1" xfId="54444" xr:uid="{B4D4F322-DEE3-4148-BC30-EB2AF65E9A63}"/>
    <cellStyle name="20% - uthevingsfarge 4 31 2 3" xfId="39195" xr:uid="{96CA8B95-EF12-4E2F-8F53-6D7EA92BB05A}"/>
    <cellStyle name="20% - uthevingsfarge 4 31 2 4" xfId="39196" xr:uid="{69EB0AE8-92C3-4F4B-889C-20D32EC6CEB5}"/>
    <cellStyle name="20% - uthevingsfarge 4 31 2 5" xfId="39197" xr:uid="{3245B371-CFEB-416C-A94A-2885FD13596F}"/>
    <cellStyle name="20% - uthevingsfarge 4 31 2 6" xfId="39193" xr:uid="{BAFE0E84-DDB0-4B52-BD1B-8F4A6C772B9B}"/>
    <cellStyle name="20% - uthevingsfarge 4 31 2_4 manuell" xfId="54445" xr:uid="{19123DC2-480D-4559-B4F1-1B1B525EFD0D}"/>
    <cellStyle name="20% - uthevingsfarge 4 31 3" xfId="3365" xr:uid="{084358DC-403E-44B9-A165-DDAAB41E62E7}"/>
    <cellStyle name="20% - uthevingsfarge 4 31 3 2" xfId="39198" xr:uid="{005D11D0-7F86-42F2-9F9D-D67268E86460}"/>
    <cellStyle name="20% - uthevingsfarge 4 31 3_CC1" xfId="54446" xr:uid="{99417A9C-2C87-480C-A838-A8400ADF9399}"/>
    <cellStyle name="20% - uthevingsfarge 4 31 4" xfId="39199" xr:uid="{BB0D6E56-A217-4396-B349-8A08196A54A1}"/>
    <cellStyle name="20% - uthevingsfarge 4 31 5" xfId="39200" xr:uid="{C708C958-3446-4D44-901A-5AACE5B2A053}"/>
    <cellStyle name="20% - uthevingsfarge 4 31 6" xfId="39201" xr:uid="{94154EC4-B754-44E5-A8D8-CFC757FDE934}"/>
    <cellStyle name="20% - uthevingsfarge 4 31 7" xfId="39192" xr:uid="{F5AAA0BC-676F-4FFA-9E79-A9C46B681D57}"/>
    <cellStyle name="20% - uthevingsfarge 4 31_4 manuell" xfId="54447" xr:uid="{416BC57B-D229-4DDA-B8E9-019F57AA83D8}"/>
    <cellStyle name="20% - uthevingsfarge 4 32" xfId="3366" xr:uid="{1FFD7FB5-9B87-4453-90F5-106B32F2FC2E}"/>
    <cellStyle name="20% - uthevingsfarge 4 32 2" xfId="3367" xr:uid="{030E95A1-FF41-4622-8E4F-986054783432}"/>
    <cellStyle name="20% - uthevingsfarge 4 32 2 2" xfId="3368" xr:uid="{8D4BEE41-C588-4E4B-97BF-8A97770E048B}"/>
    <cellStyle name="20% - uthevingsfarge 4 32 2 2 2" xfId="39204" xr:uid="{BDD35391-FC7E-49E5-83D5-621A5047E853}"/>
    <cellStyle name="20% - uthevingsfarge 4 32 2 2_CC1" xfId="54448" xr:uid="{8A065DBA-BE21-432E-A303-9D2C02D442B2}"/>
    <cellStyle name="20% - uthevingsfarge 4 32 2 3" xfId="39205" xr:uid="{356B2109-D2A1-41B8-ACD8-3CCD8E310972}"/>
    <cellStyle name="20% - uthevingsfarge 4 32 2 4" xfId="39206" xr:uid="{C88E6BAC-9217-48AC-AD83-48B236593976}"/>
    <cellStyle name="20% - uthevingsfarge 4 32 2 5" xfId="39207" xr:uid="{724FFA66-2DE1-4072-8DE4-122B7EAACB06}"/>
    <cellStyle name="20% - uthevingsfarge 4 32 2 6" xfId="39203" xr:uid="{4BCE8599-3ED2-41AF-9853-DC37FB0A0631}"/>
    <cellStyle name="20% - uthevingsfarge 4 32 2_4 manuell" xfId="54449" xr:uid="{A97D8CA8-C51C-46C8-9B51-0DC09EBE6061}"/>
    <cellStyle name="20% - uthevingsfarge 4 32 3" xfId="3369" xr:uid="{846FA76C-65D1-463A-92FC-EC831F5A8F1E}"/>
    <cellStyle name="20% - uthevingsfarge 4 32 3 2" xfId="39208" xr:uid="{2D57FE5E-485B-4101-8C9F-99D385A4D377}"/>
    <cellStyle name="20% - uthevingsfarge 4 32 3_CC1" xfId="54450" xr:uid="{3DD119C7-0A14-4486-A05B-3A1950576E92}"/>
    <cellStyle name="20% - uthevingsfarge 4 32 4" xfId="39209" xr:uid="{9553F793-4E9C-4C7D-AD1D-4B639CDD9C38}"/>
    <cellStyle name="20% - uthevingsfarge 4 32 5" xfId="39210" xr:uid="{75791364-679A-4E25-8251-BE46F2A3C582}"/>
    <cellStyle name="20% - uthevingsfarge 4 32 6" xfId="39211" xr:uid="{2694A0BD-F059-4280-AC97-ABDFE5C7CDF0}"/>
    <cellStyle name="20% - uthevingsfarge 4 32 7" xfId="39202" xr:uid="{F825515C-585F-475D-B2B1-5BFBF24756A6}"/>
    <cellStyle name="20% - uthevingsfarge 4 32_4 manuell" xfId="54451" xr:uid="{A959D72F-7C61-4A8F-8717-49434DE3DBAE}"/>
    <cellStyle name="20% - uthevingsfarge 4 33" xfId="3370" xr:uid="{6C7AF259-9289-45D7-8976-A5B1590A5E4E}"/>
    <cellStyle name="20% - uthevingsfarge 4 33 2" xfId="3371" xr:uid="{8EA46299-3E37-461B-BB16-4C976AF96582}"/>
    <cellStyle name="20% - uthevingsfarge 4 33 2 2" xfId="3372" xr:uid="{1726E819-1D1C-4C8A-BCDB-A8BF845175D1}"/>
    <cellStyle name="20% - uthevingsfarge 4 33 2 2 2" xfId="39214" xr:uid="{77249A64-7C90-4731-851E-85B62AD4D43E}"/>
    <cellStyle name="20% - uthevingsfarge 4 33 2 2_CC1" xfId="54452" xr:uid="{1D045512-B687-4FC0-A90A-F9648466FF36}"/>
    <cellStyle name="20% - uthevingsfarge 4 33 2 3" xfId="39215" xr:uid="{2298A87D-D0BC-4F70-A30B-14B051DDE6E3}"/>
    <cellStyle name="20% - uthevingsfarge 4 33 2 4" xfId="39216" xr:uid="{9D1D3397-CBF4-4763-B32E-1E7A8FCC3276}"/>
    <cellStyle name="20% - uthevingsfarge 4 33 2 5" xfId="39217" xr:uid="{FB053542-9370-444D-964D-CF3660B3A28D}"/>
    <cellStyle name="20% - uthevingsfarge 4 33 2 6" xfId="39213" xr:uid="{2F1CEF69-4C02-4997-925F-265B62BA97DD}"/>
    <cellStyle name="20% - uthevingsfarge 4 33 2_4 manuell" xfId="54453" xr:uid="{2EFD2563-5299-4038-BC01-91D1DFE13787}"/>
    <cellStyle name="20% - uthevingsfarge 4 33 3" xfId="3373" xr:uid="{9A8A45A3-2255-44FF-A09E-ACC6B10ADA69}"/>
    <cellStyle name="20% - uthevingsfarge 4 33 3 2" xfId="39218" xr:uid="{11C556F5-65B0-43EE-A881-E41EDD9A4CF5}"/>
    <cellStyle name="20% - uthevingsfarge 4 33 3_CC1" xfId="54454" xr:uid="{836FDDA0-9ED4-4055-8E2A-36590D4992BC}"/>
    <cellStyle name="20% - uthevingsfarge 4 33 4" xfId="39219" xr:uid="{FC86B07D-BB4E-4112-A86E-0C4E83AC10C8}"/>
    <cellStyle name="20% - uthevingsfarge 4 33 5" xfId="39220" xr:uid="{42186357-464D-4C17-A0B2-6C45E77D52CB}"/>
    <cellStyle name="20% - uthevingsfarge 4 33 6" xfId="39221" xr:uid="{F1169607-55B0-463B-8585-F2AC4E4E6302}"/>
    <cellStyle name="20% - uthevingsfarge 4 33 7" xfId="39212" xr:uid="{1670BB18-5865-4F88-8601-13175EEAF138}"/>
    <cellStyle name="20% - uthevingsfarge 4 33_4 manuell" xfId="54455" xr:uid="{8EE8CCBF-4340-441B-91EF-52AE576E7A1F}"/>
    <cellStyle name="20% - uthevingsfarge 4 34" xfId="3374" xr:uid="{97759E5A-C351-4966-B31D-0893BABC414B}"/>
    <cellStyle name="20% - uthevingsfarge 4 34 2" xfId="3375" xr:uid="{6F8CEED1-4277-43FE-92EE-35440CAAFCD4}"/>
    <cellStyle name="20% - uthevingsfarge 4 34 2 2" xfId="3376" xr:uid="{926FA092-AFF0-4B3A-A926-C629BDFBC154}"/>
    <cellStyle name="20% - uthevingsfarge 4 34 2 2 2" xfId="39224" xr:uid="{D87B2A40-E3E1-486F-B004-DB4F69E60050}"/>
    <cellStyle name="20% - uthevingsfarge 4 34 2 2_CC1" xfId="54456" xr:uid="{395AC4B2-0FDD-4E1A-85A2-107A2A4B6925}"/>
    <cellStyle name="20% - uthevingsfarge 4 34 2 3" xfId="39225" xr:uid="{B3129839-5D2D-4533-842D-F7DDAC575945}"/>
    <cellStyle name="20% - uthevingsfarge 4 34 2 4" xfId="39226" xr:uid="{2879B1EA-FF6F-40B2-B145-F83D989A19EF}"/>
    <cellStyle name="20% - uthevingsfarge 4 34 2 5" xfId="39227" xr:uid="{844D78BE-AAD8-44B9-B558-2EFBE6C2AF6B}"/>
    <cellStyle name="20% - uthevingsfarge 4 34 2 6" xfId="39223" xr:uid="{B83DB9D3-E0F3-41C4-9719-7BBB9D8E2503}"/>
    <cellStyle name="20% - uthevingsfarge 4 34 2_4 manuell" xfId="54457" xr:uid="{3468A0C2-1E1E-4879-A906-0EF9F44A46A4}"/>
    <cellStyle name="20% - uthevingsfarge 4 34 3" xfId="3377" xr:uid="{4A3F600B-EC2A-47F7-8F46-DE3F16A6133A}"/>
    <cellStyle name="20% - uthevingsfarge 4 34 3 2" xfId="39228" xr:uid="{5112D546-0EC0-415F-8B52-5E76A84ECA9E}"/>
    <cellStyle name="20% - uthevingsfarge 4 34 3_CC1" xfId="54458" xr:uid="{50BCF6D7-2AA9-4E54-8546-4A137EB686ED}"/>
    <cellStyle name="20% - uthevingsfarge 4 34 4" xfId="39229" xr:uid="{C02C87BF-B1A4-489E-B59D-87F4FB5E7F43}"/>
    <cellStyle name="20% - uthevingsfarge 4 34 5" xfId="39230" xr:uid="{CB876D3B-48AA-4B8C-932F-8D0449CB6C5F}"/>
    <cellStyle name="20% - uthevingsfarge 4 34 6" xfId="39231" xr:uid="{6AE94FFA-6089-435B-844B-BDC4922A3987}"/>
    <cellStyle name="20% - uthevingsfarge 4 34 7" xfId="39222" xr:uid="{B179281B-26AA-44CA-A242-E4E8597260A7}"/>
    <cellStyle name="20% - uthevingsfarge 4 34_4 manuell" xfId="54459" xr:uid="{10EDDECA-594E-4E09-B214-ADDB3FCF039C}"/>
    <cellStyle name="20% - uthevingsfarge 4 35" xfId="3378" xr:uid="{CA170D35-7C54-4065-AA86-364D1B1557DE}"/>
    <cellStyle name="20% - uthevingsfarge 4 35 2" xfId="3379" xr:uid="{FE86E538-3306-4476-AABD-36179585697D}"/>
    <cellStyle name="20% - uthevingsfarge 4 35 2 2" xfId="3380" xr:uid="{A8D81C95-652E-4D27-BEE9-46115CFBE955}"/>
    <cellStyle name="20% - uthevingsfarge 4 35 2 2 2" xfId="39234" xr:uid="{735F8EA6-D2B4-4B22-A7F0-779679AE165F}"/>
    <cellStyle name="20% - uthevingsfarge 4 35 2 2_CC1" xfId="54460" xr:uid="{A8006149-6851-4993-B6CA-4A83B9A72997}"/>
    <cellStyle name="20% - uthevingsfarge 4 35 2 3" xfId="39235" xr:uid="{31DC768A-6797-4EA3-9A0A-7CCCA236A912}"/>
    <cellStyle name="20% - uthevingsfarge 4 35 2 4" xfId="39236" xr:uid="{F66638D2-29A8-41E8-9B3E-6CF117DAB072}"/>
    <cellStyle name="20% - uthevingsfarge 4 35 2 5" xfId="39237" xr:uid="{5BA9901E-5DBE-44BC-938C-A9A30A80F8C7}"/>
    <cellStyle name="20% - uthevingsfarge 4 35 2 6" xfId="39233" xr:uid="{864DC489-7D1F-4252-A373-121EAA8D7206}"/>
    <cellStyle name="20% - uthevingsfarge 4 35 2_4 manuell" xfId="54461" xr:uid="{3B7A60CF-6819-455F-A3D6-8BACE76C49EE}"/>
    <cellStyle name="20% - uthevingsfarge 4 35 3" xfId="3381" xr:uid="{BA8C653B-D273-47F3-B4BB-91418A3E0BF6}"/>
    <cellStyle name="20% - uthevingsfarge 4 35 3 2" xfId="39238" xr:uid="{063D07F2-6809-41C9-8B97-161721D5EC72}"/>
    <cellStyle name="20% - uthevingsfarge 4 35 3_CC1" xfId="54462" xr:uid="{04612627-D869-4ACF-8DCC-E026311260AA}"/>
    <cellStyle name="20% - uthevingsfarge 4 35 4" xfId="39239" xr:uid="{B1DC5202-FB8A-4F44-841E-A49D521A982B}"/>
    <cellStyle name="20% - uthevingsfarge 4 35 5" xfId="39240" xr:uid="{1ACCE076-769A-40A7-9FC1-9F5C004EAF7A}"/>
    <cellStyle name="20% - uthevingsfarge 4 35 6" xfId="39241" xr:uid="{93996754-32AB-4404-A8CE-BDCDB4255386}"/>
    <cellStyle name="20% - uthevingsfarge 4 35 7" xfId="39232" xr:uid="{3A3AFF6A-EFAC-4711-BACB-C4D863E5BEE8}"/>
    <cellStyle name="20% - uthevingsfarge 4 35_4 manuell" xfId="54463" xr:uid="{904BE01B-225D-432D-9508-1B1747C6A473}"/>
    <cellStyle name="20% - uthevingsfarge 4 36" xfId="3382" xr:uid="{BC6A7BEB-48CD-4187-8946-72A9615E9B0F}"/>
    <cellStyle name="20% - uthevingsfarge 4 36 2" xfId="3383" xr:uid="{FD2FF3CD-F2CA-44B5-BFAE-F06A8EA0E6FA}"/>
    <cellStyle name="20% - uthevingsfarge 4 36 2 2" xfId="3384" xr:uid="{A73FAC02-56C7-4453-9AF0-D9AFCF9A45C0}"/>
    <cellStyle name="20% - uthevingsfarge 4 36 2 2 2" xfId="39244" xr:uid="{8F4821CA-B3A5-47B4-9BDB-7ACB02C818A9}"/>
    <cellStyle name="20% - uthevingsfarge 4 36 2 2_CC1" xfId="54464" xr:uid="{6490EBAE-633D-4136-88DD-043F451D1A37}"/>
    <cellStyle name="20% - uthevingsfarge 4 36 2 3" xfId="39245" xr:uid="{626539F2-9AAF-4B43-8D5C-5E39534F5983}"/>
    <cellStyle name="20% - uthevingsfarge 4 36 2 4" xfId="39246" xr:uid="{5EECEA59-8F32-40D5-B44C-7E159252359A}"/>
    <cellStyle name="20% - uthevingsfarge 4 36 2 5" xfId="39247" xr:uid="{9B1F3EBA-B6C3-4C5F-8C6B-B73CFA953E7F}"/>
    <cellStyle name="20% - uthevingsfarge 4 36 2 6" xfId="39243" xr:uid="{C9BA4B08-B807-49E3-816C-ACB6012033EB}"/>
    <cellStyle name="20% - uthevingsfarge 4 36 2_4 manuell" xfId="54465" xr:uid="{11A7F154-5EC0-4541-9FD4-5B7DA0A9156D}"/>
    <cellStyle name="20% - uthevingsfarge 4 36 3" xfId="3385" xr:uid="{F8B55E9F-E506-439B-9700-1251CE484DBB}"/>
    <cellStyle name="20% - uthevingsfarge 4 36 3 2" xfId="39248" xr:uid="{03BFFFAE-D420-422A-99A7-A54C81520702}"/>
    <cellStyle name="20% - uthevingsfarge 4 36 3_CC1" xfId="54466" xr:uid="{376BFFA6-3EC2-4AF4-86CC-E46C89AE23A9}"/>
    <cellStyle name="20% - uthevingsfarge 4 36 4" xfId="39249" xr:uid="{461F2785-60CD-4D90-8C26-4F92E7637AF0}"/>
    <cellStyle name="20% - uthevingsfarge 4 36 5" xfId="39250" xr:uid="{50C1B102-36B0-4B00-8E6C-F6ECB5E422CB}"/>
    <cellStyle name="20% - uthevingsfarge 4 36 6" xfId="39251" xr:uid="{C49D4A54-DDA5-41B2-B9EC-99AD15FF6294}"/>
    <cellStyle name="20% - uthevingsfarge 4 36 7" xfId="39242" xr:uid="{D0D8B305-D62C-4159-8962-8570F4F16E37}"/>
    <cellStyle name="20% - uthevingsfarge 4 36_4 manuell" xfId="54467" xr:uid="{16EB1F4A-4AB6-4B10-9615-541E0BC2ED0E}"/>
    <cellStyle name="20% - uthevingsfarge 4 37" xfId="3386" xr:uid="{D82FA2C7-0467-422C-9A07-253C7BDC4E05}"/>
    <cellStyle name="20% - uthevingsfarge 4 37 2" xfId="3387" xr:uid="{85E9C707-12A1-4593-9404-B5820B7D7D3D}"/>
    <cellStyle name="20% - uthevingsfarge 4 37 2 2" xfId="3388" xr:uid="{80FD1148-B908-430A-B95E-F0A8ACFEAB42}"/>
    <cellStyle name="20% - uthevingsfarge 4 37 2 2 2" xfId="39254" xr:uid="{ED166810-E3AE-47FF-A5C9-CAD8C99F8D77}"/>
    <cellStyle name="20% - uthevingsfarge 4 37 2 2_CC1" xfId="54468" xr:uid="{C2F3B121-6637-49A2-B38C-21A9E049F62D}"/>
    <cellStyle name="20% - uthevingsfarge 4 37 2 3" xfId="39255" xr:uid="{DA4C499C-543A-4018-98DC-EE1A31B103CE}"/>
    <cellStyle name="20% - uthevingsfarge 4 37 2 4" xfId="39256" xr:uid="{1EA368CF-E113-4769-9FFF-1186AFA4CDD6}"/>
    <cellStyle name="20% - uthevingsfarge 4 37 2 5" xfId="39257" xr:uid="{111908E5-6BD1-46BC-9F6C-56761E44873A}"/>
    <cellStyle name="20% - uthevingsfarge 4 37 2 6" xfId="39253" xr:uid="{2CB45CC0-5650-4DCE-A7F5-A06590F83119}"/>
    <cellStyle name="20% - uthevingsfarge 4 37 2_4 manuell" xfId="54469" xr:uid="{EC6059D4-E574-41DB-A71C-472AB7A5D0AF}"/>
    <cellStyle name="20% - uthevingsfarge 4 37 3" xfId="3389" xr:uid="{463D7AD8-06BC-437F-994B-B82AB5071E13}"/>
    <cellStyle name="20% - uthevingsfarge 4 37 3 2" xfId="39258" xr:uid="{F70C7955-74A0-42D4-A490-263751BDE4EF}"/>
    <cellStyle name="20% - uthevingsfarge 4 37 3_CC1" xfId="54470" xr:uid="{10BCAA08-B2AD-4DA3-A71B-E1832A327F41}"/>
    <cellStyle name="20% - uthevingsfarge 4 37 4" xfId="39259" xr:uid="{A942F80E-EBE6-44F9-9F84-2E1CD5575D42}"/>
    <cellStyle name="20% - uthevingsfarge 4 37 5" xfId="39260" xr:uid="{2D6044D8-5EB9-4ED6-A25C-0E0E53E36DA6}"/>
    <cellStyle name="20% - uthevingsfarge 4 37 6" xfId="39261" xr:uid="{EC020F89-A38C-41BA-A39D-CF2F9934F441}"/>
    <cellStyle name="20% - uthevingsfarge 4 37 7" xfId="39252" xr:uid="{B15042D5-A2D0-4601-BED4-CDA42CCA2057}"/>
    <cellStyle name="20% - uthevingsfarge 4 37_4 manuell" xfId="54471" xr:uid="{27385627-458E-4D37-A73E-3DE7EBE4C704}"/>
    <cellStyle name="20% - uthevingsfarge 4 38" xfId="3390" xr:uid="{9C8BCB1A-4562-4A57-8CAB-7CEEAC965B24}"/>
    <cellStyle name="20% - uthevingsfarge 4 38 2" xfId="3391" xr:uid="{2CF9914F-1AA2-46CE-8C4C-4860C66E48F0}"/>
    <cellStyle name="20% - uthevingsfarge 4 38 2 2" xfId="3392" xr:uid="{79277B56-1139-4F1C-8D49-F9C8357BEAA0}"/>
    <cellStyle name="20% - uthevingsfarge 4 38 2 2 2" xfId="39264" xr:uid="{38C18BA7-7840-4F05-AB02-F09723D5FA1A}"/>
    <cellStyle name="20% - uthevingsfarge 4 38 2 2_CC1" xfId="54472" xr:uid="{8251034D-CF06-4056-9AC5-4DB413C9BEFC}"/>
    <cellStyle name="20% - uthevingsfarge 4 38 2 3" xfId="39265" xr:uid="{8671FD79-D42F-4AA5-9921-B7D2BA7D1D9F}"/>
    <cellStyle name="20% - uthevingsfarge 4 38 2 4" xfId="39266" xr:uid="{87D563BE-7C0A-4F49-B0BE-2E79C8C309CF}"/>
    <cellStyle name="20% - uthevingsfarge 4 38 2 5" xfId="39267" xr:uid="{9A22ECB1-0A4E-4FA5-9DFB-D84A9FFF14C5}"/>
    <cellStyle name="20% - uthevingsfarge 4 38 2 6" xfId="39263" xr:uid="{06BA313B-E145-403A-AA00-8B852B527F8E}"/>
    <cellStyle name="20% - uthevingsfarge 4 38 2_4 manuell" xfId="54473" xr:uid="{078B67E1-6206-46FD-AA29-99C5B5120475}"/>
    <cellStyle name="20% - uthevingsfarge 4 38 3" xfId="3393" xr:uid="{CB2FAFC0-F490-44B0-A494-319C06164635}"/>
    <cellStyle name="20% - uthevingsfarge 4 38 3 2" xfId="39268" xr:uid="{6D2C19AC-748F-457B-B0F8-B9B55A03CA51}"/>
    <cellStyle name="20% - uthevingsfarge 4 38 3_CC1" xfId="54474" xr:uid="{5F2247E5-4533-4809-AB23-18E84662FC73}"/>
    <cellStyle name="20% - uthevingsfarge 4 38 4" xfId="39269" xr:uid="{8A8726C7-F26E-4C3D-B2F2-F77CD3BDE8CA}"/>
    <cellStyle name="20% - uthevingsfarge 4 38 5" xfId="39270" xr:uid="{73FB9143-2B67-48CC-8791-04C3E7F1D5E9}"/>
    <cellStyle name="20% - uthevingsfarge 4 38 6" xfId="39271" xr:uid="{0802C9EE-9D3F-491D-82E1-FADEA6A03E84}"/>
    <cellStyle name="20% - uthevingsfarge 4 38 7" xfId="39262" xr:uid="{3C935CE5-6BDE-496F-BE70-95558833BF86}"/>
    <cellStyle name="20% - uthevingsfarge 4 38_4 manuell" xfId="54475" xr:uid="{F07B21D1-EA2E-47D2-AB33-08DB5F7F3700}"/>
    <cellStyle name="20% - uthevingsfarge 4 39" xfId="3394" xr:uid="{D1645B08-9111-4A64-8A81-A803DE8CC1CC}"/>
    <cellStyle name="20% - uthevingsfarge 4 39 2" xfId="3395" xr:uid="{648AED0F-F7F5-4C19-B2F5-8BB3D101DA34}"/>
    <cellStyle name="20% - uthevingsfarge 4 39 2 2" xfId="3396" xr:uid="{0EC663F6-86A7-4182-82FA-3A5677E326AC}"/>
    <cellStyle name="20% - uthevingsfarge 4 39 2 2 2" xfId="39274" xr:uid="{DFBC7BF3-56F6-425B-9043-08451F1B0927}"/>
    <cellStyle name="20% - uthevingsfarge 4 39 2 2_CC1" xfId="54476" xr:uid="{68C056EB-C38B-4294-A6F7-6FE310997818}"/>
    <cellStyle name="20% - uthevingsfarge 4 39 2 3" xfId="39275" xr:uid="{EF0110D3-200A-41D2-8388-CB1659E8261E}"/>
    <cellStyle name="20% - uthevingsfarge 4 39 2 4" xfId="39276" xr:uid="{0724FF3B-BB4F-448B-863B-88945289D147}"/>
    <cellStyle name="20% - uthevingsfarge 4 39 2 5" xfId="39277" xr:uid="{478490AE-4D15-4FA1-980B-03F257E8A4E2}"/>
    <cellStyle name="20% - uthevingsfarge 4 39 2 6" xfId="39273" xr:uid="{B6857DD3-4CA0-4516-A311-FF73FAF93757}"/>
    <cellStyle name="20% - uthevingsfarge 4 39 2_4 manuell" xfId="54477" xr:uid="{1F060F24-44EB-4E8C-8D48-63F278172392}"/>
    <cellStyle name="20% - uthevingsfarge 4 39 3" xfId="3397" xr:uid="{980BEBBD-5AC4-4A5E-BACF-CED023D8B27A}"/>
    <cellStyle name="20% - uthevingsfarge 4 39 3 2" xfId="39278" xr:uid="{D19F731B-4F1D-491C-92ED-6E0F4104898C}"/>
    <cellStyle name="20% - uthevingsfarge 4 39 3_CC1" xfId="54478" xr:uid="{1F40F21E-D01C-47CB-B436-97DCEB44A9B5}"/>
    <cellStyle name="20% - uthevingsfarge 4 39 4" xfId="39279" xr:uid="{C0D87B25-52BC-4E22-960F-B498498B5CA3}"/>
    <cellStyle name="20% - uthevingsfarge 4 39 5" xfId="39280" xr:uid="{7268CBE6-1219-4DD1-B17E-476806290F15}"/>
    <cellStyle name="20% - uthevingsfarge 4 39 6" xfId="39281" xr:uid="{F1D63D39-63DB-48F1-99A7-7272EA539AF4}"/>
    <cellStyle name="20% - uthevingsfarge 4 39 7" xfId="39272" xr:uid="{044151EB-F774-47FB-B79A-BD3D79925344}"/>
    <cellStyle name="20% - uthevingsfarge 4 39_4 manuell" xfId="54479" xr:uid="{78075903-BCB0-47BF-8975-CAF861E8E6E5}"/>
    <cellStyle name="20% - uthevingsfarge 4 4" xfId="3398" xr:uid="{1346386C-6FC7-4E6A-AE24-3AD14F9A8DA9}"/>
    <cellStyle name="20% - uthevingsfarge 4 4 10" xfId="44318" xr:uid="{9867A8E0-FDBF-4823-B966-A141A4837C10}"/>
    <cellStyle name="20% - uthevingsfarge 4 4 2" xfId="3399" xr:uid="{7F24B3D6-A9B9-4FFB-92D4-4FDDC750E19B}"/>
    <cellStyle name="20% - uthevingsfarge 4 4 2 2" xfId="3400" xr:uid="{16DA5AE2-EBD6-44D1-86E3-38DCC2D51313}"/>
    <cellStyle name="20% - uthevingsfarge 4 4 2 2 2" xfId="15013" xr:uid="{98210F36-6F5C-431A-929D-C1DA798096F7}"/>
    <cellStyle name="20% - uthevingsfarge 4 4 2 2 2 2" xfId="44319" xr:uid="{FD86BA3F-6F9F-403D-95C5-B672ED899371}"/>
    <cellStyle name="20% - uthevingsfarge 4 4 2 2 3" xfId="39284" xr:uid="{615C5A6C-8CEC-4BA2-B598-EC01CA79A45F}"/>
    <cellStyle name="20% - uthevingsfarge 4 4 2 2_3. Chng in credit spreads" xfId="44320" xr:uid="{7A10C8B7-DFF7-44E0-B983-ED7A0829F171}"/>
    <cellStyle name="20% - uthevingsfarge 4 4 2 3" xfId="15014" xr:uid="{A192809B-E0C0-446E-8C9F-AFD090AB6815}"/>
    <cellStyle name="20% - uthevingsfarge 4 4 2 3 2" xfId="39285" xr:uid="{13DEA5B5-431D-4366-AB62-A7212EF16558}"/>
    <cellStyle name="20% - uthevingsfarge 4 4 2 3 2 2" xfId="44321" xr:uid="{31BCC004-2FF9-414E-81F4-57E66AC2BEFA}"/>
    <cellStyle name="20% - uthevingsfarge 4 4 2 3 3" xfId="44322" xr:uid="{BFEC1C39-9984-43BA-95A2-70439CB4B969}"/>
    <cellStyle name="20% - uthevingsfarge 4 4 2 3_3. Chng in credit spreads" xfId="44323" xr:uid="{FB682D8A-63A3-4566-A08C-3E671754056E}"/>
    <cellStyle name="20% - uthevingsfarge 4 4 2 4" xfId="39286" xr:uid="{98B662A6-1EFA-47B8-90D9-B0614535297B}"/>
    <cellStyle name="20% - uthevingsfarge 4 4 2 4 2" xfId="44324" xr:uid="{820C148B-CE55-400F-AE0F-C53A61960233}"/>
    <cellStyle name="20% - uthevingsfarge 4 4 2 5" xfId="39287" xr:uid="{006941C4-A6C3-4051-AC2A-57DFB76C75F9}"/>
    <cellStyle name="20% - uthevingsfarge 4 4 2 6" xfId="39283" xr:uid="{309C9C84-D566-4218-BF00-ECD016025898}"/>
    <cellStyle name="20% - uthevingsfarge 4 4 2 7" xfId="44325" xr:uid="{BFDFD75D-949B-4194-9263-018D70920A74}"/>
    <cellStyle name="20% - uthevingsfarge 4 4 2 8" xfId="44326" xr:uid="{3FF76927-2EA6-4115-8A53-3ACE1C92090E}"/>
    <cellStyle name="20% - uthevingsfarge 4 4 2_3. Chng in credit spreads" xfId="44327" xr:uid="{A125961F-4050-47A3-922B-72C65C2700E6}"/>
    <cellStyle name="20% - uthevingsfarge 4 4 3" xfId="3401" xr:uid="{D11D49E6-1FCE-4E78-8673-54083E896CBF}"/>
    <cellStyle name="20% - uthevingsfarge 4 4 3 2" xfId="15015" xr:uid="{D17DF73C-B3A7-4FF4-A787-75D4E7A49A97}"/>
    <cellStyle name="20% - uthevingsfarge 4 4 3 2 2" xfId="44328" xr:uid="{3221C4FE-D80F-4293-B718-A8FC5A5E1792}"/>
    <cellStyle name="20% - uthevingsfarge 4 4 3 3" xfId="15016" xr:uid="{B603DB73-C989-4913-8A98-965A448B4E27}"/>
    <cellStyle name="20% - uthevingsfarge 4 4 3 4" xfId="39288" xr:uid="{67EE92CE-A598-4DF8-8DFA-B39AF65D59FF}"/>
    <cellStyle name="20% - uthevingsfarge 4 4 3 5" xfId="44329" xr:uid="{F5EC4147-008D-4BD1-B94F-9F6A2FC77B0C}"/>
    <cellStyle name="20% - uthevingsfarge 4 4 3 6" xfId="44330" xr:uid="{E246B032-478C-440B-B0BB-FC5D31D5A9FC}"/>
    <cellStyle name="20% - uthevingsfarge 4 4 3_3. Chng in credit spreads" xfId="44331" xr:uid="{F545651F-51E1-4E7E-A3BC-31DDCBC58D6C}"/>
    <cellStyle name="20% - uthevingsfarge 4 4 4" xfId="15017" xr:uid="{9576D769-8638-424D-9D70-C52673C2BE25}"/>
    <cellStyle name="20% - uthevingsfarge 4 4 4 2" xfId="15018" xr:uid="{7D5D0A09-FA95-4E38-9507-06CF1E2D6111}"/>
    <cellStyle name="20% - uthevingsfarge 4 4 4 2 2" xfId="44332" xr:uid="{FAE26FCD-2D7F-427A-A451-8EB8F98E4608}"/>
    <cellStyle name="20% - uthevingsfarge 4 4 4 3" xfId="15019" xr:uid="{A5BDAB35-2853-4CA3-A0D5-D1EDEECC8340}"/>
    <cellStyle name="20% - uthevingsfarge 4 4 4 4" xfId="39289" xr:uid="{11EFEDB3-690C-4703-8543-B49CC6A695B1}"/>
    <cellStyle name="20% - uthevingsfarge 4 4 4 5" xfId="44333" xr:uid="{BBB96786-7A5F-47A9-B2BE-906E339B8985}"/>
    <cellStyle name="20% - uthevingsfarge 4 4 4 6" xfId="44334" xr:uid="{BD49EE34-11A9-4FC1-A805-F181D24FF3B0}"/>
    <cellStyle name="20% - uthevingsfarge 4 4 4_3. Chng in credit spreads" xfId="44335" xr:uid="{7168FB90-E39A-4B71-869D-54C4D73FA10E}"/>
    <cellStyle name="20% - uthevingsfarge 4 4 5" xfId="15020" xr:uid="{6FC3C510-18C7-4AE3-BAFE-708694F02DF4}"/>
    <cellStyle name="20% - uthevingsfarge 4 4 5 2" xfId="15021" xr:uid="{6EF714F0-57DA-42E5-8747-7705A3D6640A}"/>
    <cellStyle name="20% - uthevingsfarge 4 4 5 3" xfId="15022" xr:uid="{3CD77E18-9777-4DA9-A02C-C4C3858A0C12}"/>
    <cellStyle name="20% - uthevingsfarge 4 4 5 4" xfId="39290" xr:uid="{1AF02592-863F-4197-9587-2C133C0BA42B}"/>
    <cellStyle name="20% - uthevingsfarge 4 4 5 5" xfId="44336" xr:uid="{E676F528-BB9F-42A7-8D63-29248136BF94}"/>
    <cellStyle name="20% - uthevingsfarge 4 4 5 6" xfId="44337" xr:uid="{BE43720E-93B1-4968-A1A6-910369DB8B06}"/>
    <cellStyle name="20% - uthevingsfarge 4 4 5_AVA DVA EL" xfId="15023" xr:uid="{4CC3D713-A75B-42C1-B865-6401E275C11D}"/>
    <cellStyle name="20% - uthevingsfarge 4 4 6" xfId="15024" xr:uid="{4D5EB173-C63D-4BC6-A7A1-3140BDF18437}"/>
    <cellStyle name="20% - uthevingsfarge 4 4 6 2" xfId="15025" xr:uid="{07D0D308-B46F-4693-A687-E790725C350C}"/>
    <cellStyle name="20% - uthevingsfarge 4 4 6 3" xfId="39291" xr:uid="{7D5B2066-21CE-4419-8955-9A65A93BDCA5}"/>
    <cellStyle name="20% - uthevingsfarge 4 4 6_AVA DVA EL" xfId="15026" xr:uid="{6FF89711-233D-4D28-AF08-A6E6E69CF6E3}"/>
    <cellStyle name="20% - uthevingsfarge 4 4 7" xfId="15027" xr:uid="{D10F9D09-D297-4EE2-8D0E-7F92ADCF7266}"/>
    <cellStyle name="20% - uthevingsfarge 4 4 8" xfId="39282" xr:uid="{7F7D2EC9-C830-4235-85B0-F0FF6DC8F003}"/>
    <cellStyle name="20% - uthevingsfarge 4 4 9" xfId="44338" xr:uid="{C92FE814-58EE-4DF3-AE7F-4F8DAB211A74}"/>
    <cellStyle name="20% - uthevingsfarge 4 4_3. Chng in credit spreads" xfId="44339" xr:uid="{F4D0E175-CCAF-4A20-B17D-8F8991A42579}"/>
    <cellStyle name="20% - uthevingsfarge 4 40" xfId="3402" xr:uid="{E7A7AC6F-45C5-4B19-BE68-C83872E58EE9}"/>
    <cellStyle name="20% - uthevingsfarge 4 40 2" xfId="3403" xr:uid="{CBA3F5DB-6554-4C6C-B1D6-507624029775}"/>
    <cellStyle name="20% - uthevingsfarge 4 40 2 2" xfId="3404" xr:uid="{F7CB78FF-E586-4E6F-A2DB-B672BDAE72CB}"/>
    <cellStyle name="20% - uthevingsfarge 4 40 2 2 2" xfId="39294" xr:uid="{4C2076D0-319B-4D2E-8BF3-8DE37C690942}"/>
    <cellStyle name="20% - uthevingsfarge 4 40 2 2_CC1" xfId="54480" xr:uid="{BC470D21-0CEB-486A-8F68-AE6AC3F2CF01}"/>
    <cellStyle name="20% - uthevingsfarge 4 40 2 3" xfId="39295" xr:uid="{2BB9B259-A6C9-472A-8AF4-435B301C30F5}"/>
    <cellStyle name="20% - uthevingsfarge 4 40 2 4" xfId="39296" xr:uid="{4494552B-AC14-4879-BB05-1778671CCD0D}"/>
    <cellStyle name="20% - uthevingsfarge 4 40 2 5" xfId="39297" xr:uid="{413A7BBD-5F0C-416E-84BB-0EC1DBAD23E3}"/>
    <cellStyle name="20% - uthevingsfarge 4 40 2 6" xfId="39293" xr:uid="{6302CA6D-ACD1-4251-B1F1-7F49CC33FB6A}"/>
    <cellStyle name="20% - uthevingsfarge 4 40 2_4 manuell" xfId="54481" xr:uid="{0CC1A5AE-85BA-4B1C-B685-390FC3A55530}"/>
    <cellStyle name="20% - uthevingsfarge 4 40 3" xfId="3405" xr:uid="{EA0FCA67-98B5-4D30-8A17-2C59392EFCB9}"/>
    <cellStyle name="20% - uthevingsfarge 4 40 3 2" xfId="39298" xr:uid="{8BEB1D9D-ED86-4001-A9C4-168676515F84}"/>
    <cellStyle name="20% - uthevingsfarge 4 40 3_CC1" xfId="54482" xr:uid="{FE32159E-81D4-49D3-B87F-BCAB0583F1FE}"/>
    <cellStyle name="20% - uthevingsfarge 4 40 4" xfId="39299" xr:uid="{29BD383F-0E2B-4871-98C4-56DC182C52C5}"/>
    <cellStyle name="20% - uthevingsfarge 4 40 5" xfId="39300" xr:uid="{D582B482-FDB8-4F6A-BB07-ED1F750A8779}"/>
    <cellStyle name="20% - uthevingsfarge 4 40 6" xfId="39301" xr:uid="{E55F8948-8906-4DA4-9EC4-78F06563F601}"/>
    <cellStyle name="20% - uthevingsfarge 4 40 7" xfId="39292" xr:uid="{F1594962-8149-4139-B1A1-C79AA4516BEB}"/>
    <cellStyle name="20% - uthevingsfarge 4 40_4 manuell" xfId="54483" xr:uid="{CC8DA0FD-AE56-4AE7-80C3-F3442ABDE212}"/>
    <cellStyle name="20% - uthevingsfarge 4 41" xfId="3406" xr:uid="{FC07994D-D0EE-4CCF-910B-F879163F7099}"/>
    <cellStyle name="20% - uthevingsfarge 4 41 2" xfId="3407" xr:uid="{DF9E7637-0AB7-435E-8C0F-F25A222D540C}"/>
    <cellStyle name="20% - uthevingsfarge 4 41 2 2" xfId="3408" xr:uid="{81BCD292-BDB8-40FA-8C1F-E091E90D3059}"/>
    <cellStyle name="20% - uthevingsfarge 4 41 2 2 2" xfId="39304" xr:uid="{359D2968-1FA2-46CE-9AF6-F7A58EF07978}"/>
    <cellStyle name="20% - uthevingsfarge 4 41 2 2_CC1" xfId="54484" xr:uid="{135C80EE-F1AF-4753-BCB4-3D9FDF757D2B}"/>
    <cellStyle name="20% - uthevingsfarge 4 41 2 3" xfId="39305" xr:uid="{1F6FC79C-F4E9-4D9D-8541-4D1730022894}"/>
    <cellStyle name="20% - uthevingsfarge 4 41 2 4" xfId="39306" xr:uid="{CBEC43A7-9D6C-4049-8916-04B924F716E0}"/>
    <cellStyle name="20% - uthevingsfarge 4 41 2 5" xfId="39307" xr:uid="{F28F8B24-FA92-4A98-AA8C-D7DA41377C97}"/>
    <cellStyle name="20% - uthevingsfarge 4 41 2 6" xfId="39303" xr:uid="{844E00AC-648F-40E3-94AE-36E5B96AB25D}"/>
    <cellStyle name="20% - uthevingsfarge 4 41 2_4 manuell" xfId="54485" xr:uid="{47955DD2-7498-4324-BF6E-F84E34420364}"/>
    <cellStyle name="20% - uthevingsfarge 4 41 3" xfId="3409" xr:uid="{07C89C47-7479-4907-8D79-606140DBACBE}"/>
    <cellStyle name="20% - uthevingsfarge 4 41 3 2" xfId="39308" xr:uid="{2201BE63-6D5C-49F3-B344-390782BD08D0}"/>
    <cellStyle name="20% - uthevingsfarge 4 41 3_CC1" xfId="54486" xr:uid="{DDD5B7F8-3D50-452D-BA33-C525F87250A5}"/>
    <cellStyle name="20% - uthevingsfarge 4 41 4" xfId="39309" xr:uid="{FD66BB7B-01C1-4950-AF4F-DCAA11367FBA}"/>
    <cellStyle name="20% - uthevingsfarge 4 41 5" xfId="39310" xr:uid="{2FAE14A4-AC65-4B47-9216-F265E6EAF204}"/>
    <cellStyle name="20% - uthevingsfarge 4 41 6" xfId="39311" xr:uid="{37585964-D1AE-4449-9C4B-AE1B970E5A8B}"/>
    <cellStyle name="20% - uthevingsfarge 4 41 7" xfId="39302" xr:uid="{DC267E46-D581-46F0-9408-783ADF79D019}"/>
    <cellStyle name="20% - uthevingsfarge 4 41_4 manuell" xfId="54487" xr:uid="{41DC3348-331E-4666-8720-CE6E96AC7D1B}"/>
    <cellStyle name="20% - uthevingsfarge 4 42" xfId="3410" xr:uid="{CFD4997B-7D6C-4AC6-A82A-B85DEF358DBF}"/>
    <cellStyle name="20% - uthevingsfarge 4 42 2" xfId="3411" xr:uid="{0C6F5AA9-B5D9-416A-A25B-D66986601BE7}"/>
    <cellStyle name="20% - uthevingsfarge 4 42 2 2" xfId="3412" xr:uid="{9DCA29C4-5B81-4DDB-A61B-FA763A158CFC}"/>
    <cellStyle name="20% - uthevingsfarge 4 42 2 2 2" xfId="39314" xr:uid="{1074AEC8-71C1-4FA9-8CC3-D58B32C8B9C2}"/>
    <cellStyle name="20% - uthevingsfarge 4 42 2 2_CC1" xfId="54488" xr:uid="{D8AE05FE-F20D-4DCC-901E-B20947C7D542}"/>
    <cellStyle name="20% - uthevingsfarge 4 42 2 3" xfId="39315" xr:uid="{1C5CADD7-A1A2-44FD-AECB-E7C28604BC73}"/>
    <cellStyle name="20% - uthevingsfarge 4 42 2 4" xfId="39316" xr:uid="{0DA1A46A-E989-43F3-9B08-C6086246ECCB}"/>
    <cellStyle name="20% - uthevingsfarge 4 42 2 5" xfId="39317" xr:uid="{1BE02464-26A7-423D-9276-F5B3D7329BC9}"/>
    <cellStyle name="20% - uthevingsfarge 4 42 2 6" xfId="39313" xr:uid="{C7569699-592B-4098-825A-8D9842C9C9D8}"/>
    <cellStyle name="20% - uthevingsfarge 4 42 2_4 manuell" xfId="54489" xr:uid="{F2C90FAE-9C86-430E-BE53-308D029515C7}"/>
    <cellStyle name="20% - uthevingsfarge 4 42 3" xfId="3413" xr:uid="{3189744D-BF97-4F73-B70D-F332E6422019}"/>
    <cellStyle name="20% - uthevingsfarge 4 42 3 2" xfId="39318" xr:uid="{46C3C6CF-08D4-4FE4-A487-E028736359D1}"/>
    <cellStyle name="20% - uthevingsfarge 4 42 3_CC1" xfId="54490" xr:uid="{75AB129E-54D9-43B6-AC19-39E6A260FC11}"/>
    <cellStyle name="20% - uthevingsfarge 4 42 4" xfId="39319" xr:uid="{AB755E34-461D-4432-8FD3-F3BBB492BEDC}"/>
    <cellStyle name="20% - uthevingsfarge 4 42 5" xfId="39320" xr:uid="{5991F78F-53B7-49F0-A130-3D68BAA42C25}"/>
    <cellStyle name="20% - uthevingsfarge 4 42 6" xfId="39321" xr:uid="{E59DAD96-94DE-4BF0-90DA-5DE7C2DF181B}"/>
    <cellStyle name="20% - uthevingsfarge 4 42 7" xfId="39312" xr:uid="{A1F868B6-8C3A-4CA3-BFA2-4ADA2316488F}"/>
    <cellStyle name="20% - uthevingsfarge 4 42_4 manuell" xfId="54491" xr:uid="{F4A9D634-CBE7-4120-A150-44342A184230}"/>
    <cellStyle name="20% - uthevingsfarge 4 43" xfId="3414" xr:uid="{AF0ECA4D-31EF-412B-98E9-91289BF06218}"/>
    <cellStyle name="20% - uthevingsfarge 4 43 2" xfId="3415" xr:uid="{69FF1494-CF34-4193-B409-9DD80C3B274E}"/>
    <cellStyle name="20% - uthevingsfarge 4 43 2 2" xfId="3416" xr:uid="{E456AC25-6503-4332-9A2D-86374CEBCC1E}"/>
    <cellStyle name="20% - uthevingsfarge 4 43 2 2 2" xfId="39324" xr:uid="{6BC53D91-0488-4328-9FE4-0F7EF802C58A}"/>
    <cellStyle name="20% - uthevingsfarge 4 43 2 2_CC1" xfId="54492" xr:uid="{329FA27C-B0A1-41EC-A590-B5C1FE49D69B}"/>
    <cellStyle name="20% - uthevingsfarge 4 43 2 3" xfId="39325" xr:uid="{366F62A1-B1E1-4ABC-B325-3DA51033BDFD}"/>
    <cellStyle name="20% - uthevingsfarge 4 43 2 4" xfId="39326" xr:uid="{16CD54BF-9D30-48B6-9B7B-1E694788309E}"/>
    <cellStyle name="20% - uthevingsfarge 4 43 2 5" xfId="39327" xr:uid="{B46B3A2F-30E9-4CFA-BC7A-849A07B9FF93}"/>
    <cellStyle name="20% - uthevingsfarge 4 43 2 6" xfId="39323" xr:uid="{B7ED6073-3DAC-49A6-80E5-630E11520784}"/>
    <cellStyle name="20% - uthevingsfarge 4 43 2_4 manuell" xfId="54493" xr:uid="{D57279D8-A98F-4350-8FCF-8DF686BCFB1B}"/>
    <cellStyle name="20% - uthevingsfarge 4 43 3" xfId="3417" xr:uid="{0849CCEB-3056-4BAD-AF76-B7535437486A}"/>
    <cellStyle name="20% - uthevingsfarge 4 43 3 2" xfId="39328" xr:uid="{04F35C2A-6C3A-4170-8EBE-93590EBF849B}"/>
    <cellStyle name="20% - uthevingsfarge 4 43 3_CC1" xfId="54494" xr:uid="{7B5E1049-8696-4468-8E33-B1CB663BDCFA}"/>
    <cellStyle name="20% - uthevingsfarge 4 43 4" xfId="39329" xr:uid="{A493C536-1FD7-4BFC-913C-260BE9E2982B}"/>
    <cellStyle name="20% - uthevingsfarge 4 43 5" xfId="39330" xr:uid="{97089CA8-B9A3-4880-875F-5BA2DBC4AF8C}"/>
    <cellStyle name="20% - uthevingsfarge 4 43 6" xfId="39331" xr:uid="{472EC8FC-AB33-495F-880B-2303FD6D966D}"/>
    <cellStyle name="20% - uthevingsfarge 4 43 7" xfId="39322" xr:uid="{DE76DF52-A361-480B-947F-88BDD6187DA9}"/>
    <cellStyle name="20% - uthevingsfarge 4 43_4 manuell" xfId="54495" xr:uid="{55887ED4-AFAB-44AB-8BE2-C77ABD7755B4}"/>
    <cellStyle name="20% - uthevingsfarge 4 44" xfId="3418" xr:uid="{223169FF-E36A-45FC-89E8-465973FCA8A3}"/>
    <cellStyle name="20% - uthevingsfarge 4 44 2" xfId="3419" xr:uid="{AB4C5207-6C3A-45A4-9DFF-4079ECAEA60E}"/>
    <cellStyle name="20% - uthevingsfarge 4 44 2 2" xfId="3420" xr:uid="{C9C06BBD-9023-48D6-9922-A5C8F673ACC3}"/>
    <cellStyle name="20% - uthevingsfarge 4 44 2 2 2" xfId="39334" xr:uid="{9FB951A4-BBE7-48D3-9881-B3547049FA2A}"/>
    <cellStyle name="20% - uthevingsfarge 4 44 2 2_CC1" xfId="54496" xr:uid="{4FBFDA4F-2C6A-4861-8177-BCC5CEE99C03}"/>
    <cellStyle name="20% - uthevingsfarge 4 44 2 3" xfId="39335" xr:uid="{7E7C2785-66E6-4CCA-804F-FA1E37A25EA5}"/>
    <cellStyle name="20% - uthevingsfarge 4 44 2 4" xfId="39336" xr:uid="{3A75B32C-D57B-4321-8CC3-99BA04F54377}"/>
    <cellStyle name="20% - uthevingsfarge 4 44 2 5" xfId="39337" xr:uid="{9A9ECFF5-7A7F-4488-88CF-55663D661350}"/>
    <cellStyle name="20% - uthevingsfarge 4 44 2 6" xfId="39333" xr:uid="{A928FF17-EA5E-487A-8F8C-F6C755C6A459}"/>
    <cellStyle name="20% - uthevingsfarge 4 44 2_4 manuell" xfId="54497" xr:uid="{29BDB7C0-9132-4460-A43B-2851369672EF}"/>
    <cellStyle name="20% - uthevingsfarge 4 44 3" xfId="3421" xr:uid="{47971FB7-2F4C-423E-BE2F-6C671261304D}"/>
    <cellStyle name="20% - uthevingsfarge 4 44 3 2" xfId="39338" xr:uid="{25FDCE9F-1333-4649-9C1B-22A631256DD9}"/>
    <cellStyle name="20% - uthevingsfarge 4 44 3_CC1" xfId="54498" xr:uid="{D98A6349-7654-4FCE-91E4-6991F9580469}"/>
    <cellStyle name="20% - uthevingsfarge 4 44 4" xfId="39339" xr:uid="{B887BFA4-5990-4389-A326-248F333950D5}"/>
    <cellStyle name="20% - uthevingsfarge 4 44 5" xfId="39340" xr:uid="{FA2C95EC-36BD-46D2-8E92-C3184A92B8D7}"/>
    <cellStyle name="20% - uthevingsfarge 4 44 6" xfId="39341" xr:uid="{87D4845A-13D9-45CA-841E-93860524D5F4}"/>
    <cellStyle name="20% - uthevingsfarge 4 44 7" xfId="39332" xr:uid="{99B59836-4DB6-4356-9708-52EE6E1027F3}"/>
    <cellStyle name="20% - uthevingsfarge 4 44_4 manuell" xfId="54499" xr:uid="{C5CA1F87-EB66-4AAE-B675-C88B4F3F7F77}"/>
    <cellStyle name="20% - uthevingsfarge 4 45" xfId="3422" xr:uid="{072A0BDA-8534-4DE3-BC2A-821449B43939}"/>
    <cellStyle name="20% - uthevingsfarge 4 45 2" xfId="3423" xr:uid="{1652A719-3B0C-4FA7-A503-956304495D07}"/>
    <cellStyle name="20% - uthevingsfarge 4 45 2 2" xfId="3424" xr:uid="{9995C5E2-9897-4760-AB96-B3D8A8A85082}"/>
    <cellStyle name="20% - uthevingsfarge 4 45 2 2 2" xfId="39344" xr:uid="{2D4A8BD9-1A7E-48F5-930C-04A628C34D52}"/>
    <cellStyle name="20% - uthevingsfarge 4 45 2 2_CC1" xfId="54500" xr:uid="{6DA99A6C-D33C-4EEC-812C-D5F18C46BF79}"/>
    <cellStyle name="20% - uthevingsfarge 4 45 2 3" xfId="39345" xr:uid="{8DEB714A-48C0-48DD-8CB2-AC6320D05C5E}"/>
    <cellStyle name="20% - uthevingsfarge 4 45 2 4" xfId="39346" xr:uid="{C2D3019D-4A7A-4330-991F-F786B5056CA2}"/>
    <cellStyle name="20% - uthevingsfarge 4 45 2 5" xfId="39347" xr:uid="{0E7FF7EB-DD4B-4325-8D39-68941C6F2133}"/>
    <cellStyle name="20% - uthevingsfarge 4 45 2 6" xfId="39343" xr:uid="{1BB36363-1A09-4AF2-BD19-0AB5FC2FE66A}"/>
    <cellStyle name="20% - uthevingsfarge 4 45 2_4 manuell" xfId="54501" xr:uid="{54A9C0B9-BB86-4663-AF4B-11F8B7D05EB0}"/>
    <cellStyle name="20% - uthevingsfarge 4 45 3" xfId="3425" xr:uid="{1F138957-CB6F-4B5D-AF7B-331971C086AC}"/>
    <cellStyle name="20% - uthevingsfarge 4 45 3 2" xfId="39348" xr:uid="{943E105A-D08F-438C-A317-E5EC7BF8E00B}"/>
    <cellStyle name="20% - uthevingsfarge 4 45 3_CC1" xfId="54502" xr:uid="{0797176F-FA54-4A38-9346-08083346FF41}"/>
    <cellStyle name="20% - uthevingsfarge 4 45 4" xfId="39349" xr:uid="{FAB311E3-8234-4329-A9CD-F20857D3AD54}"/>
    <cellStyle name="20% - uthevingsfarge 4 45 5" xfId="39350" xr:uid="{03A9418C-DE17-4F90-B418-365F3A646A46}"/>
    <cellStyle name="20% - uthevingsfarge 4 45 6" xfId="39351" xr:uid="{2ECC5FDC-C9F5-4C2A-8705-7B5B54615CD7}"/>
    <cellStyle name="20% - uthevingsfarge 4 45 7" xfId="39342" xr:uid="{590AA190-ED95-4021-9A60-73FB60607405}"/>
    <cellStyle name="20% - uthevingsfarge 4 45_4 manuell" xfId="54503" xr:uid="{7D562DA3-6F4C-4681-BE78-EE2A14BC69CB}"/>
    <cellStyle name="20% - uthevingsfarge 4 46" xfId="3426" xr:uid="{AF0010A7-6D71-403C-A2DB-01A154502A72}"/>
    <cellStyle name="20% - uthevingsfarge 4 46 2" xfId="3427" xr:uid="{8E4DF5CC-6318-4B63-9D8C-A8CBAECCB0E7}"/>
    <cellStyle name="20% - uthevingsfarge 4 46 2 2" xfId="3428" xr:uid="{980EC5F3-32A6-4239-AD76-186C564B3D4E}"/>
    <cellStyle name="20% - uthevingsfarge 4 46 2 2 2" xfId="39354" xr:uid="{EA91389D-C61A-4BCC-B4CC-3DF1DA226C3D}"/>
    <cellStyle name="20% - uthevingsfarge 4 46 2 2_CC1" xfId="54504" xr:uid="{C4477727-054A-4B3C-8D0F-3A43CE41A28D}"/>
    <cellStyle name="20% - uthevingsfarge 4 46 2 3" xfId="39355" xr:uid="{5353978C-D634-49D2-A62A-B3868610BFAE}"/>
    <cellStyle name="20% - uthevingsfarge 4 46 2 4" xfId="39356" xr:uid="{89D149A6-0D63-41D8-88A1-107AE0365B90}"/>
    <cellStyle name="20% - uthevingsfarge 4 46 2 5" xfId="39357" xr:uid="{78E47EEC-6D41-4E33-81A0-8A53E06F1E0C}"/>
    <cellStyle name="20% - uthevingsfarge 4 46 2 6" xfId="39353" xr:uid="{C709E527-4F68-4280-9421-2F8605B5D91D}"/>
    <cellStyle name="20% - uthevingsfarge 4 46 2_4 manuell" xfId="54505" xr:uid="{2C4D5CEA-9EAA-4BDB-92A7-66167A0FEE9A}"/>
    <cellStyle name="20% - uthevingsfarge 4 46 3" xfId="3429" xr:uid="{25D382AF-9256-42AF-9B03-B76C2E497644}"/>
    <cellStyle name="20% - uthevingsfarge 4 46 3 2" xfId="39358" xr:uid="{5AA6C481-368B-4549-8A9A-BC1F94D09CA7}"/>
    <cellStyle name="20% - uthevingsfarge 4 46 3_CC1" xfId="54506" xr:uid="{4E60A9D2-5461-433F-8411-59F6D95EFADE}"/>
    <cellStyle name="20% - uthevingsfarge 4 46 4" xfId="39359" xr:uid="{1B0D433B-54B2-4602-8CBB-96489FC18ABC}"/>
    <cellStyle name="20% - uthevingsfarge 4 46 5" xfId="39360" xr:uid="{F3D79B77-52F3-4387-8168-95191F2735E3}"/>
    <cellStyle name="20% - uthevingsfarge 4 46 6" xfId="39361" xr:uid="{002E2B39-AC8F-4DFF-8DC8-40CC7F6F1CE8}"/>
    <cellStyle name="20% - uthevingsfarge 4 46 7" xfId="39352" xr:uid="{A6CB9894-B159-4D77-B5B2-A7BBF78634C3}"/>
    <cellStyle name="20% - uthevingsfarge 4 46_4 manuell" xfId="54507" xr:uid="{55D170B7-9692-48B1-901C-64EA17A996A9}"/>
    <cellStyle name="20% - uthevingsfarge 4 47" xfId="3430" xr:uid="{8B276173-F525-46A6-9C51-3F74DCDF1C22}"/>
    <cellStyle name="20% - uthevingsfarge 4 47 2" xfId="3431" xr:uid="{8D07EFB4-CBD2-45F6-A831-984247EC29A6}"/>
    <cellStyle name="20% - uthevingsfarge 4 47 2 2" xfId="3432" xr:uid="{471B597E-70D5-4514-A71E-C165C92A7991}"/>
    <cellStyle name="20% - uthevingsfarge 4 47 2 2 2" xfId="39364" xr:uid="{FE1A4446-BE7A-472B-B9AC-41304375D087}"/>
    <cellStyle name="20% - uthevingsfarge 4 47 2 2_CC1" xfId="54508" xr:uid="{70E1330B-111D-4959-9C45-8AD7D4FC5A76}"/>
    <cellStyle name="20% - uthevingsfarge 4 47 2 3" xfId="39365" xr:uid="{F67FC0C3-4CA6-4512-AE4E-78809A75A8B2}"/>
    <cellStyle name="20% - uthevingsfarge 4 47 2 4" xfId="39366" xr:uid="{5D408C5F-6B19-4475-9075-05AD870E58A0}"/>
    <cellStyle name="20% - uthevingsfarge 4 47 2 5" xfId="39367" xr:uid="{0CD072A9-F230-44B0-9885-4D10372515D4}"/>
    <cellStyle name="20% - uthevingsfarge 4 47 2 6" xfId="39363" xr:uid="{FE3B3914-6AF0-425A-93C3-D266AE129998}"/>
    <cellStyle name="20% - uthevingsfarge 4 47 2_4 manuell" xfId="54509" xr:uid="{55699C30-7D99-425B-8228-949BAF4DBB64}"/>
    <cellStyle name="20% - uthevingsfarge 4 47 3" xfId="3433" xr:uid="{D4E807DA-6BF5-46A8-B444-D2755223B44D}"/>
    <cellStyle name="20% - uthevingsfarge 4 47 3 2" xfId="39368" xr:uid="{2C815C3C-E63B-47EA-98A3-63CFB4BC4B78}"/>
    <cellStyle name="20% - uthevingsfarge 4 47 3_CC1" xfId="54510" xr:uid="{A820DDD7-4948-4C9E-AC0D-E503F72D30B4}"/>
    <cellStyle name="20% - uthevingsfarge 4 47 4" xfId="39369" xr:uid="{88BB8398-4D45-465A-9F22-930F85B4AA8B}"/>
    <cellStyle name="20% - uthevingsfarge 4 47 5" xfId="39370" xr:uid="{30A822E1-1461-4CEA-B8A1-B3C024745298}"/>
    <cellStyle name="20% - uthevingsfarge 4 47 6" xfId="39371" xr:uid="{A0528D30-3A2E-40E7-B8A2-F99D57F7AA29}"/>
    <cellStyle name="20% - uthevingsfarge 4 47 7" xfId="39362" xr:uid="{5C148D17-2934-4E53-BAEE-AEC7F83C8D6D}"/>
    <cellStyle name="20% - uthevingsfarge 4 47_4 manuell" xfId="54511" xr:uid="{BB51A78E-90D0-424A-8BF7-EEE8E91BF5FD}"/>
    <cellStyle name="20% - uthevingsfarge 4 48" xfId="3434" xr:uid="{6B9DCC21-4E40-4730-851A-8C1A1BA03308}"/>
    <cellStyle name="20% - uthevingsfarge 4 48 2" xfId="3435" xr:uid="{0499002D-32B1-43B1-935B-B4F5C5AB725D}"/>
    <cellStyle name="20% - uthevingsfarge 4 48 2 2" xfId="3436" xr:uid="{AA071943-C961-420D-A98E-8D359F564AB9}"/>
    <cellStyle name="20% - uthevingsfarge 4 48 2 2 2" xfId="39374" xr:uid="{4EBC8314-21AF-4056-8CB6-4D7A8B892311}"/>
    <cellStyle name="20% - uthevingsfarge 4 48 2 2_CC1" xfId="54512" xr:uid="{D8076BC0-37FE-49D0-9D71-37C39116E166}"/>
    <cellStyle name="20% - uthevingsfarge 4 48 2 3" xfId="39375" xr:uid="{3813291F-9DEB-40F4-A9C0-E31EE577D680}"/>
    <cellStyle name="20% - uthevingsfarge 4 48 2 4" xfId="39376" xr:uid="{BB4D2EE5-7B7D-40F0-A511-4790735CB70C}"/>
    <cellStyle name="20% - uthevingsfarge 4 48 2 5" xfId="39377" xr:uid="{D0EC701B-7A50-4C5D-9FE1-A207B669C23A}"/>
    <cellStyle name="20% - uthevingsfarge 4 48 2 6" xfId="39373" xr:uid="{3EAF5D75-07E4-4393-B2B5-10F4EC5B6407}"/>
    <cellStyle name="20% - uthevingsfarge 4 48 2_4 manuell" xfId="54513" xr:uid="{C201FCDE-5921-487D-9A74-042DC02B3F0B}"/>
    <cellStyle name="20% - uthevingsfarge 4 48 3" xfId="3437" xr:uid="{3DC7921B-CE34-4803-8A4F-2DE0D42447CA}"/>
    <cellStyle name="20% - uthevingsfarge 4 48 3 2" xfId="39378" xr:uid="{18002D46-2151-42B3-A31B-F5EB07C28A54}"/>
    <cellStyle name="20% - uthevingsfarge 4 48 3_CC1" xfId="54514" xr:uid="{9B262ED0-1DEE-4AAA-8602-A8A1D30BB73B}"/>
    <cellStyle name="20% - uthevingsfarge 4 48 4" xfId="39379" xr:uid="{E3A54F65-9F89-48FD-8AF1-3CC31A8C3B26}"/>
    <cellStyle name="20% - uthevingsfarge 4 48 5" xfId="39380" xr:uid="{66FE61D8-622F-4B88-9008-FDC3941848F9}"/>
    <cellStyle name="20% - uthevingsfarge 4 48 6" xfId="39381" xr:uid="{17432665-EA9B-44B0-AAD3-E985E836C6E6}"/>
    <cellStyle name="20% - uthevingsfarge 4 48 7" xfId="39372" xr:uid="{066078AD-CE82-4F7A-B194-49FFFC0B0038}"/>
    <cellStyle name="20% - uthevingsfarge 4 48_4 manuell" xfId="54515" xr:uid="{5C4859D9-9063-4B45-AF19-BE4C3396B2AC}"/>
    <cellStyle name="20% - uthevingsfarge 4 49" xfId="3438" xr:uid="{31977A44-9C12-458A-9BAD-33A65302F6D8}"/>
    <cellStyle name="20% - uthevingsfarge 4 49 2" xfId="3439" xr:uid="{D9557F3C-224F-4D0B-BAEA-81AFCA560E45}"/>
    <cellStyle name="20% - uthevingsfarge 4 49 2 2" xfId="3440" xr:uid="{306684BB-2DC5-4052-938D-0040E89E3ACE}"/>
    <cellStyle name="20% - uthevingsfarge 4 49 2 2 2" xfId="39384" xr:uid="{B51BDA90-3FCE-45B8-BDB4-F172C6CB73C6}"/>
    <cellStyle name="20% - uthevingsfarge 4 49 2 2_CC1" xfId="54516" xr:uid="{4E2EE805-7CF1-40EA-A1AA-434E6595BCE8}"/>
    <cellStyle name="20% - uthevingsfarge 4 49 2 3" xfId="39385" xr:uid="{AE72FA7F-7068-4A37-AFAC-BBCB653CBF24}"/>
    <cellStyle name="20% - uthevingsfarge 4 49 2 4" xfId="39386" xr:uid="{21301B4D-9BB7-4F09-97EA-4A44AD42C2AC}"/>
    <cellStyle name="20% - uthevingsfarge 4 49 2 5" xfId="39387" xr:uid="{4149ADC2-771A-4143-BCC5-08C14FE8F87B}"/>
    <cellStyle name="20% - uthevingsfarge 4 49 2 6" xfId="39383" xr:uid="{D43B3F53-C261-40AB-9428-C9B52060A33A}"/>
    <cellStyle name="20% - uthevingsfarge 4 49 2_4 manuell" xfId="54517" xr:uid="{43C81745-322E-4B12-9F9A-139010A36208}"/>
    <cellStyle name="20% - uthevingsfarge 4 49 3" xfId="3441" xr:uid="{03012D46-4D82-48F3-8602-AFBE931E52C4}"/>
    <cellStyle name="20% - uthevingsfarge 4 49 3 2" xfId="39388" xr:uid="{CDEC12CA-5874-4917-AB4D-7C8B8C4ED439}"/>
    <cellStyle name="20% - uthevingsfarge 4 49 3_CC1" xfId="54518" xr:uid="{98CF0100-179F-4FF0-B205-B4D9AC17FF9C}"/>
    <cellStyle name="20% - uthevingsfarge 4 49 4" xfId="39389" xr:uid="{02ED37DF-57FE-48CC-9C31-FBE6463088C0}"/>
    <cellStyle name="20% - uthevingsfarge 4 49 5" xfId="39390" xr:uid="{73CD815F-4F54-4154-929A-9BE6011D9770}"/>
    <cellStyle name="20% - uthevingsfarge 4 49 6" xfId="39391" xr:uid="{0310E33F-8A6A-43FC-A9E4-A361F14F0C44}"/>
    <cellStyle name="20% - uthevingsfarge 4 49 7" xfId="39382" xr:uid="{F775E64B-E5A6-408E-93E0-EFAF91460F68}"/>
    <cellStyle name="20% - uthevingsfarge 4 49_4 manuell" xfId="54519" xr:uid="{A4107E82-F4AA-4C71-A3AE-0AF5161B0C7B}"/>
    <cellStyle name="20% - uthevingsfarge 4 5" xfId="3442" xr:uid="{320F113B-4A63-4FB7-925C-8D6374248CD5}"/>
    <cellStyle name="20% - uthevingsfarge 4 5 2" xfId="3443" xr:uid="{B8A88B2C-A000-446A-B9EB-88873B8DF0BE}"/>
    <cellStyle name="20% - uthevingsfarge 4 5 2 2" xfId="3444" xr:uid="{53C20C6A-CB4A-4198-B647-7C5FD91F82FC}"/>
    <cellStyle name="20% - uthevingsfarge 4 5 2 2 2" xfId="39394" xr:uid="{2D18C539-413A-4516-8F5B-9B54B7B2263A}"/>
    <cellStyle name="20% - uthevingsfarge 4 5 2 2 2 2" xfId="44340" xr:uid="{4B017630-0C46-4934-A721-F77F8C5C5F33}"/>
    <cellStyle name="20% - uthevingsfarge 4 5 2 2 3" xfId="44341" xr:uid="{5E8435DD-014A-43E4-A185-5AB8ED4CAF0F}"/>
    <cellStyle name="20% - uthevingsfarge 4 5 2 2_3. Chng in credit spreads" xfId="44342" xr:uid="{BD1BD8BF-2635-43BF-AFD1-2836E4CE31BC}"/>
    <cellStyle name="20% - uthevingsfarge 4 5 2 3" xfId="39395" xr:uid="{AB646A08-6E21-4F9F-8977-FF2258602FAA}"/>
    <cellStyle name="20% - uthevingsfarge 4 5 2 3 2" xfId="44343" xr:uid="{2517875A-55B0-408E-B05F-82A3F32B3210}"/>
    <cellStyle name="20% - uthevingsfarge 4 5 2 3 2 2" xfId="44344" xr:uid="{4FE2D8E4-961E-4171-893E-C1F9E92924A4}"/>
    <cellStyle name="20% - uthevingsfarge 4 5 2 3 3" xfId="44345" xr:uid="{23C57AA8-A526-474A-B9BE-084B135BCD75}"/>
    <cellStyle name="20% - uthevingsfarge 4 5 2 3_3. Chng in credit spreads" xfId="44346" xr:uid="{E1CC263C-C84C-42FA-BDC4-ACFE5B4E7C6D}"/>
    <cellStyle name="20% - uthevingsfarge 4 5 2 4" xfId="39396" xr:uid="{F3259CB5-D6C5-48AE-B291-D9EA8D988093}"/>
    <cellStyle name="20% - uthevingsfarge 4 5 2 4 2" xfId="44347" xr:uid="{DBDB6D82-13AD-4CA2-B9F4-3BAC227BFE62}"/>
    <cellStyle name="20% - uthevingsfarge 4 5 2 5" xfId="39397" xr:uid="{932D423F-B945-4907-AFB0-A36B506D17D2}"/>
    <cellStyle name="20% - uthevingsfarge 4 5 2 6" xfId="39393" xr:uid="{F9FA855C-EBC7-48ED-B411-E726AD36DF3E}"/>
    <cellStyle name="20% - uthevingsfarge 4 5 2_3. Chng in credit spreads" xfId="44348" xr:uid="{0C88C9A5-3F7C-43E7-B1B5-9F20AC317A5D}"/>
    <cellStyle name="20% - uthevingsfarge 4 5 3" xfId="3445" xr:uid="{86560FE3-7C3D-4C33-9401-39008E62B59E}"/>
    <cellStyle name="20% - uthevingsfarge 4 5 3 2" xfId="15028" xr:uid="{CE17C023-B23B-4841-B12E-3CFC95C78D4D}"/>
    <cellStyle name="20% - uthevingsfarge 4 5 3 2 2" xfId="44349" xr:uid="{B3B15EB8-3763-4AC1-9BDD-DB554510D4A6}"/>
    <cellStyle name="20% - uthevingsfarge 4 5 3 3" xfId="39398" xr:uid="{B95E2A13-29A9-43FD-8E6F-FE4E3548ABB2}"/>
    <cellStyle name="20% - uthevingsfarge 4 5 3_3. Chng in credit spreads" xfId="44350" xr:uid="{2E7E5F73-DD3A-4F9A-9D72-8DF44F639346}"/>
    <cellStyle name="20% - uthevingsfarge 4 5 4" xfId="15029" xr:uid="{0D86B872-1628-4C91-BB6F-3A46D05CE898}"/>
    <cellStyle name="20% - uthevingsfarge 4 5 4 2" xfId="39399" xr:uid="{A6AD27A1-6492-4A1F-A0BB-5CE0D9EC0F74}"/>
    <cellStyle name="20% - uthevingsfarge 4 5 4 2 2" xfId="44351" xr:uid="{EA0B24B8-A313-45A6-BFA2-1700CA65C048}"/>
    <cellStyle name="20% - uthevingsfarge 4 5 4 3" xfId="44352" xr:uid="{D0CC68D8-678B-4A5C-BD19-C0772F25AAE8}"/>
    <cellStyle name="20% - uthevingsfarge 4 5 4_3. Chng in credit spreads" xfId="44353" xr:uid="{97AF48AD-56BC-4802-842D-4704BCB4616F}"/>
    <cellStyle name="20% - uthevingsfarge 4 5 5" xfId="15030" xr:uid="{EA7436C3-582B-42D3-A3D0-7C5E55C5081C}"/>
    <cellStyle name="20% - uthevingsfarge 4 5 5 2" xfId="39400" xr:uid="{E6FB9A6F-22EA-4EEE-B3A9-30FB3DE3F48D}"/>
    <cellStyle name="20% - uthevingsfarge 4 5 6" xfId="39401" xr:uid="{4D8D9559-71FE-4575-9B7A-6FBB519D589E}"/>
    <cellStyle name="20% - uthevingsfarge 4 5 7" xfId="39392" xr:uid="{0A611182-BBAB-4D2D-BDC8-833DDC4CCED0}"/>
    <cellStyle name="20% - uthevingsfarge 4 5 8" xfId="44354" xr:uid="{5A669433-DD7E-46FF-9FB3-AD5CFF903DF2}"/>
    <cellStyle name="20% - uthevingsfarge 4 5 9" xfId="44355" xr:uid="{2595B382-E0C9-46D7-8788-05249E47C318}"/>
    <cellStyle name="20% - uthevingsfarge 4 5_3. Chng in credit spreads" xfId="44356" xr:uid="{74E6796B-9BB1-4D8D-9FB6-3D1FE350C4FB}"/>
    <cellStyle name="20% - uthevingsfarge 4 50" xfId="3446" xr:uid="{6F5B8437-4E94-40A1-9A97-A5C61EB0E60B}"/>
    <cellStyle name="20% - uthevingsfarge 4 50 2" xfId="3447" xr:uid="{01E6E614-FC2B-4373-8FC9-96016B7F7C39}"/>
    <cellStyle name="20% - uthevingsfarge 4 50 2 2" xfId="3448" xr:uid="{39FB5D20-EEE6-43C0-9653-A295BB65C89D}"/>
    <cellStyle name="20% - uthevingsfarge 4 50 2 2 2" xfId="39404" xr:uid="{C850473C-243E-4759-A33F-5EAB0F304E65}"/>
    <cellStyle name="20% - uthevingsfarge 4 50 2 2_CC1" xfId="54520" xr:uid="{CD05C1CD-FAFB-411E-99C5-25F96640FD74}"/>
    <cellStyle name="20% - uthevingsfarge 4 50 2 3" xfId="39405" xr:uid="{1818A17E-F9B2-4215-B4C5-92E2AFA76CFE}"/>
    <cellStyle name="20% - uthevingsfarge 4 50 2 4" xfId="39406" xr:uid="{7E44BCC7-38F4-4395-AFE2-FF4568478777}"/>
    <cellStyle name="20% - uthevingsfarge 4 50 2 5" xfId="39407" xr:uid="{336637F1-D9AB-4934-A8DC-EB66C6676327}"/>
    <cellStyle name="20% - uthevingsfarge 4 50 2 6" xfId="39403" xr:uid="{72B541DD-8FE2-49D4-AF2E-10406BD940AA}"/>
    <cellStyle name="20% - uthevingsfarge 4 50 2_4 manuell" xfId="54521" xr:uid="{FD84D469-AC1B-46A5-A2F6-14B4D9827595}"/>
    <cellStyle name="20% - uthevingsfarge 4 50 3" xfId="3449" xr:uid="{6D9AB586-FCF9-4163-9520-1D3F76D26B7E}"/>
    <cellStyle name="20% - uthevingsfarge 4 50 3 2" xfId="39408" xr:uid="{BE10AFE6-49FA-4967-8256-555FA1E26425}"/>
    <cellStyle name="20% - uthevingsfarge 4 50 3_CC1" xfId="54522" xr:uid="{10290768-C96C-4D41-8022-4290F3C7B58D}"/>
    <cellStyle name="20% - uthevingsfarge 4 50 4" xfId="39409" xr:uid="{6268D8A7-1428-40B2-B261-34C41FDD53E9}"/>
    <cellStyle name="20% - uthevingsfarge 4 50 5" xfId="39410" xr:uid="{3DA2B183-C2E6-48EA-901F-31C0FDBCDCCF}"/>
    <cellStyle name="20% - uthevingsfarge 4 50 6" xfId="39411" xr:uid="{A67354DA-F256-4D9B-B4BD-3DA14BF5CEC2}"/>
    <cellStyle name="20% - uthevingsfarge 4 50 7" xfId="39402" xr:uid="{128AAD81-7FAA-49ED-A8D3-8B3509AEA7BB}"/>
    <cellStyle name="20% - uthevingsfarge 4 50_4 manuell" xfId="54523" xr:uid="{9C5E1502-4142-4870-A6AF-A42E9B4091BD}"/>
    <cellStyle name="20% - uthevingsfarge 4 51" xfId="3450" xr:uid="{0980FFD4-8804-4BE8-8F56-2A9CD05D6E64}"/>
    <cellStyle name="20% - uthevingsfarge 4 51 2" xfId="3451" xr:uid="{3CFD4AE7-8AC5-4683-985B-9FD76DD5F9D7}"/>
    <cellStyle name="20% - uthevingsfarge 4 51 2 2" xfId="3452" xr:uid="{14D5A4E3-7062-48F6-AEC9-A40816DC1E09}"/>
    <cellStyle name="20% - uthevingsfarge 4 51 2 2 2" xfId="39414" xr:uid="{816253D8-4409-46B8-8055-7DBCBEB35305}"/>
    <cellStyle name="20% - uthevingsfarge 4 51 2 2_CC1" xfId="54524" xr:uid="{8C8A500B-C6C0-4AB3-8694-7A032C680048}"/>
    <cellStyle name="20% - uthevingsfarge 4 51 2 3" xfId="39415" xr:uid="{1F6C4C9E-2BB9-42C8-A2ED-B85CBA32274B}"/>
    <cellStyle name="20% - uthevingsfarge 4 51 2 4" xfId="39416" xr:uid="{6835A9C4-8700-48BF-BBBB-6E1E490A8591}"/>
    <cellStyle name="20% - uthevingsfarge 4 51 2 5" xfId="39417" xr:uid="{033429FE-5E39-4822-BCAC-7D95B876A3A9}"/>
    <cellStyle name="20% - uthevingsfarge 4 51 2 6" xfId="39413" xr:uid="{04510ABE-D307-4CDB-8F90-905224652889}"/>
    <cellStyle name="20% - uthevingsfarge 4 51 2_4 manuell" xfId="54525" xr:uid="{47528CFB-1D69-4ADF-9BB1-4BC13D15F783}"/>
    <cellStyle name="20% - uthevingsfarge 4 51 3" xfId="3453" xr:uid="{667F3630-587C-4376-AED8-3A480AD811F4}"/>
    <cellStyle name="20% - uthevingsfarge 4 51 3 2" xfId="39418" xr:uid="{9C39CA10-D6ED-4927-BADF-BEEDBC589F8F}"/>
    <cellStyle name="20% - uthevingsfarge 4 51 3_CC1" xfId="54526" xr:uid="{A1755BF2-714C-45BC-87B6-29CA8B95F5CA}"/>
    <cellStyle name="20% - uthevingsfarge 4 51 4" xfId="39419" xr:uid="{526AB225-6F9D-431E-9302-2088EDED08C3}"/>
    <cellStyle name="20% - uthevingsfarge 4 51 5" xfId="39420" xr:uid="{E8890E61-3275-4F72-BD9B-DC21503AA8AB}"/>
    <cellStyle name="20% - uthevingsfarge 4 51 6" xfId="39421" xr:uid="{7731148E-BDB4-4B30-A3F3-D10B988E8C9F}"/>
    <cellStyle name="20% - uthevingsfarge 4 51 7" xfId="39412" xr:uid="{2C86A46C-95D3-44D1-8E9C-618B2323FCBE}"/>
    <cellStyle name="20% - uthevingsfarge 4 51_4 manuell" xfId="54527" xr:uid="{E3FFFFAF-FC3F-4AF0-BC70-D326710877DC}"/>
    <cellStyle name="20% - uthevingsfarge 4 52" xfId="3454" xr:uid="{61E8B5DC-CAF2-4747-B486-904FD64213FB}"/>
    <cellStyle name="20% - uthevingsfarge 4 52 2" xfId="3455" xr:uid="{A78F7CA7-6372-49E7-BD8E-FB0BFC0C4B08}"/>
    <cellStyle name="20% - uthevingsfarge 4 52 2 2" xfId="3456" xr:uid="{18D46705-13F6-4ADE-BD32-17B335DCEF83}"/>
    <cellStyle name="20% - uthevingsfarge 4 52 2 2 2" xfId="39424" xr:uid="{D5330CDA-6098-4A86-916B-B62B64D500A2}"/>
    <cellStyle name="20% - uthevingsfarge 4 52 2 2_CC1" xfId="54528" xr:uid="{4A7E2A9B-97B7-423A-90DA-F4341438352A}"/>
    <cellStyle name="20% - uthevingsfarge 4 52 2 3" xfId="39425" xr:uid="{17CD3BF3-1457-4A5F-8D2F-A71FC77EC9DB}"/>
    <cellStyle name="20% - uthevingsfarge 4 52 2 4" xfId="39426" xr:uid="{D5E36CE8-476A-4E23-A8CD-B8DAB6B841F3}"/>
    <cellStyle name="20% - uthevingsfarge 4 52 2 5" xfId="39427" xr:uid="{657C2028-32B8-4E1D-89C4-E7DE6393DB94}"/>
    <cellStyle name="20% - uthevingsfarge 4 52 2 6" xfId="39423" xr:uid="{E1C62EF2-C226-4040-B4DA-895A6CFB9096}"/>
    <cellStyle name="20% - uthevingsfarge 4 52 2_4 manuell" xfId="54529" xr:uid="{6B15FFE4-133E-42BA-AF53-26A3014C4257}"/>
    <cellStyle name="20% - uthevingsfarge 4 52 3" xfId="3457" xr:uid="{3BCE96A7-2222-4C30-BD72-A0E8F23A893E}"/>
    <cellStyle name="20% - uthevingsfarge 4 52 3 2" xfId="39428" xr:uid="{F17CE18C-AE2D-4759-AF53-4AF11A4A8AAB}"/>
    <cellStyle name="20% - uthevingsfarge 4 52 3_CC1" xfId="54530" xr:uid="{CF7660E8-A84E-4D59-82A7-E67E845192C2}"/>
    <cellStyle name="20% - uthevingsfarge 4 52 4" xfId="39429" xr:uid="{3FDDC0A0-8665-40DF-B3FA-0A0A81BCEE5B}"/>
    <cellStyle name="20% - uthevingsfarge 4 52 5" xfId="39430" xr:uid="{1A9C652C-1FBC-4D91-9051-E9A6B99F9245}"/>
    <cellStyle name="20% - uthevingsfarge 4 52 6" xfId="39431" xr:uid="{730838B0-B2B2-4957-BC90-8EFD2B8F54C1}"/>
    <cellStyle name="20% - uthevingsfarge 4 52 7" xfId="39422" xr:uid="{0181055C-585B-48AF-B8E6-71A470D9005E}"/>
    <cellStyle name="20% - uthevingsfarge 4 52_4 manuell" xfId="54531" xr:uid="{BCD12E80-0869-432E-A814-B3AF694A7B97}"/>
    <cellStyle name="20% - uthevingsfarge 4 53" xfId="3458" xr:uid="{FD9FECC6-82D1-4838-8169-465B3319ECF9}"/>
    <cellStyle name="20% - uthevingsfarge 4 53 2" xfId="3459" xr:uid="{99911229-EC60-4A7C-9499-EB85DFF4FE10}"/>
    <cellStyle name="20% - uthevingsfarge 4 53 2 2" xfId="3460" xr:uid="{E42C4FFC-C4C6-4811-AB8C-FFB3BAAA5D5D}"/>
    <cellStyle name="20% - uthevingsfarge 4 53 2 2 2" xfId="39434" xr:uid="{1C1062B2-CA7D-4F19-8B51-87C4BABF542A}"/>
    <cellStyle name="20% - uthevingsfarge 4 53 2 2_CC1" xfId="54532" xr:uid="{E15678EA-E64C-48D5-B1E0-DCD7E98E5DEE}"/>
    <cellStyle name="20% - uthevingsfarge 4 53 2 3" xfId="39435" xr:uid="{F7409360-6BF7-4679-8B96-1DE8E5095E01}"/>
    <cellStyle name="20% - uthevingsfarge 4 53 2 4" xfId="39436" xr:uid="{9D3A9205-3105-4C5D-B4E5-5D5265B9025B}"/>
    <cellStyle name="20% - uthevingsfarge 4 53 2 5" xfId="39437" xr:uid="{886AA095-4D28-4777-B76E-E170F960A9BF}"/>
    <cellStyle name="20% - uthevingsfarge 4 53 2 6" xfId="39433" xr:uid="{B9EA64D1-6C61-46F3-AA00-58F7985070ED}"/>
    <cellStyle name="20% - uthevingsfarge 4 53 2_4 manuell" xfId="54533" xr:uid="{2A77A733-901B-4101-9B3D-4291208448EB}"/>
    <cellStyle name="20% - uthevingsfarge 4 53 3" xfId="3461" xr:uid="{E6E32F23-C88E-46A5-971D-12E9CDDB0200}"/>
    <cellStyle name="20% - uthevingsfarge 4 53 3 2" xfId="39438" xr:uid="{C6D23F3B-D686-456D-B0E0-ADDC6DAEA69E}"/>
    <cellStyle name="20% - uthevingsfarge 4 53 3_CC1" xfId="54534" xr:uid="{2023EEB8-597F-4273-9079-5A0AE61746BF}"/>
    <cellStyle name="20% - uthevingsfarge 4 53 4" xfId="39439" xr:uid="{C22DDC60-C630-4C24-BB41-B9F0DC52C319}"/>
    <cellStyle name="20% - uthevingsfarge 4 53 5" xfId="39440" xr:uid="{5C5FDEE4-F6EF-4151-805A-BB2633A9B104}"/>
    <cellStyle name="20% - uthevingsfarge 4 53 6" xfId="39441" xr:uid="{7F378366-1E26-4BC8-9C9B-76314BE8E148}"/>
    <cellStyle name="20% - uthevingsfarge 4 53 7" xfId="39432" xr:uid="{D58E5969-3D80-4EE7-A846-799A6AC35C20}"/>
    <cellStyle name="20% - uthevingsfarge 4 53_4 manuell" xfId="54535" xr:uid="{E42533EA-419E-424B-814D-0209AF600E3A}"/>
    <cellStyle name="20% - uthevingsfarge 4 54" xfId="3462" xr:uid="{81324B4E-F26C-4B20-B835-F77EFA41753B}"/>
    <cellStyle name="20% - uthevingsfarge 4 54 2" xfId="3463" xr:uid="{7DFA701C-429A-4772-8A0F-38C9C7590A5C}"/>
    <cellStyle name="20% - uthevingsfarge 4 54 2 2" xfId="3464" xr:uid="{9DF2DDB0-741B-45F8-97D3-35FDA6FF6558}"/>
    <cellStyle name="20% - uthevingsfarge 4 54 2 2 2" xfId="39444" xr:uid="{31958F89-1D9B-4AB0-AACC-3EDE58F65B87}"/>
    <cellStyle name="20% - uthevingsfarge 4 54 2 2_CC1" xfId="54536" xr:uid="{42B91496-542F-4FD1-B3DD-8DEE6627E083}"/>
    <cellStyle name="20% - uthevingsfarge 4 54 2 3" xfId="39445" xr:uid="{42365F82-A2DE-4603-9195-3319ACE5EDB8}"/>
    <cellStyle name="20% - uthevingsfarge 4 54 2 4" xfId="39446" xr:uid="{4777F997-956C-4307-A89F-1744C6BE8BB2}"/>
    <cellStyle name="20% - uthevingsfarge 4 54 2 5" xfId="39447" xr:uid="{8D52C97D-A725-464E-9049-8EC4959ECAE7}"/>
    <cellStyle name="20% - uthevingsfarge 4 54 2 6" xfId="39443" xr:uid="{DAD86A36-440C-436E-91E5-D9EA61DC4771}"/>
    <cellStyle name="20% - uthevingsfarge 4 54 2_4 manuell" xfId="54537" xr:uid="{C113125F-5DEA-497D-AE3A-F047F1DB4258}"/>
    <cellStyle name="20% - uthevingsfarge 4 54 3" xfId="3465" xr:uid="{68F26504-FDB6-479B-8DE2-9F47F1493FC6}"/>
    <cellStyle name="20% - uthevingsfarge 4 54 3 2" xfId="39448" xr:uid="{000FAF72-6EB8-49A0-8719-70DB7749CCAB}"/>
    <cellStyle name="20% - uthevingsfarge 4 54 3_CC1" xfId="54538" xr:uid="{A6E318E6-0C5C-4541-ACD3-7E1D361D2456}"/>
    <cellStyle name="20% - uthevingsfarge 4 54 4" xfId="39449" xr:uid="{3708103F-BDBD-4022-AF1C-D21EE0D04180}"/>
    <cellStyle name="20% - uthevingsfarge 4 54 5" xfId="39450" xr:uid="{41E453A2-D1C1-4744-875E-97677BC82E86}"/>
    <cellStyle name="20% - uthevingsfarge 4 54 6" xfId="39451" xr:uid="{6F8B7D32-9953-43A0-89D9-F2F403CC7F92}"/>
    <cellStyle name="20% - uthevingsfarge 4 54 7" xfId="39442" xr:uid="{4B161B61-B78E-415B-8C69-8F60795C4C39}"/>
    <cellStyle name="20% - uthevingsfarge 4 54_4 manuell" xfId="54539" xr:uid="{8FFAD596-F02B-4D2E-B7C5-35A439F40AE5}"/>
    <cellStyle name="20% - uthevingsfarge 4 55" xfId="3466" xr:uid="{859CB6F7-3C0C-4379-9B2D-6FD07BA4D595}"/>
    <cellStyle name="20% - uthevingsfarge 4 55 2" xfId="3467" xr:uid="{337B402E-C1F2-4B5F-93C6-F7BD7BD6D279}"/>
    <cellStyle name="20% - uthevingsfarge 4 55 2 2" xfId="3468" xr:uid="{A8023300-73C6-4C85-B547-EFE8CF5CCB1A}"/>
    <cellStyle name="20% - uthevingsfarge 4 55 2 2 2" xfId="39454" xr:uid="{88BBCB30-C872-4AAB-9718-096CBBE6BDB0}"/>
    <cellStyle name="20% - uthevingsfarge 4 55 2 2_CC1" xfId="54540" xr:uid="{9EB867D3-9C64-4140-BFBA-7CA778CCA521}"/>
    <cellStyle name="20% - uthevingsfarge 4 55 2 3" xfId="39455" xr:uid="{4C5E6219-564B-4D76-B096-A9DE56D2121D}"/>
    <cellStyle name="20% - uthevingsfarge 4 55 2 4" xfId="39456" xr:uid="{6BABA7C3-15B3-45CB-8EC7-1149DF97882C}"/>
    <cellStyle name="20% - uthevingsfarge 4 55 2 5" xfId="39457" xr:uid="{9EA62D09-D236-40D8-B953-F1756A0BA72A}"/>
    <cellStyle name="20% - uthevingsfarge 4 55 2 6" xfId="39453" xr:uid="{C9E7C01B-F901-41BB-923F-1C0BD96873F4}"/>
    <cellStyle name="20% - uthevingsfarge 4 55 2_4 manuell" xfId="54541" xr:uid="{A1C2AE8B-3DD4-4DA3-8357-F186F00A5F50}"/>
    <cellStyle name="20% - uthevingsfarge 4 55 3" xfId="3469" xr:uid="{1D5188E5-BB41-4FFE-B5EE-6D76CC8F6142}"/>
    <cellStyle name="20% - uthevingsfarge 4 55 3 2" xfId="39458" xr:uid="{8B5D4F05-523F-4F27-8ED7-ECDAEE6FCD36}"/>
    <cellStyle name="20% - uthevingsfarge 4 55 3_CC1" xfId="54542" xr:uid="{C489CED2-F865-4D6F-B5AF-DEE6CC2F36B3}"/>
    <cellStyle name="20% - uthevingsfarge 4 55 4" xfId="39459" xr:uid="{CD34AD08-0BD5-4AE9-AEB2-3F6EFD2E46CA}"/>
    <cellStyle name="20% - uthevingsfarge 4 55 5" xfId="39460" xr:uid="{B90F934F-0233-4FEB-BB2A-91F1E3CA5EE4}"/>
    <cellStyle name="20% - uthevingsfarge 4 55 6" xfId="39461" xr:uid="{433C2CD5-B69E-48C4-9411-DE8A63A385C8}"/>
    <cellStyle name="20% - uthevingsfarge 4 55 7" xfId="39452" xr:uid="{68AC98EA-94F3-48F2-AD5F-AD3BC15822FF}"/>
    <cellStyle name="20% - uthevingsfarge 4 55_4 manuell" xfId="54543" xr:uid="{D2231727-C514-4946-838A-E244875B4EC7}"/>
    <cellStyle name="20% - uthevingsfarge 4 56" xfId="3470" xr:uid="{04C105CF-D8C5-4403-B553-0C51CA098851}"/>
    <cellStyle name="20% - uthevingsfarge 4 56 2" xfId="3471" xr:uid="{AAE300A4-EBF7-4484-9480-7D49FD2E5888}"/>
    <cellStyle name="20% - uthevingsfarge 4 56 2 2" xfId="3472" xr:uid="{D4067522-C3CA-4793-A91E-2F937C9567E2}"/>
    <cellStyle name="20% - uthevingsfarge 4 56 2 2 2" xfId="39464" xr:uid="{B004FD80-7F43-4C1C-8074-7A1117206496}"/>
    <cellStyle name="20% - uthevingsfarge 4 56 2 2_CC1" xfId="54544" xr:uid="{472D0F35-3703-429A-B755-0648D9A1ECF3}"/>
    <cellStyle name="20% - uthevingsfarge 4 56 2 3" xfId="39465" xr:uid="{61F17A4A-4009-4FD3-8BB6-8D9E711D37AE}"/>
    <cellStyle name="20% - uthevingsfarge 4 56 2 4" xfId="39466" xr:uid="{9BB82FB1-61A5-4C7B-A3BE-87AF29788821}"/>
    <cellStyle name="20% - uthevingsfarge 4 56 2 5" xfId="39467" xr:uid="{98FE9AA4-88B9-4B55-871C-C09487F5CB3A}"/>
    <cellStyle name="20% - uthevingsfarge 4 56 2 6" xfId="39463" xr:uid="{AB684647-FDC3-46F9-93F8-965679D1F272}"/>
    <cellStyle name="20% - uthevingsfarge 4 56 2_4 manuell" xfId="54545" xr:uid="{307A8C34-C4CB-4AEE-8016-3E548F6C6F83}"/>
    <cellStyle name="20% - uthevingsfarge 4 56 3" xfId="3473" xr:uid="{8115248D-5A5C-4566-8726-6AB273E2EFDC}"/>
    <cellStyle name="20% - uthevingsfarge 4 56 3 2" xfId="39468" xr:uid="{674D255F-2586-41B5-8AD4-D196DAC194C3}"/>
    <cellStyle name="20% - uthevingsfarge 4 56 3_CC1" xfId="54546" xr:uid="{B404F6F8-5B9E-4628-8B92-4882A0DA0FD7}"/>
    <cellStyle name="20% - uthevingsfarge 4 56 4" xfId="39469" xr:uid="{DD508E63-AB12-427F-BFFA-2D32274D5273}"/>
    <cellStyle name="20% - uthevingsfarge 4 56 5" xfId="39470" xr:uid="{3E9860AA-B7FF-4F57-9D47-D7F4210F8688}"/>
    <cellStyle name="20% - uthevingsfarge 4 56 6" xfId="39471" xr:uid="{4DEF2C36-89F2-4772-A049-A2AE2D877B34}"/>
    <cellStyle name="20% - uthevingsfarge 4 56 7" xfId="39462" xr:uid="{C5ADFCC6-4C91-452C-A440-B06F4B4CF3CF}"/>
    <cellStyle name="20% - uthevingsfarge 4 56_4 manuell" xfId="54547" xr:uid="{0196F3AA-9894-4903-8334-23C1DA45430F}"/>
    <cellStyle name="20% - uthevingsfarge 4 57" xfId="3474" xr:uid="{31F9BFE0-B821-43DE-831C-7DBFE4109D75}"/>
    <cellStyle name="20% - uthevingsfarge 4 57 2" xfId="3475" xr:uid="{9BBE2DF8-8E61-4524-B418-94262AEAC820}"/>
    <cellStyle name="20% - uthevingsfarge 4 57 2 2" xfId="3476" xr:uid="{3A342271-40BF-4B27-9348-17E68EDEF13C}"/>
    <cellStyle name="20% - uthevingsfarge 4 57 2 2 2" xfId="39474" xr:uid="{5B4E6203-86C7-4AC3-8EA9-C0A7DFFCE918}"/>
    <cellStyle name="20% - uthevingsfarge 4 57 2 2_CC1" xfId="54548" xr:uid="{A189C6E0-CA36-4659-8ECC-32A188F21AEF}"/>
    <cellStyle name="20% - uthevingsfarge 4 57 2 3" xfId="39475" xr:uid="{A05CCE14-7CC4-4998-BCB8-0861BD5C833E}"/>
    <cellStyle name="20% - uthevingsfarge 4 57 2 4" xfId="39476" xr:uid="{CDAC134A-F5FC-4858-9FC0-D13E363CE794}"/>
    <cellStyle name="20% - uthevingsfarge 4 57 2 5" xfId="39477" xr:uid="{E33DA6FB-35DA-4DB2-B924-4AA03494F870}"/>
    <cellStyle name="20% - uthevingsfarge 4 57 2 6" xfId="39473" xr:uid="{3B88A12F-5FF9-4588-ABAE-406EDF75B9D5}"/>
    <cellStyle name="20% - uthevingsfarge 4 57 2_4 manuell" xfId="54549" xr:uid="{CDBDFE70-4442-42FF-8469-C6543B059D4A}"/>
    <cellStyle name="20% - uthevingsfarge 4 57 3" xfId="3477" xr:uid="{5240631B-6611-4259-B469-8C2F3BABE19F}"/>
    <cellStyle name="20% - uthevingsfarge 4 57 3 2" xfId="39478" xr:uid="{825AE36D-5DA4-40B0-8C7F-430CF90A3FE6}"/>
    <cellStyle name="20% - uthevingsfarge 4 57 3_CC1" xfId="54550" xr:uid="{0490A5D1-9C70-4F05-AA61-63FFEA30EC8D}"/>
    <cellStyle name="20% - uthevingsfarge 4 57 4" xfId="39479" xr:uid="{ED4EA9FC-D42C-46AD-A49E-BCE1B31E6D8F}"/>
    <cellStyle name="20% - uthevingsfarge 4 57 5" xfId="39480" xr:uid="{FD8B1112-8D67-473E-8A66-576A1F616964}"/>
    <cellStyle name="20% - uthevingsfarge 4 57 6" xfId="39481" xr:uid="{A67F3B90-6C75-434D-93E7-837F3B2960D8}"/>
    <cellStyle name="20% - uthevingsfarge 4 57 7" xfId="39472" xr:uid="{F2063C49-D91C-424C-8A38-5DCA379BF7FB}"/>
    <cellStyle name="20% - uthevingsfarge 4 57_4 manuell" xfId="54551" xr:uid="{042BC2A4-AF5F-4CF3-BFC1-545B7F31C6D6}"/>
    <cellStyle name="20% - uthevingsfarge 4 58" xfId="3478" xr:uid="{48643DA5-7E2D-4E09-9C4B-3F46070AF442}"/>
    <cellStyle name="20% - uthevingsfarge 4 58 2" xfId="3479" xr:uid="{6C0CE209-22AC-49CD-84A0-D4D84D56D768}"/>
    <cellStyle name="20% - uthevingsfarge 4 58 2 2" xfId="3480" xr:uid="{0A72F5F9-9BA5-4A6C-9B04-EDF135B343CC}"/>
    <cellStyle name="20% - uthevingsfarge 4 58 2 2 2" xfId="39484" xr:uid="{EB1D13FA-D052-45D1-81B7-4E8CD0FBB373}"/>
    <cellStyle name="20% - uthevingsfarge 4 58 2 2_CC1" xfId="54552" xr:uid="{82390590-9FC7-49F2-8C12-3884B84CA851}"/>
    <cellStyle name="20% - uthevingsfarge 4 58 2 3" xfId="39485" xr:uid="{A3E83D70-ADD6-430E-9CCB-6003A9B8F727}"/>
    <cellStyle name="20% - uthevingsfarge 4 58 2 4" xfId="39486" xr:uid="{9935D969-85EA-44F9-B395-81E064B498D1}"/>
    <cellStyle name="20% - uthevingsfarge 4 58 2 5" xfId="39487" xr:uid="{E5E43C1D-7AF6-4740-9A1B-CCFD0C4D01CA}"/>
    <cellStyle name="20% - uthevingsfarge 4 58 2 6" xfId="39483" xr:uid="{BFB0B627-DB64-435D-9E9C-3EA655F542D4}"/>
    <cellStyle name="20% - uthevingsfarge 4 58 2_4 manuell" xfId="54553" xr:uid="{C36D7867-9017-4441-B58A-8B19877720B2}"/>
    <cellStyle name="20% - uthevingsfarge 4 58 3" xfId="3481" xr:uid="{F7B24B68-CC0F-4DE6-874D-BE7CF59C034A}"/>
    <cellStyle name="20% - uthevingsfarge 4 58 3 2" xfId="39488" xr:uid="{F102F199-ADF0-43D7-A031-5F8B7A123552}"/>
    <cellStyle name="20% - uthevingsfarge 4 58 3_CC1" xfId="54554" xr:uid="{E8D1CAB0-51A8-4D2D-8387-7711359103C4}"/>
    <cellStyle name="20% - uthevingsfarge 4 58 4" xfId="39489" xr:uid="{5299E8A6-4E7F-4741-9738-A072AD540E11}"/>
    <cellStyle name="20% - uthevingsfarge 4 58 5" xfId="39490" xr:uid="{A2A32940-01E7-47DA-867F-2B403617DFB2}"/>
    <cellStyle name="20% - uthevingsfarge 4 58 6" xfId="39491" xr:uid="{B1417852-0EAA-4617-B6BE-834F342F59B8}"/>
    <cellStyle name="20% - uthevingsfarge 4 58 7" xfId="39482" xr:uid="{11FA5C62-0A2C-4179-9BFB-E6C3A1A4F5DD}"/>
    <cellStyle name="20% - uthevingsfarge 4 58_4 manuell" xfId="54555" xr:uid="{F48192F1-F7F8-48F1-A0D3-C23AF133212B}"/>
    <cellStyle name="20% - uthevingsfarge 4 59" xfId="3482" xr:uid="{FF12918D-FD35-479E-AA00-60747246F3A4}"/>
    <cellStyle name="20% - uthevingsfarge 4 59 2" xfId="3483" xr:uid="{0896AF64-AD18-4F40-A80F-647922A86405}"/>
    <cellStyle name="20% - uthevingsfarge 4 59 2 2" xfId="3484" xr:uid="{D9A3DA7D-07A4-44C4-9412-1882ABFBA41A}"/>
    <cellStyle name="20% - uthevingsfarge 4 59 2 2 2" xfId="39494" xr:uid="{DE143993-FC16-44E6-BC24-08C8C9B62392}"/>
    <cellStyle name="20% - uthevingsfarge 4 59 2 2_CC1" xfId="54556" xr:uid="{D007FC92-DA7C-4B8D-940A-F89A488C32CA}"/>
    <cellStyle name="20% - uthevingsfarge 4 59 2 3" xfId="39495" xr:uid="{22FD343D-E2DB-41FF-8125-0A23B8D1E11D}"/>
    <cellStyle name="20% - uthevingsfarge 4 59 2 4" xfId="39496" xr:uid="{83E66219-5799-4BF8-9AFC-75FF6FE525AF}"/>
    <cellStyle name="20% - uthevingsfarge 4 59 2 5" xfId="39497" xr:uid="{9766169B-9C31-489F-988E-ACEA5186E2CB}"/>
    <cellStyle name="20% - uthevingsfarge 4 59 2 6" xfId="39493" xr:uid="{392F640E-24E0-4AD2-8C6F-06625B1B64DF}"/>
    <cellStyle name="20% - uthevingsfarge 4 59 2_4 manuell" xfId="54557" xr:uid="{C6AE2E56-B0A6-477B-86A1-AEFFEA8B4599}"/>
    <cellStyle name="20% - uthevingsfarge 4 59 3" xfId="3485" xr:uid="{E11B24B4-A7D7-430E-9EDA-535F7187A0D4}"/>
    <cellStyle name="20% - uthevingsfarge 4 59 3 2" xfId="39498" xr:uid="{CAC80443-FA52-4567-AC1E-0DB59A16E65D}"/>
    <cellStyle name="20% - uthevingsfarge 4 59 3_CC1" xfId="54558" xr:uid="{D8067EDA-6F8D-44CF-9482-D4C9EC3CCFC5}"/>
    <cellStyle name="20% - uthevingsfarge 4 59 4" xfId="39499" xr:uid="{964DFD61-26D8-4CE7-BC38-1AA9A736A616}"/>
    <cellStyle name="20% - uthevingsfarge 4 59 5" xfId="39500" xr:uid="{AF23D97A-10C4-4B8A-8BB4-483EB7FAD1E8}"/>
    <cellStyle name="20% - uthevingsfarge 4 59 6" xfId="39501" xr:uid="{7653CFA4-41D5-495B-82D9-7296E1C49FBF}"/>
    <cellStyle name="20% - uthevingsfarge 4 59 7" xfId="39492" xr:uid="{08CD9020-33B0-427C-B994-959D6D15E366}"/>
    <cellStyle name="20% - uthevingsfarge 4 59_4 manuell" xfId="54559" xr:uid="{85D61040-08C1-4DD5-8DE4-A41A9D7FA7C7}"/>
    <cellStyle name="20% - uthevingsfarge 4 6" xfId="3486" xr:uid="{29063F4A-858D-427C-A8FB-95C68CC001B6}"/>
    <cellStyle name="20% - uthevingsfarge 4 6 2" xfId="3487" xr:uid="{143B29DA-A478-4F6F-A70F-822D99431CD9}"/>
    <cellStyle name="20% - uthevingsfarge 4 6 2 2" xfId="3488" xr:uid="{B86DDF5A-D940-4BD4-BC07-1D5AA30B324C}"/>
    <cellStyle name="20% - uthevingsfarge 4 6 2 2 2" xfId="39504" xr:uid="{30924862-10CF-4170-BAEE-8AB322A1F5F3}"/>
    <cellStyle name="20% - uthevingsfarge 4 6 2 2_CC1" xfId="54560" xr:uid="{714CAA9E-4DB2-4A52-AE75-2ADA29E58176}"/>
    <cellStyle name="20% - uthevingsfarge 4 6 2 3" xfId="39505" xr:uid="{28FA74D7-2578-4B0F-816F-F2D13366D1B4}"/>
    <cellStyle name="20% - uthevingsfarge 4 6 2 4" xfId="39506" xr:uid="{A75723A1-B86E-48B2-BD96-AB04274A5031}"/>
    <cellStyle name="20% - uthevingsfarge 4 6 2 5" xfId="39507" xr:uid="{E90811BF-EB72-4A63-8E43-056F77FAE24E}"/>
    <cellStyle name="20% - uthevingsfarge 4 6 2 6" xfId="39503" xr:uid="{FC25F2A5-2297-47ED-BEF6-7617DF98D601}"/>
    <cellStyle name="20% - uthevingsfarge 4 6 2_3. Chng in credit spreads" xfId="44357" xr:uid="{3E334D9F-C9C3-418A-86B2-CB937BE69516}"/>
    <cellStyle name="20% - uthevingsfarge 4 6 3" xfId="3489" xr:uid="{19859ED1-2768-4E7C-A274-845493BDD078}"/>
    <cellStyle name="20% - uthevingsfarge 4 6 3 2" xfId="15031" xr:uid="{2A396061-5C9E-40B8-AB93-2CA183E9178E}"/>
    <cellStyle name="20% - uthevingsfarge 4 6 3 2 2" xfId="44358" xr:uid="{3DB0DDC6-0763-4DFA-9FF0-8856FAB031AF}"/>
    <cellStyle name="20% - uthevingsfarge 4 6 3 3" xfId="39508" xr:uid="{12A8B57C-9115-4126-8130-092E1EF7102A}"/>
    <cellStyle name="20% - uthevingsfarge 4 6 3_3. Chng in credit spreads" xfId="44359" xr:uid="{2C89C685-17E5-44C6-A992-012733280D80}"/>
    <cellStyle name="20% - uthevingsfarge 4 6 4" xfId="15032" xr:uid="{5EB9D4A0-8BA2-41C4-9FC7-550613C700B8}"/>
    <cellStyle name="20% - uthevingsfarge 4 6 4 2" xfId="39509" xr:uid="{4264F76A-8EF0-4A2F-997C-EC65316C7E4B}"/>
    <cellStyle name="20% - uthevingsfarge 4 6 5" xfId="15033" xr:uid="{ABAFE950-5822-4843-8717-763F83EFB368}"/>
    <cellStyle name="20% - uthevingsfarge 4 6 5 2" xfId="39510" xr:uid="{3F162945-9C56-4E66-901A-1816044ADFBE}"/>
    <cellStyle name="20% - uthevingsfarge 4 6 6" xfId="39511" xr:uid="{2C632C93-DB4E-4D45-A200-D35B072632EF}"/>
    <cellStyle name="20% - uthevingsfarge 4 6 7" xfId="39502" xr:uid="{83D4F4DF-1A1D-4EFC-9629-67A1E67C0FC8}"/>
    <cellStyle name="20% - uthevingsfarge 4 6 8" xfId="44360" xr:uid="{2120ACC0-EAC0-429A-B2DC-3593D786BBFE}"/>
    <cellStyle name="20% - uthevingsfarge 4 6 9" xfId="44361" xr:uid="{EC5DD3A5-5761-4EBA-8690-22BF253E1D17}"/>
    <cellStyle name="20% - uthevingsfarge 4 6_3. Chng in credit spreads" xfId="44362" xr:uid="{9BF95CA3-3FF7-412F-9460-23BD031FB2E5}"/>
    <cellStyle name="20% - uthevingsfarge 4 60" xfId="15034" xr:uid="{74588C50-7030-4C7E-8E90-871709083345}"/>
    <cellStyle name="20% - uthevingsfarge 4 60 2" xfId="15035" xr:uid="{B2188DE1-D378-4510-BDF6-6F50143D30C5}"/>
    <cellStyle name="20% - uthevingsfarge 4 60 2 2" xfId="36622" xr:uid="{8CC19129-9168-4E42-AD2D-467C931573D3}"/>
    <cellStyle name="20% - uthevingsfarge 4 60 3" xfId="15036" xr:uid="{ACFD9173-F69A-4DBA-B02C-C5D4FFBF04FF}"/>
    <cellStyle name="20% - uthevingsfarge 4 60 4" xfId="36386" xr:uid="{7764C65E-4877-4339-8076-D9F41193C0F4}"/>
    <cellStyle name="20% - uthevingsfarge 4 60_AVA DVA EL" xfId="15037" xr:uid="{B492B345-005B-496C-8EA0-0C1B40599694}"/>
    <cellStyle name="20% - uthevingsfarge 4 61" xfId="15038" xr:uid="{68A99AEC-9594-49A5-8C42-77FDC7196B71}"/>
    <cellStyle name="20% - uthevingsfarge 4 61 2" xfId="15039" xr:uid="{2AB7BBB2-76CB-4659-8E46-4F9FACB031CF}"/>
    <cellStyle name="20% - uthevingsfarge 4 61 2 2" xfId="36643" xr:uid="{D2A7E00B-00AB-418C-85A0-B5F188CC2215}"/>
    <cellStyle name="20% - uthevingsfarge 4 61 3" xfId="15040" xr:uid="{6B3D18E4-FC91-4702-A5CE-11B1C2401BCC}"/>
    <cellStyle name="20% - uthevingsfarge 4 61 4" xfId="36412" xr:uid="{7BF0E240-D710-4336-BD58-70BCF376AB4C}"/>
    <cellStyle name="20% - uthevingsfarge 4 61_AVA DVA EL" xfId="15041" xr:uid="{682AB772-99DE-4D90-AC50-B03C259467D1}"/>
    <cellStyle name="20% - uthevingsfarge 4 62" xfId="15042" xr:uid="{A0027FDE-32E6-4054-96D7-B826E8FE6083}"/>
    <cellStyle name="20% - uthevingsfarge 4 62 2" xfId="15043" xr:uid="{E48EA15F-C2AC-4D85-AB7C-74878F511CE7}"/>
    <cellStyle name="20% - uthevingsfarge 4 62 2 2" xfId="36638" xr:uid="{3523FB12-11CC-464A-A420-EB4BC3C15F71}"/>
    <cellStyle name="20% - uthevingsfarge 4 62 3" xfId="36405" xr:uid="{8F975262-FD74-429C-9F51-12A6457E0759}"/>
    <cellStyle name="20% - uthevingsfarge 4 62_AVA DVA EL" xfId="15044" xr:uid="{3841B290-275E-4693-8CA9-3665142A8A55}"/>
    <cellStyle name="20% - uthevingsfarge 4 63" xfId="15045" xr:uid="{3830B29B-153D-4797-B95B-AB6DF1E776F4}"/>
    <cellStyle name="20% - uthevingsfarge 4 63 2" xfId="36596" xr:uid="{8ECC2540-03CB-41C9-B88F-D12D7A84BE20}"/>
    <cellStyle name="20% - uthevingsfarge 4 64" xfId="15046" xr:uid="{18CB167B-EFBA-4250-94C8-706122123868}"/>
    <cellStyle name="20% - uthevingsfarge 4 64 2" xfId="36675" xr:uid="{92831454-A7CC-443A-94B2-1F690A95BC08}"/>
    <cellStyle name="20% - uthevingsfarge 4 65" xfId="15047" xr:uid="{A397DC3C-EB1A-4253-9C01-F6FBBA9568F1}"/>
    <cellStyle name="20% - uthevingsfarge 4 65 2" xfId="36566" xr:uid="{3A213E9C-8D45-4214-A273-678BFEDC1930}"/>
    <cellStyle name="20% - uthevingsfarge 4 66" xfId="15048" xr:uid="{250D2B2F-38C2-4421-9798-6A66574CF366}"/>
    <cellStyle name="20% - uthevingsfarge 4 66 2" xfId="36661" xr:uid="{266BE029-5030-4B11-A4D0-73A809E78C1C}"/>
    <cellStyle name="20% - uthevingsfarge 4 67" xfId="36537" xr:uid="{DDA88F2D-D022-4A2A-81F6-08A3A622783B}"/>
    <cellStyle name="20% - uthevingsfarge 4 68" xfId="44363" xr:uid="{14D10B4B-6A74-4A15-8D46-2AB93027ADE7}"/>
    <cellStyle name="20% - uthevingsfarge 4 69" xfId="44364" xr:uid="{DCA34086-E36B-444C-94DB-C79D0197CDE6}"/>
    <cellStyle name="20% - uthevingsfarge 4 7" xfId="3490" xr:uid="{536599D4-C20F-4012-95C1-8DE9C7CC9D2F}"/>
    <cellStyle name="20% - uthevingsfarge 4 7 2" xfId="3491" xr:uid="{63C233EE-E87A-43B5-A6D0-A1BE08FAC13A}"/>
    <cellStyle name="20% - uthevingsfarge 4 7 2 2" xfId="3492" xr:uid="{7EEE6C87-A872-46CF-9A3B-DABB75A5A253}"/>
    <cellStyle name="20% - uthevingsfarge 4 7 2 2 2" xfId="39514" xr:uid="{EAA6E145-80FC-4D7A-B176-4104946E9978}"/>
    <cellStyle name="20% - uthevingsfarge 4 7 2 2_CC1" xfId="54561" xr:uid="{713DC0C1-4BB6-4030-A3EC-16A91C12E5D3}"/>
    <cellStyle name="20% - uthevingsfarge 4 7 2 3" xfId="39515" xr:uid="{6C15B292-B9FF-4CA8-92D8-2F46A9274769}"/>
    <cellStyle name="20% - uthevingsfarge 4 7 2 4" xfId="39516" xr:uid="{11BBEFA5-98BC-48C1-BE05-5741F676A646}"/>
    <cellStyle name="20% - uthevingsfarge 4 7 2 5" xfId="39517" xr:uid="{8CC2D5B3-6114-4743-982A-30F6EC05737F}"/>
    <cellStyle name="20% - uthevingsfarge 4 7 2 6" xfId="39513" xr:uid="{20935717-086E-44A2-A6DA-524A57635107}"/>
    <cellStyle name="20% - uthevingsfarge 4 7 2_4 manuell" xfId="54562" xr:uid="{77949AA0-18C0-439C-8E08-D0A4D8A4C26B}"/>
    <cellStyle name="20% - uthevingsfarge 4 7 3" xfId="3493" xr:uid="{89696EC9-8FB3-4995-8D19-B15558A2F26C}"/>
    <cellStyle name="20% - uthevingsfarge 4 7 3 2" xfId="15049" xr:uid="{8D07964C-64DC-4699-A368-145EAA540CD8}"/>
    <cellStyle name="20% - uthevingsfarge 4 7 3 3" xfId="39518" xr:uid="{40692862-AF76-4466-BC3B-EE711A6E16E0}"/>
    <cellStyle name="20% - uthevingsfarge 4 7 3_AVA DVA EL" xfId="15050" xr:uid="{13CB869D-ADE1-45B8-B403-40759DDE3C19}"/>
    <cellStyle name="20% - uthevingsfarge 4 7 4" xfId="15051" xr:uid="{889CC13F-BF77-4A52-9A2C-3F4209F3E8B6}"/>
    <cellStyle name="20% - uthevingsfarge 4 7 4 2" xfId="39519" xr:uid="{569C097A-4D7A-4BAA-ADDE-1DD47AB8F083}"/>
    <cellStyle name="20% - uthevingsfarge 4 7 5" xfId="15052" xr:uid="{D4E60240-1385-4225-AA49-C72D0A521473}"/>
    <cellStyle name="20% - uthevingsfarge 4 7 5 2" xfId="39520" xr:uid="{541396C8-4584-4868-B904-64CC39E436CF}"/>
    <cellStyle name="20% - uthevingsfarge 4 7 6" xfId="39521" xr:uid="{D161BFF1-64DE-4E1E-878F-994B0B379AFE}"/>
    <cellStyle name="20% - uthevingsfarge 4 7 7" xfId="39512" xr:uid="{4CB858BE-2410-41DB-95BF-39C0DA7800DE}"/>
    <cellStyle name="20% - uthevingsfarge 4 7 8" xfId="44365" xr:uid="{4DE31B4E-4501-4E47-8B93-AC01EB4165EB}"/>
    <cellStyle name="20% - uthevingsfarge 4 7_3. Chng in credit spreads" xfId="44366" xr:uid="{356B1FC7-873B-4F0D-9D48-FC90EC0E3BFD}"/>
    <cellStyle name="20% - uthevingsfarge 4 70" xfId="44367" xr:uid="{D01C5819-B7DC-4FB1-BAE9-2026D45244E8}"/>
    <cellStyle name="20% - uthevingsfarge 4 71" xfId="44368" xr:uid="{D6A990E0-D3E3-41F8-B724-A084AEC4A68F}"/>
    <cellStyle name="20% - uthevingsfarge 4 72" xfId="44369" xr:uid="{6D389344-7AD7-4454-A558-4FBA3227960B}"/>
    <cellStyle name="20% - uthevingsfarge 4 73" xfId="44370" xr:uid="{42F7F8DC-01D9-43EE-96B1-764CF2A9397D}"/>
    <cellStyle name="20% - uthevingsfarge 4 74" xfId="44371" xr:uid="{130BEBC5-22E7-4438-91D7-F3E2DF481F86}"/>
    <cellStyle name="20% - uthevingsfarge 4 8" xfId="3494" xr:uid="{4B429A22-E663-4FAE-B919-9EDB78E62D19}"/>
    <cellStyle name="20% - uthevingsfarge 4 8 2" xfId="3495" xr:uid="{03A19176-7956-4771-A5B9-A461570EC26A}"/>
    <cellStyle name="20% - uthevingsfarge 4 8 2 2" xfId="3496" xr:uid="{43791D8E-D657-4EBE-B921-05BF3C2D4419}"/>
    <cellStyle name="20% - uthevingsfarge 4 8 2 2 2" xfId="39524" xr:uid="{FBC27775-17FF-4564-BEF3-B9CEB2509223}"/>
    <cellStyle name="20% - uthevingsfarge 4 8 2 2_CC1" xfId="54563" xr:uid="{AF88D569-253E-4813-BBC7-E41F4B1FE619}"/>
    <cellStyle name="20% - uthevingsfarge 4 8 2 3" xfId="39525" xr:uid="{5E256642-3E69-4E6A-B431-38999602E902}"/>
    <cellStyle name="20% - uthevingsfarge 4 8 2 4" xfId="39526" xr:uid="{0BD9057F-FD12-4545-B926-5CA60E218860}"/>
    <cellStyle name="20% - uthevingsfarge 4 8 2 5" xfId="39527" xr:uid="{F0315817-1090-49B3-9554-8C69F536B1B5}"/>
    <cellStyle name="20% - uthevingsfarge 4 8 2 6" xfId="39523" xr:uid="{6B741444-7605-4B5B-AE6B-2A0053C440FC}"/>
    <cellStyle name="20% - uthevingsfarge 4 8 2_4 manuell" xfId="54564" xr:uid="{5FE97119-357B-42FB-B905-1F5B1828B564}"/>
    <cellStyle name="20% - uthevingsfarge 4 8 3" xfId="3497" xr:uid="{0F1B2B32-1443-42A0-AA95-A8BFCD1595D5}"/>
    <cellStyle name="20% - uthevingsfarge 4 8 3 2" xfId="39528" xr:uid="{983430E3-8512-49D0-9B78-97B7BC44CAF7}"/>
    <cellStyle name="20% - uthevingsfarge 4 8 3_CC1" xfId="54565" xr:uid="{E7A81A13-4078-438A-89DE-C9C8A8AA852A}"/>
    <cellStyle name="20% - uthevingsfarge 4 8 4" xfId="39529" xr:uid="{2D90675A-15DD-4D79-A3E0-79953E7E369C}"/>
    <cellStyle name="20% - uthevingsfarge 4 8 5" xfId="39530" xr:uid="{954EE884-CCE0-4EA4-A309-B8FEEE850984}"/>
    <cellStyle name="20% - uthevingsfarge 4 8 6" xfId="39531" xr:uid="{2D73B071-9372-425C-ADA0-A42AE624276A}"/>
    <cellStyle name="20% - uthevingsfarge 4 8 7" xfId="39522" xr:uid="{82EA1838-2781-4078-B112-4F65A8E01D01}"/>
    <cellStyle name="20% - uthevingsfarge 4 8_3. Chng in credit spreads" xfId="44372" xr:uid="{1311A75E-CC60-4113-83F9-17ACBD87673D}"/>
    <cellStyle name="20% - uthevingsfarge 4 9" xfId="3498" xr:uid="{F78BF02F-195E-44D0-8113-A8CD3102771A}"/>
    <cellStyle name="20% - uthevingsfarge 4 9 2" xfId="3499" xr:uid="{239D2A93-FA10-4369-BE10-86769989B907}"/>
    <cellStyle name="20% - uthevingsfarge 4 9 2 2" xfId="3500" xr:uid="{7D3E7F60-474D-4CBD-9CA6-514688478FAE}"/>
    <cellStyle name="20% - uthevingsfarge 4 9 2 2 2" xfId="39534" xr:uid="{613F64CD-1820-4DED-80C0-D7DF3D99C8DC}"/>
    <cellStyle name="20% - uthevingsfarge 4 9 2 2_CC1" xfId="54566" xr:uid="{A058FACF-2071-4CFC-B463-EAE86F8CC92B}"/>
    <cellStyle name="20% - uthevingsfarge 4 9 2 3" xfId="39535" xr:uid="{0F7FB234-0F61-472E-8245-A75CE869BA02}"/>
    <cellStyle name="20% - uthevingsfarge 4 9 2 4" xfId="39536" xr:uid="{FB97AAE7-E2B4-476D-AAA5-EA9BF8B922D6}"/>
    <cellStyle name="20% - uthevingsfarge 4 9 2 5" xfId="39537" xr:uid="{1EE8DC0B-DD86-4CE3-9E77-0305E08D04B3}"/>
    <cellStyle name="20% - uthevingsfarge 4 9 2 6" xfId="39533" xr:uid="{EA175CE7-83FB-4985-9348-6C52DCD5F1BB}"/>
    <cellStyle name="20% - uthevingsfarge 4 9 2_4 manuell" xfId="54567" xr:uid="{C09683D8-2B96-48E7-AE32-E3D970F22867}"/>
    <cellStyle name="20% - uthevingsfarge 4 9 3" xfId="3501" xr:uid="{FCD23972-C87D-4837-A124-886926BF075B}"/>
    <cellStyle name="20% - uthevingsfarge 4 9 3 2" xfId="39538" xr:uid="{5A9772C5-C28D-4A38-BC61-7CECB5E8EA6A}"/>
    <cellStyle name="20% - uthevingsfarge 4 9 3_CC1" xfId="54568" xr:uid="{0260B5D3-F750-4382-84F7-90444DDB77BC}"/>
    <cellStyle name="20% - uthevingsfarge 4 9 4" xfId="39539" xr:uid="{A2AB0497-1DDB-4FA5-9231-BAF0013C33A5}"/>
    <cellStyle name="20% - uthevingsfarge 4 9 5" xfId="39540" xr:uid="{AA55A62A-3BD1-41D0-AFAB-834228A21977}"/>
    <cellStyle name="20% - uthevingsfarge 4 9 6" xfId="39541" xr:uid="{0888B845-7B75-45AE-8957-DECB5BFD6DB2}"/>
    <cellStyle name="20% - uthevingsfarge 4 9 7" xfId="39532" xr:uid="{E3DE5CB8-A008-4336-A9E2-DE38260F45F8}"/>
    <cellStyle name="20% - uthevingsfarge 4 9_4 manuell" xfId="54569" xr:uid="{FD5BF1CB-9394-4821-9ADE-6E3100B40686}"/>
    <cellStyle name="20% - uthevingsfarge 4_4 manuell" xfId="54570" xr:uid="{CD46DDE1-E206-4D05-A0FC-75C1ABAAA252}"/>
    <cellStyle name="20% - uthevingsfarge 5" xfId="36261" xr:uid="{792F6673-8E01-43F2-8DDB-FF84000F6B0F}"/>
    <cellStyle name="20% - uthevingsfarge 5 10" xfId="3502" xr:uid="{652F2C20-AAAB-4A66-A29E-619C8B5F1486}"/>
    <cellStyle name="20% - uthevingsfarge 5 10 2" xfId="3503" xr:uid="{50FB95A0-5B8D-4DBE-9AD8-EDA8E75B6524}"/>
    <cellStyle name="20% - uthevingsfarge 5 10 2 2" xfId="3504" xr:uid="{3E0E1784-D69D-4E8E-9087-90BECCEB4090}"/>
    <cellStyle name="20% - uthevingsfarge 5 10 2 3" xfId="39543" xr:uid="{D249DD79-6844-4A76-B1A9-39C42B226722}"/>
    <cellStyle name="20% - uthevingsfarge 5 10 2_4 manuell" xfId="54571" xr:uid="{0A35FB8E-EBA4-433F-B7C8-3238EA439138}"/>
    <cellStyle name="20% - uthevingsfarge 5 10 3" xfId="3505" xr:uid="{CBD090CF-0C64-481D-80D6-88BEE3404472}"/>
    <cellStyle name="20% - uthevingsfarge 5 10 4" xfId="39542" xr:uid="{6CAB804B-5966-423B-AD9B-6CD040F3C4DC}"/>
    <cellStyle name="20% - uthevingsfarge 5 10 5" xfId="44373" xr:uid="{F7A2B33E-4FE5-42B8-BD55-A60D4792A71F}"/>
    <cellStyle name="20% - uthevingsfarge 5 10_4 manuell" xfId="54572" xr:uid="{05937BF3-3CE6-4011-84B5-FEE1DB59149B}"/>
    <cellStyle name="20% - uthevingsfarge 5 11" xfId="3506" xr:uid="{38A83994-5B76-4450-9586-ACA7F48AAE73}"/>
    <cellStyle name="20% - uthevingsfarge 5 11 2" xfId="3507" xr:uid="{15A9BCFA-89FE-4F31-A250-A044F15CF9E8}"/>
    <cellStyle name="20% - uthevingsfarge 5 11 2 2" xfId="3508" xr:uid="{866D8EED-8E3C-496B-8E8D-157D5707C841}"/>
    <cellStyle name="20% - uthevingsfarge 5 11 2 3" xfId="39545" xr:uid="{CD825886-368C-454A-8CFB-3CFD759611EA}"/>
    <cellStyle name="20% - uthevingsfarge 5 11 2_4 manuell" xfId="54573" xr:uid="{62986B16-4046-4F39-BA19-EF2B62DEC545}"/>
    <cellStyle name="20% - uthevingsfarge 5 11 3" xfId="3509" xr:uid="{B1B1359F-4616-4654-9645-525A10358598}"/>
    <cellStyle name="20% - uthevingsfarge 5 11 4" xfId="39544" xr:uid="{93CE229D-F6CA-4B54-B062-45EA23B24DCC}"/>
    <cellStyle name="20% - uthevingsfarge 5 11_4 manuell" xfId="54574" xr:uid="{B36A541A-2CE9-4642-A27D-ED52914873C7}"/>
    <cellStyle name="20% - uthevingsfarge 5 12" xfId="3510" xr:uid="{6C9D74D6-D791-4410-992A-25E3B3938E0F}"/>
    <cellStyle name="20% - uthevingsfarge 5 12 2" xfId="3511" xr:uid="{54EBB8C0-8B5D-411B-A01B-D8FB919F922F}"/>
    <cellStyle name="20% - uthevingsfarge 5 12 2 2" xfId="3512" xr:uid="{A112BCDA-AAC0-49DD-A7D8-40A2F550EA8E}"/>
    <cellStyle name="20% - uthevingsfarge 5 12 2 3" xfId="39547" xr:uid="{3F4381B5-2B35-46ED-9650-088E04B2DE9C}"/>
    <cellStyle name="20% - uthevingsfarge 5 12 2_4 manuell" xfId="54575" xr:uid="{2F6D9FF1-E88E-4E06-8DC0-5AE88DDBFE76}"/>
    <cellStyle name="20% - uthevingsfarge 5 12 3" xfId="3513" xr:uid="{76C74D50-AF80-4D72-953B-91FF246D1885}"/>
    <cellStyle name="20% - uthevingsfarge 5 12 4" xfId="39546" xr:uid="{B61B951A-E8E0-4955-B11A-B4E60987D41D}"/>
    <cellStyle name="20% - uthevingsfarge 5 12_4 manuell" xfId="54576" xr:uid="{271ECA33-F161-4E1E-B0A8-3536E234C3D3}"/>
    <cellStyle name="20% - uthevingsfarge 5 13" xfId="3514" xr:uid="{C658746C-DC84-43F5-AF7B-B001F84A75DB}"/>
    <cellStyle name="20% - uthevingsfarge 5 13 2" xfId="3515" xr:uid="{59D0CD75-DBA6-41E8-B039-54C28C4F4A34}"/>
    <cellStyle name="20% - uthevingsfarge 5 13 2 2" xfId="3516" xr:uid="{95FF56CC-C9E9-409A-B6FE-67014425364D}"/>
    <cellStyle name="20% - uthevingsfarge 5 13 2 3" xfId="39549" xr:uid="{778416FA-F4D7-433E-AED7-82181B6A2D6B}"/>
    <cellStyle name="20% - uthevingsfarge 5 13 2_4 manuell" xfId="54577" xr:uid="{D5A7615B-A390-46DF-A318-26D39D5E3DE6}"/>
    <cellStyle name="20% - uthevingsfarge 5 13 3" xfId="3517" xr:uid="{C7870872-8B29-43A6-8C67-99FD5F686C8A}"/>
    <cellStyle name="20% - uthevingsfarge 5 13 4" xfId="39548" xr:uid="{5A45379F-D743-4791-A243-BC5E398D7E38}"/>
    <cellStyle name="20% - uthevingsfarge 5 13_4 manuell" xfId="54578" xr:uid="{275E368D-D816-4E3C-8956-7B427B56858F}"/>
    <cellStyle name="20% - uthevingsfarge 5 14" xfId="3518" xr:uid="{EC03E838-9D63-49AA-BFF3-6D632B3D7F2F}"/>
    <cellStyle name="20% - uthevingsfarge 5 14 2" xfId="3519" xr:uid="{CBA7815E-A14F-4B38-AD40-A8C51DBDE1E8}"/>
    <cellStyle name="20% - uthevingsfarge 5 14 2 2" xfId="3520" xr:uid="{5A21CB78-D1FD-4640-A908-F33CD59BAA68}"/>
    <cellStyle name="20% - uthevingsfarge 5 14 2 3" xfId="39551" xr:uid="{8C88A1F7-0DF3-4CD2-AEA9-21DD16D8273F}"/>
    <cellStyle name="20% - uthevingsfarge 5 14 2_4 manuell" xfId="54579" xr:uid="{202E18D2-6F65-465A-8268-C4A3BDB34084}"/>
    <cellStyle name="20% - uthevingsfarge 5 14 3" xfId="3521" xr:uid="{E4F457EC-3F93-4E7E-BA49-CDA2675D156A}"/>
    <cellStyle name="20% - uthevingsfarge 5 14 4" xfId="39550" xr:uid="{EDC5EDB3-0B91-491C-A47E-80CED47056A8}"/>
    <cellStyle name="20% - uthevingsfarge 5 14_4 manuell" xfId="54580" xr:uid="{2C8643D0-E663-4431-926E-33524D660C51}"/>
    <cellStyle name="20% - uthevingsfarge 5 15" xfId="3522" xr:uid="{6F5723F7-39D4-41FC-AD25-90CBEA5B6644}"/>
    <cellStyle name="20% - uthevingsfarge 5 15 2" xfId="3523" xr:uid="{F5A320EB-192B-4DDC-B202-6E03B991D3B4}"/>
    <cellStyle name="20% - uthevingsfarge 5 15 2 2" xfId="3524" xr:uid="{174DDCC0-402F-434E-8010-3C830831708B}"/>
    <cellStyle name="20% - uthevingsfarge 5 15 2 3" xfId="39553" xr:uid="{A7F8E02A-1BEB-4D1F-A3BA-68E0C37F1CB0}"/>
    <cellStyle name="20% - uthevingsfarge 5 15 2_4 manuell" xfId="54581" xr:uid="{778C9E4A-DC25-4E2E-A894-E2B42615CBA9}"/>
    <cellStyle name="20% - uthevingsfarge 5 15 3" xfId="3525" xr:uid="{FF83E0C7-BE7F-4AC4-8B01-9DE09D99375B}"/>
    <cellStyle name="20% - uthevingsfarge 5 15 4" xfId="39552" xr:uid="{ACDF577D-563D-4526-97DA-A40CF924AEFD}"/>
    <cellStyle name="20% - uthevingsfarge 5 15_4 manuell" xfId="54582" xr:uid="{465DC813-600D-4348-B39D-48608A551B65}"/>
    <cellStyle name="20% - uthevingsfarge 5 16" xfId="3526" xr:uid="{FAE193A1-98C7-4C25-8241-DED192B43107}"/>
    <cellStyle name="20% - uthevingsfarge 5 16 2" xfId="3527" xr:uid="{AC32CA9C-1EFC-420D-848F-479A0EFF7D4B}"/>
    <cellStyle name="20% - uthevingsfarge 5 16 2 2" xfId="3528" xr:uid="{E1B0D57C-B027-4C65-BD37-EBC1D225FC98}"/>
    <cellStyle name="20% - uthevingsfarge 5 16 2 3" xfId="39555" xr:uid="{31A11790-614C-41E2-8BD3-B66BE0ED7BB6}"/>
    <cellStyle name="20% - uthevingsfarge 5 16 2_4 manuell" xfId="54583" xr:uid="{7E6E9979-35FE-4D08-A61F-70D76132EEC4}"/>
    <cellStyle name="20% - uthevingsfarge 5 16 3" xfId="3529" xr:uid="{FD692977-ADF6-49DC-A89E-9C0D0750B80A}"/>
    <cellStyle name="20% - uthevingsfarge 5 16 4" xfId="39554" xr:uid="{75091FE5-E677-4C86-96C2-38FD6F6BDA04}"/>
    <cellStyle name="20% - uthevingsfarge 5 16_4 manuell" xfId="54584" xr:uid="{6963E614-B667-4D86-AE90-9015C3E7B5D2}"/>
    <cellStyle name="20% - uthevingsfarge 5 17" xfId="3530" xr:uid="{BD32F004-2B30-46C1-89FF-7412C6E15013}"/>
    <cellStyle name="20% - uthevingsfarge 5 17 2" xfId="3531" xr:uid="{480A8863-ECA9-40C6-944E-85A0627422CC}"/>
    <cellStyle name="20% - uthevingsfarge 5 17 2 2" xfId="3532" xr:uid="{291BE455-4132-4FEC-8C51-194E3CE3E783}"/>
    <cellStyle name="20% - uthevingsfarge 5 17 2 3" xfId="39557" xr:uid="{6649F8AF-AD9A-42EF-B022-ED6972E5DCB8}"/>
    <cellStyle name="20% - uthevingsfarge 5 17 2_4 manuell" xfId="54585" xr:uid="{D303A90A-24BB-4388-9EDA-747A7F9C401A}"/>
    <cellStyle name="20% - uthevingsfarge 5 17 3" xfId="3533" xr:uid="{39E4C56F-1C34-4BEC-8F95-194F8C2D7D52}"/>
    <cellStyle name="20% - uthevingsfarge 5 17 4" xfId="39556" xr:uid="{745E1B50-9B47-4CE5-9D65-4B2EBB4D594B}"/>
    <cellStyle name="20% - uthevingsfarge 5 17_4 manuell" xfId="54586" xr:uid="{04C8275F-FC40-41DA-B25B-1656300C1ABE}"/>
    <cellStyle name="20% - uthevingsfarge 5 18" xfId="3534" xr:uid="{DA37951B-2E82-47A2-BEF9-D63C56123852}"/>
    <cellStyle name="20% - uthevingsfarge 5 18 2" xfId="3535" xr:uid="{DD682D63-D9CC-4D2E-92C5-F6C674664DE1}"/>
    <cellStyle name="20% - uthevingsfarge 5 18 2 2" xfId="3536" xr:uid="{B998AB5A-8354-4A7B-8D59-E33AA17106A2}"/>
    <cellStyle name="20% - uthevingsfarge 5 18 2 3" xfId="39559" xr:uid="{EC4223E3-5E04-471F-9D2E-1C6B14B755F0}"/>
    <cellStyle name="20% - uthevingsfarge 5 18 2_4 manuell" xfId="54587" xr:uid="{E2D9EC9C-1CDA-417A-A3B2-AA31543AE6B2}"/>
    <cellStyle name="20% - uthevingsfarge 5 18 3" xfId="3537" xr:uid="{440B10C6-C3B6-42EE-91B2-A924F6B6F4AE}"/>
    <cellStyle name="20% - uthevingsfarge 5 18 4" xfId="39558" xr:uid="{2F76456E-8DC2-436F-B332-E7B7BC17CF68}"/>
    <cellStyle name="20% - uthevingsfarge 5 18_4 manuell" xfId="54588" xr:uid="{CB5D4623-2466-46E0-89C5-FD41F3A119AD}"/>
    <cellStyle name="20% - uthevingsfarge 5 19" xfId="3538" xr:uid="{D6847839-E227-49F1-83DD-6F2D102D1802}"/>
    <cellStyle name="20% - uthevingsfarge 5 19 2" xfId="3539" xr:uid="{EBF98C47-FAAE-4DAE-96C8-068583BC20FF}"/>
    <cellStyle name="20% - uthevingsfarge 5 19 2 2" xfId="3540" xr:uid="{121C4089-F123-4D36-911E-43A984F08759}"/>
    <cellStyle name="20% - uthevingsfarge 5 19 2 3" xfId="39561" xr:uid="{7F98A8BE-443B-4B4C-AB1D-AD018089FF11}"/>
    <cellStyle name="20% - uthevingsfarge 5 19 2_4 manuell" xfId="54589" xr:uid="{2BEEF3AA-7CF2-49B7-A08C-7632E9A194D7}"/>
    <cellStyle name="20% - uthevingsfarge 5 19 3" xfId="3541" xr:uid="{07208CF9-A18B-4A5C-BA68-4EA8FB67FEDF}"/>
    <cellStyle name="20% - uthevingsfarge 5 19 4" xfId="39560" xr:uid="{30636771-DF6A-440B-9039-D666E2B386E8}"/>
    <cellStyle name="20% - uthevingsfarge 5 19_4 manuell" xfId="54590" xr:uid="{DA609852-EF66-4007-8C88-560B1E44171A}"/>
    <cellStyle name="20% - uthevingsfarge 5 2" xfId="3542" xr:uid="{1A55CB1F-A43B-4473-94B8-EAB1FB37C784}"/>
    <cellStyle name="20% - uthevingsfarge 5 2 10" xfId="15053" xr:uid="{0BBAF154-0112-4922-8CF6-0C5E8A1BE15C}"/>
    <cellStyle name="20% - uthevingsfarge 5 2 10 2" xfId="15054" xr:uid="{7C60D19A-5E84-4CAB-A568-D98D7C720D77}"/>
    <cellStyle name="20% - uthevingsfarge 5 2 10 3" xfId="15055" xr:uid="{9B26EC0D-8DCB-49CA-8E6E-215929C38C5D}"/>
    <cellStyle name="20% - uthevingsfarge 5 2 10_AVA DVA EL" xfId="15056" xr:uid="{72892F7C-133B-47D8-A729-193385AF1DD0}"/>
    <cellStyle name="20% - uthevingsfarge 5 2 11" xfId="15057" xr:uid="{DA4CF4ED-29A3-45DF-B190-214991061D86}"/>
    <cellStyle name="20% - uthevingsfarge 5 2 12" xfId="15058" xr:uid="{4EAD943E-7CC1-4405-A80B-A5C7590F80F1}"/>
    <cellStyle name="20% - uthevingsfarge 5 2 13" xfId="44374" xr:uid="{784A938E-1289-4F64-80C4-AD7F69ED55DB}"/>
    <cellStyle name="20% - uthevingsfarge 5 2 14" xfId="44375" xr:uid="{43469621-1F52-4629-A948-34A24F597EBA}"/>
    <cellStyle name="20% - uthevingsfarge 5 2 15" xfId="44376" xr:uid="{3F216A4F-55DB-4177-9CAB-BA6D970E5519}"/>
    <cellStyle name="20% - uthevingsfarge 5 2 16" xfId="44377" xr:uid="{3C936E18-753A-4891-83F4-94AE4F497682}"/>
    <cellStyle name="20% - uthevingsfarge 5 2 2" xfId="3543" xr:uid="{AD80B9DE-BD1B-4E4C-B17D-25E12698F672}"/>
    <cellStyle name="20% - uthevingsfarge 5 2 2 10" xfId="44378" xr:uid="{405B518A-9112-4431-837F-EB6FEAD4ADC0}"/>
    <cellStyle name="20% - uthevingsfarge 5 2 2 11" xfId="44379" xr:uid="{80718723-5F7A-423D-9FEA-03709F8C8A4B}"/>
    <cellStyle name="20% - uthevingsfarge 5 2 2 2" xfId="3544" xr:uid="{A98EE364-DC37-415D-BF35-55080BB3B4DA}"/>
    <cellStyle name="20% - uthevingsfarge 5 2 2 2 10" xfId="44380" xr:uid="{A13C57C7-DFAD-4B1F-8113-5D59450B3AAC}"/>
    <cellStyle name="20% - uthevingsfarge 5 2 2 2 2" xfId="15059" xr:uid="{D131BA0C-AE6A-406D-94C5-E45904C1F576}"/>
    <cellStyle name="20% - uthevingsfarge 5 2 2 2 2 2" xfId="15060" xr:uid="{5E155D46-BB1F-4B3E-9B88-A01F9154C2D1}"/>
    <cellStyle name="20% - uthevingsfarge 5 2 2 2 2 2 2" xfId="44381" xr:uid="{0E326011-6BC6-44AD-826A-6A981EE45E6A}"/>
    <cellStyle name="20% - uthevingsfarge 5 2 2 2 2 2 2 2" xfId="44382" xr:uid="{6D41AEA3-17BB-4629-B9B4-1A71E82A8FAF}"/>
    <cellStyle name="20% - uthevingsfarge 5 2 2 2 2 2 3" xfId="44383" xr:uid="{B131C0CC-D7AE-491C-B437-1B25D6B1732D}"/>
    <cellStyle name="20% - uthevingsfarge 5 2 2 2 2 2_3. Chng in credit spreads" xfId="44384" xr:uid="{EF006B87-34C6-43B6-B130-A23BB926149A}"/>
    <cellStyle name="20% - uthevingsfarge 5 2 2 2 2 3" xfId="15061" xr:uid="{9DD7CFF8-4B94-4D63-94FE-022C6DCB27FD}"/>
    <cellStyle name="20% - uthevingsfarge 5 2 2 2 2 3 2" xfId="44385" xr:uid="{14962FB4-19DC-4490-8BE7-9D92BFF3FD0E}"/>
    <cellStyle name="20% - uthevingsfarge 5 2 2 2 2 4" xfId="44386" xr:uid="{3A0E5109-E4C8-47DE-8FCA-E6D736A1A2EB}"/>
    <cellStyle name="20% - uthevingsfarge 5 2 2 2 2 5" xfId="44387" xr:uid="{4721A698-1F91-4DB5-95C3-DF41B72215E5}"/>
    <cellStyle name="20% - uthevingsfarge 5 2 2 2 2 6" xfId="44388" xr:uid="{990B85ED-3F4A-4DBC-BD72-4901BC932EBA}"/>
    <cellStyle name="20% - uthevingsfarge 5 2 2 2 2_3. Chng in credit spreads" xfId="44389" xr:uid="{A289C70C-C88D-4015-96AF-63A0B2C3E2EC}"/>
    <cellStyle name="20% - uthevingsfarge 5 2 2 2 3" xfId="15062" xr:uid="{CDD344C8-B4D1-4622-A9D3-10B01349A227}"/>
    <cellStyle name="20% - uthevingsfarge 5 2 2 2 3 2" xfId="15063" xr:uid="{9E22BA26-E667-480F-AA55-BEC648A8FA4E}"/>
    <cellStyle name="20% - uthevingsfarge 5 2 2 2 3 2 2" xfId="44390" xr:uid="{8C549E70-74A0-4E9E-83E1-4085ABA492F0}"/>
    <cellStyle name="20% - uthevingsfarge 5 2 2 2 3 2 2 2" xfId="44391" xr:uid="{E1B865FE-290D-4495-A9D4-85534816FE61}"/>
    <cellStyle name="20% - uthevingsfarge 5 2 2 2 3 2 3" xfId="44392" xr:uid="{79B8FF9A-D6E2-4C94-9804-DB779CB713C7}"/>
    <cellStyle name="20% - uthevingsfarge 5 2 2 2 3 2_3. Chng in credit spreads" xfId="44393" xr:uid="{A7D74C9A-B2C6-404B-8ACE-0ACDBBC9A0C1}"/>
    <cellStyle name="20% - uthevingsfarge 5 2 2 2 3 3" xfId="15064" xr:uid="{C8365378-149F-4584-BF77-19F1785ADC97}"/>
    <cellStyle name="20% - uthevingsfarge 5 2 2 2 3 3 2" xfId="44394" xr:uid="{802C919E-1D7B-4D9E-AD9B-E5DCFCF20FB4}"/>
    <cellStyle name="20% - uthevingsfarge 5 2 2 2 3 4" xfId="44395" xr:uid="{0B22DA3B-3B43-43AE-A17E-D80CCC124B9C}"/>
    <cellStyle name="20% - uthevingsfarge 5 2 2 2 3 5" xfId="44396" xr:uid="{6AC3B5E4-D795-4063-A830-1CD20FEBE3CF}"/>
    <cellStyle name="20% - uthevingsfarge 5 2 2 2 3 6" xfId="44397" xr:uid="{ABDE6153-E06C-4354-81D8-4CFA9CAF7E60}"/>
    <cellStyle name="20% - uthevingsfarge 5 2 2 2 3_3. Chng in credit spreads" xfId="44398" xr:uid="{0E3733F7-D1CD-461B-A86D-BFEEB7FA085D}"/>
    <cellStyle name="20% - uthevingsfarge 5 2 2 2 4" xfId="15065" xr:uid="{65291EA4-5C26-4CE8-824F-DF4BD00137E5}"/>
    <cellStyle name="20% - uthevingsfarge 5 2 2 2 4 2" xfId="15066" xr:uid="{12859914-E12C-4F87-AAFA-FF71E3A3D6EA}"/>
    <cellStyle name="20% - uthevingsfarge 5 2 2 2 4 2 2" xfId="44399" xr:uid="{A17E3728-AE8C-44EC-BCA2-9F246259201C}"/>
    <cellStyle name="20% - uthevingsfarge 5 2 2 2 4 3" xfId="15067" xr:uid="{A8C48CD2-4A2D-4807-98F4-CEACA857478A}"/>
    <cellStyle name="20% - uthevingsfarge 5 2 2 2 4 4" xfId="44400" xr:uid="{441514BC-1896-4F03-9C2D-C5119EA476E0}"/>
    <cellStyle name="20% - uthevingsfarge 5 2 2 2 4 5" xfId="44401" xr:uid="{0BC5EBAC-9966-417C-A941-E4EA88E8EF4B}"/>
    <cellStyle name="20% - uthevingsfarge 5 2 2 2 4 6" xfId="44402" xr:uid="{C6214B03-E82F-46A1-A937-97DC75635E12}"/>
    <cellStyle name="20% - uthevingsfarge 5 2 2 2 4_3. Chng in credit spreads" xfId="44403" xr:uid="{ACF7E262-8128-4067-9E72-D60A93CB7B28}"/>
    <cellStyle name="20% - uthevingsfarge 5 2 2 2 5" xfId="15068" xr:uid="{5C4E0EF1-3168-4C35-BD2A-D901DF98ECB3}"/>
    <cellStyle name="20% - uthevingsfarge 5 2 2 2 5 2" xfId="15069" xr:uid="{9F25ACC6-FABF-45DC-924A-1C7133C78851}"/>
    <cellStyle name="20% - uthevingsfarge 5 2 2 2 5 2 2" xfId="44404" xr:uid="{99B0D86C-D80C-4633-883C-561DD641B8B7}"/>
    <cellStyle name="20% - uthevingsfarge 5 2 2 2 5 3" xfId="15070" xr:uid="{18D17808-F368-4EA9-B024-82BE23933B42}"/>
    <cellStyle name="20% - uthevingsfarge 5 2 2 2 5 4" xfId="44405" xr:uid="{03B335CC-6C23-40B9-9F45-4ECCAFD0475A}"/>
    <cellStyle name="20% - uthevingsfarge 5 2 2 2 5 5" xfId="44406" xr:uid="{F64064AE-49E1-47E4-AAFF-96BFC5DD8036}"/>
    <cellStyle name="20% - uthevingsfarge 5 2 2 2 5_3. Chng in credit spreads" xfId="44407" xr:uid="{72390766-8056-495B-9C45-E2017EC02E4D}"/>
    <cellStyle name="20% - uthevingsfarge 5 2 2 2 6" xfId="15071" xr:uid="{047FFF30-7428-4B64-81C8-BE811DC47D94}"/>
    <cellStyle name="20% - uthevingsfarge 5 2 2 2 6 2" xfId="44408" xr:uid="{0F9C5B82-45BB-4FDB-8E10-15BFD72E2B07}"/>
    <cellStyle name="20% - uthevingsfarge 5 2 2 2 7" xfId="15072" xr:uid="{9B5D22D6-57D2-427A-854C-5075C2923B51}"/>
    <cellStyle name="20% - uthevingsfarge 5 2 2 2 8" xfId="39563" xr:uid="{BA338B78-7BFB-49D9-9617-2B8E226CE8C0}"/>
    <cellStyle name="20% - uthevingsfarge 5 2 2 2 9" xfId="44409" xr:uid="{2460401E-F544-4F5B-9928-7BEC7AE53363}"/>
    <cellStyle name="20% - uthevingsfarge 5 2 2 2_3. Chng in credit spreads" xfId="44410" xr:uid="{465AB4B7-FBB8-4ABE-BBE3-4B02A85676BE}"/>
    <cellStyle name="20% - uthevingsfarge 5 2 2 3" xfId="15073" xr:uid="{93DFC438-D460-41F2-9AE0-8A37C5240964}"/>
    <cellStyle name="20% - uthevingsfarge 5 2 2 3 2" xfId="15074" xr:uid="{EF868913-4416-42E5-AABD-0675F5D269C4}"/>
    <cellStyle name="20% - uthevingsfarge 5 2 2 3 2 2" xfId="44411" xr:uid="{A95ACC64-CF5F-4033-AE9B-6344F788B405}"/>
    <cellStyle name="20% - uthevingsfarge 5 2 2 3 2 2 2" xfId="44412" xr:uid="{1C149AE3-69FB-4C6B-B5E1-5712F971BBC3}"/>
    <cellStyle name="20% - uthevingsfarge 5 2 2 3 2 3" xfId="44413" xr:uid="{51E02605-0C0E-44C6-AA48-43F180F5CA85}"/>
    <cellStyle name="20% - uthevingsfarge 5 2 2 3 2_3. Chng in credit spreads" xfId="44414" xr:uid="{B1B8508C-A388-48DA-931C-BB6DD6C91F52}"/>
    <cellStyle name="20% - uthevingsfarge 5 2 2 3 3" xfId="15075" xr:uid="{27141B85-E160-4C7C-9995-B129445458A3}"/>
    <cellStyle name="20% - uthevingsfarge 5 2 2 3 3 2" xfId="44415" xr:uid="{4CFDDD3B-4E06-48B9-860C-9B99614B6FBE}"/>
    <cellStyle name="20% - uthevingsfarge 5 2 2 3 4" xfId="44416" xr:uid="{32EB7983-BFCC-4C98-AE50-D5D251EC57AF}"/>
    <cellStyle name="20% - uthevingsfarge 5 2 2 3 5" xfId="44417" xr:uid="{D6F3C1B5-0439-4539-B630-CEF2ACC42BC3}"/>
    <cellStyle name="20% - uthevingsfarge 5 2 2 3 6" xfId="44418" xr:uid="{A4367FAA-4F52-4E16-9227-0E452EC3F7E6}"/>
    <cellStyle name="20% - uthevingsfarge 5 2 2 3_3. Chng in credit spreads" xfId="44419" xr:uid="{7839421C-8F39-4D1C-91D3-A34CB6E69554}"/>
    <cellStyle name="20% - uthevingsfarge 5 2 2 4" xfId="15076" xr:uid="{AA054BCF-1C40-4347-8D23-001BA13AE117}"/>
    <cellStyle name="20% - uthevingsfarge 5 2 2 4 2" xfId="15077" xr:uid="{75741C12-1545-4F39-8A69-8B073A4213E1}"/>
    <cellStyle name="20% - uthevingsfarge 5 2 2 4 2 2" xfId="44420" xr:uid="{5083EE1E-5C1E-4DC2-B314-DECCB9AB73D9}"/>
    <cellStyle name="20% - uthevingsfarge 5 2 2 4 2 2 2" xfId="44421" xr:uid="{8CA94234-916E-413A-9C30-58F50E40C853}"/>
    <cellStyle name="20% - uthevingsfarge 5 2 2 4 2 3" xfId="44422" xr:uid="{26877277-CBD2-4401-9664-527598CE811D}"/>
    <cellStyle name="20% - uthevingsfarge 5 2 2 4 2_3. Chng in credit spreads" xfId="44423" xr:uid="{2C206D3F-AF72-4F50-80EA-1A6D00AA9CA3}"/>
    <cellStyle name="20% - uthevingsfarge 5 2 2 4 3" xfId="15078" xr:uid="{863F7487-1B4A-428F-9F98-8A4127B2E95C}"/>
    <cellStyle name="20% - uthevingsfarge 5 2 2 4 3 2" xfId="44424" xr:uid="{9BFA5832-E152-4B9F-A3A3-222A3645A4A3}"/>
    <cellStyle name="20% - uthevingsfarge 5 2 2 4 4" xfId="44425" xr:uid="{965D8206-2F9A-480B-9165-6932CC8FE420}"/>
    <cellStyle name="20% - uthevingsfarge 5 2 2 4 5" xfId="44426" xr:uid="{2DF97B1B-1B6A-43EF-8B3A-E242DB7B9B62}"/>
    <cellStyle name="20% - uthevingsfarge 5 2 2 4 6" xfId="44427" xr:uid="{7107B923-266B-4D41-BD6F-AFB5958AA69F}"/>
    <cellStyle name="20% - uthevingsfarge 5 2 2 4_3. Chng in credit spreads" xfId="44428" xr:uid="{29DFE29A-80CE-4AE0-9CA8-654C02506BCD}"/>
    <cellStyle name="20% - uthevingsfarge 5 2 2 5" xfId="15079" xr:uid="{BE5B298E-4C28-4160-BA15-2425426C80FF}"/>
    <cellStyle name="20% - uthevingsfarge 5 2 2 5 2" xfId="15080" xr:uid="{C4FA99D7-CFB5-433D-A09D-67DFC3BAA92D}"/>
    <cellStyle name="20% - uthevingsfarge 5 2 2 5 2 2" xfId="44429" xr:uid="{28896AEE-2034-430B-8D88-36B3E3191C25}"/>
    <cellStyle name="20% - uthevingsfarge 5 2 2 5 2 2 2" xfId="44430" xr:uid="{46DFAF32-B5C1-4371-A46F-1A8ACB287D54}"/>
    <cellStyle name="20% - uthevingsfarge 5 2 2 5 2 3" xfId="44431" xr:uid="{0E0819FB-9150-497F-993D-AD1AAC797A69}"/>
    <cellStyle name="20% - uthevingsfarge 5 2 2 5 2_3. Chng in credit spreads" xfId="44432" xr:uid="{41B74A80-1B0F-4481-9EE0-44E8E07D069B}"/>
    <cellStyle name="20% - uthevingsfarge 5 2 2 5 3" xfId="15081" xr:uid="{5521DAAB-34DB-4630-895D-7D63A6943E11}"/>
    <cellStyle name="20% - uthevingsfarge 5 2 2 5 3 2" xfId="44433" xr:uid="{D195729A-2D5B-4221-9853-47ED43027684}"/>
    <cellStyle name="20% - uthevingsfarge 5 2 2 5 4" xfId="44434" xr:uid="{591587D1-8EBD-4741-909F-37F4DC49A706}"/>
    <cellStyle name="20% - uthevingsfarge 5 2 2 5 5" xfId="44435" xr:uid="{FA89B7F8-5270-4BDF-B282-102E386D6F53}"/>
    <cellStyle name="20% - uthevingsfarge 5 2 2 5 6" xfId="44436" xr:uid="{C8730152-6D67-4766-AC4A-247C10B4DCCA}"/>
    <cellStyle name="20% - uthevingsfarge 5 2 2 5_3. Chng in credit spreads" xfId="44437" xr:uid="{ADF69AC0-C668-46CC-8C78-4A89D7B19A38}"/>
    <cellStyle name="20% - uthevingsfarge 5 2 2 6" xfId="15082" xr:uid="{BC97EFD1-9A89-4213-B6F1-902A9AB2EDCE}"/>
    <cellStyle name="20% - uthevingsfarge 5 2 2 6 2" xfId="15083" xr:uid="{96249BF7-22EF-4B6D-9BFF-0E40AE93DA55}"/>
    <cellStyle name="20% - uthevingsfarge 5 2 2 6 2 2" xfId="44438" xr:uid="{A0B783F6-F9EB-4630-9B7C-45C99FC549DD}"/>
    <cellStyle name="20% - uthevingsfarge 5 2 2 6 3" xfId="15084" xr:uid="{7C91E4AD-DE8B-434D-A338-A9F65677DE4D}"/>
    <cellStyle name="20% - uthevingsfarge 5 2 2 6 4" xfId="44439" xr:uid="{FF7C448A-6138-4E62-87E2-6CD642E86BDA}"/>
    <cellStyle name="20% - uthevingsfarge 5 2 2 6 5" xfId="44440" xr:uid="{64AA866D-EE07-4C40-BD40-016334E9BB33}"/>
    <cellStyle name="20% - uthevingsfarge 5 2 2 6 6" xfId="44441" xr:uid="{ED4CFC80-8244-4B24-B4A9-08595D52B116}"/>
    <cellStyle name="20% - uthevingsfarge 5 2 2 6_3. Chng in credit spreads" xfId="44442" xr:uid="{E224F41F-C164-4EE0-8D44-9D4D558C2C92}"/>
    <cellStyle name="20% - uthevingsfarge 5 2 2 7" xfId="15085" xr:uid="{BA68339C-7D81-489F-89FC-553C6F600D19}"/>
    <cellStyle name="20% - uthevingsfarge 5 2 2 7 2" xfId="44443" xr:uid="{89B39624-45C5-4B94-AE84-C02D4FE4A398}"/>
    <cellStyle name="20% - uthevingsfarge 5 2 2 8" xfId="39562" xr:uid="{959470DA-FC0B-4438-B251-056364C34CAD}"/>
    <cellStyle name="20% - uthevingsfarge 5 2 2 9" xfId="44444" xr:uid="{6356C4A7-5FBA-4A9E-A828-F22327EF24DD}"/>
    <cellStyle name="20% - uthevingsfarge 5 2 2_3. Chng in credit spreads" xfId="44445" xr:uid="{CE6C281E-734F-400C-9E06-C6F1992A1648}"/>
    <cellStyle name="20% - uthevingsfarge 5 2 3" xfId="12465" xr:uid="{DA3EC3CA-CA4E-4426-A2EF-7A8F1FD67547}"/>
    <cellStyle name="20% - uthevingsfarge 5 2 3 10" xfId="44446" xr:uid="{4F4FAA94-7635-4BEE-8E44-B1083C6EE399}"/>
    <cellStyle name="20% - uthevingsfarge 5 2 3 2" xfId="15086" xr:uid="{907E106E-BE28-41F7-AFE9-4661C2F20EB3}"/>
    <cellStyle name="20% - uthevingsfarge 5 2 3 2 2" xfId="15087" xr:uid="{950E7D2D-E3ED-4197-9710-1D6C799BD525}"/>
    <cellStyle name="20% - uthevingsfarge 5 2 3 2 2 2" xfId="44447" xr:uid="{3A9D839E-9C34-4E5F-B578-DACE41130978}"/>
    <cellStyle name="20% - uthevingsfarge 5 2 3 2 2 2 2" xfId="44448" xr:uid="{FD436888-231E-410A-9E9A-BF08247561E0}"/>
    <cellStyle name="20% - uthevingsfarge 5 2 3 2 2 3" xfId="44449" xr:uid="{B91ED10E-44DF-48EC-8D7E-8D3FC0AF645F}"/>
    <cellStyle name="20% - uthevingsfarge 5 2 3 2 2_3. Chng in credit spreads" xfId="44450" xr:uid="{8861F461-0ED6-4DE7-8C79-32587D5DE5D2}"/>
    <cellStyle name="20% - uthevingsfarge 5 2 3 2 3" xfId="15088" xr:uid="{6754B6A1-FBA2-485C-A12C-8CB28220959F}"/>
    <cellStyle name="20% - uthevingsfarge 5 2 3 2 3 2" xfId="44451" xr:uid="{C616DAEB-640F-4814-A556-D538042B9952}"/>
    <cellStyle name="20% - uthevingsfarge 5 2 3 2 3 2 2" xfId="44452" xr:uid="{49BA80AB-D4EC-4471-A8C8-37F04B0713E3}"/>
    <cellStyle name="20% - uthevingsfarge 5 2 3 2 3 3" xfId="44453" xr:uid="{6B34C026-B4AF-4182-897D-E67576FEB4B2}"/>
    <cellStyle name="20% - uthevingsfarge 5 2 3 2 3_3. Chng in credit spreads" xfId="44454" xr:uid="{FDE768DD-01D3-4200-A871-1B5CDB76F4A4}"/>
    <cellStyle name="20% - uthevingsfarge 5 2 3 2 4" xfId="44455" xr:uid="{43EA9FE2-2664-4F8C-9B13-ACDABBF0E1BF}"/>
    <cellStyle name="20% - uthevingsfarge 5 2 3 2 4 2" xfId="44456" xr:uid="{F68CC601-1CD7-4C85-BC58-B467FAEAEB55}"/>
    <cellStyle name="20% - uthevingsfarge 5 2 3 2 4 2 2" xfId="44457" xr:uid="{1B510A81-6ED7-4432-8417-38EED536CB0B}"/>
    <cellStyle name="20% - uthevingsfarge 5 2 3 2 4 3" xfId="44458" xr:uid="{B68D1DAD-C343-43B2-A66E-74A5566BF0E4}"/>
    <cellStyle name="20% - uthevingsfarge 5 2 3 2 4_3. Chng in credit spreads" xfId="44459" xr:uid="{4FD4D828-52E7-4F98-BC11-070DFB661BC4}"/>
    <cellStyle name="20% - uthevingsfarge 5 2 3 2 5" xfId="44460" xr:uid="{4D8E9745-1625-42AB-825E-1B1F07D229D6}"/>
    <cellStyle name="20% - uthevingsfarge 5 2 3 2 5 2" xfId="44461" xr:uid="{90CC9DF8-8D0C-4E59-B840-9F9568E06BC4}"/>
    <cellStyle name="20% - uthevingsfarge 5 2 3 2 6" xfId="44462" xr:uid="{3B1495AC-0117-4A43-BF8D-BC2132D0421F}"/>
    <cellStyle name="20% - uthevingsfarge 5 2 3 2_3. Chng in credit spreads" xfId="44463" xr:uid="{A8DA3544-2385-4EC3-9E85-21548A15A258}"/>
    <cellStyle name="20% - uthevingsfarge 5 2 3 3" xfId="15089" xr:uid="{17618A6D-4291-4C55-8BC1-E99809852761}"/>
    <cellStyle name="20% - uthevingsfarge 5 2 3 3 2" xfId="15090" xr:uid="{25490015-7A83-4508-8A0A-48C06EE43581}"/>
    <cellStyle name="20% - uthevingsfarge 5 2 3 3 2 2" xfId="44464" xr:uid="{432055C0-D9CF-4277-AD02-7DEFD1C2FE49}"/>
    <cellStyle name="20% - uthevingsfarge 5 2 3 3 2 2 2" xfId="44465" xr:uid="{41040787-CC5E-4E47-B32C-93325F86D22E}"/>
    <cellStyle name="20% - uthevingsfarge 5 2 3 3 2 3" xfId="44466" xr:uid="{BE22B492-CF3F-44FE-8BE1-49D7DE5EFE61}"/>
    <cellStyle name="20% - uthevingsfarge 5 2 3 3 2_3. Chng in credit spreads" xfId="44467" xr:uid="{A9CB3411-8431-413B-A2BC-B00B4E0B1516}"/>
    <cellStyle name="20% - uthevingsfarge 5 2 3 3 3" xfId="15091" xr:uid="{D57FF584-A855-45FE-8BBB-0DC620BB0AC5}"/>
    <cellStyle name="20% - uthevingsfarge 5 2 3 3 3 2" xfId="44468" xr:uid="{99732BE6-D6ED-47C6-B37A-32D18DDED14A}"/>
    <cellStyle name="20% - uthevingsfarge 5 2 3 3 4" xfId="44469" xr:uid="{7DFD3A78-83A3-4E4A-A6BE-C29CCB2C53FE}"/>
    <cellStyle name="20% - uthevingsfarge 5 2 3 3 5" xfId="44470" xr:uid="{E05A2EBA-C3DA-4FE7-B95F-AC54DCB65F81}"/>
    <cellStyle name="20% - uthevingsfarge 5 2 3 3 6" xfId="44471" xr:uid="{A402D228-F9F4-4C7D-A1B9-9E96A3B8333C}"/>
    <cellStyle name="20% - uthevingsfarge 5 2 3 3_3. Chng in credit spreads" xfId="44472" xr:uid="{712D155F-C940-47CB-BE04-7795BC525373}"/>
    <cellStyle name="20% - uthevingsfarge 5 2 3 4" xfId="15092" xr:uid="{DD74DEE1-147E-42A7-B238-43EB64A7A6F5}"/>
    <cellStyle name="20% - uthevingsfarge 5 2 3 4 2" xfId="15093" xr:uid="{3B68C606-5983-43BC-A7F3-73BDD7053A2B}"/>
    <cellStyle name="20% - uthevingsfarge 5 2 3 4 2 2" xfId="44473" xr:uid="{AB8D79A3-07AC-4A5A-8E64-0DEF586D8FA3}"/>
    <cellStyle name="20% - uthevingsfarge 5 2 3 4 3" xfId="15094" xr:uid="{16642203-210D-40D4-8764-EEF00137CA75}"/>
    <cellStyle name="20% - uthevingsfarge 5 2 3 4 4" xfId="44474" xr:uid="{5E51F2AC-2467-429A-8038-7B3834E4A407}"/>
    <cellStyle name="20% - uthevingsfarge 5 2 3 4 5" xfId="44475" xr:uid="{B99EC0CB-26B7-4EDB-B1C4-BC8A27BA5B97}"/>
    <cellStyle name="20% - uthevingsfarge 5 2 3 4 6" xfId="44476" xr:uid="{3C5AF78C-A31A-4AE2-98FE-FBF87872C109}"/>
    <cellStyle name="20% - uthevingsfarge 5 2 3 4_3. Chng in credit spreads" xfId="44477" xr:uid="{2A8D1218-5EE7-4288-87B5-B9615DD504B9}"/>
    <cellStyle name="20% - uthevingsfarge 5 2 3 5" xfId="15095" xr:uid="{7B3C4E82-F7CD-40B0-8D54-43E8BA2E1D85}"/>
    <cellStyle name="20% - uthevingsfarge 5 2 3 5 2" xfId="15096" xr:uid="{16069CA0-FD32-4046-9A9E-93E771709A6A}"/>
    <cellStyle name="20% - uthevingsfarge 5 2 3 5 2 2" xfId="44478" xr:uid="{EC86119A-EC8D-4D56-9482-B375B142AB37}"/>
    <cellStyle name="20% - uthevingsfarge 5 2 3 5 3" xfId="15097" xr:uid="{D5ECB93C-BD4E-44FF-9DD7-76657F451996}"/>
    <cellStyle name="20% - uthevingsfarge 5 2 3 5 4" xfId="44479" xr:uid="{05750BE2-0A0B-454E-B04F-348FA72F6DD6}"/>
    <cellStyle name="20% - uthevingsfarge 5 2 3 5 5" xfId="44480" xr:uid="{D78DB7C7-C81E-4747-BFC6-6A13A1EE0EED}"/>
    <cellStyle name="20% - uthevingsfarge 5 2 3 5 6" xfId="44481" xr:uid="{B186FF7A-D053-4412-BA8A-B0688B020508}"/>
    <cellStyle name="20% - uthevingsfarge 5 2 3 5_3. Chng in credit spreads" xfId="44482" xr:uid="{DA9E598B-E2E6-4AA1-99FC-6DE2CBCC71DD}"/>
    <cellStyle name="20% - uthevingsfarge 5 2 3 6" xfId="15098" xr:uid="{3C9D7428-C70D-4A84-8465-2024CC00D994}"/>
    <cellStyle name="20% - uthevingsfarge 5 2 3 6 2" xfId="44483" xr:uid="{4119316E-A00C-45E7-9C58-9A5B100DD59F}"/>
    <cellStyle name="20% - uthevingsfarge 5 2 3 6 2 2" xfId="44484" xr:uid="{3933127D-5FB8-4EFA-9D42-B729C3EE0586}"/>
    <cellStyle name="20% - uthevingsfarge 5 2 3 6 3" xfId="44485" xr:uid="{8002CA44-22F5-4D8F-807F-DCE30D92B6A9}"/>
    <cellStyle name="20% - uthevingsfarge 5 2 3 6_3. Chng in credit spreads" xfId="44486" xr:uid="{D97320B4-1F0F-4F27-B635-270152D56A50}"/>
    <cellStyle name="20% - uthevingsfarge 5 2 3 7" xfId="15099" xr:uid="{D01AC122-E714-4FEE-A7CA-999D70D45C57}"/>
    <cellStyle name="20% - uthevingsfarge 5 2 3 7 2" xfId="44487" xr:uid="{745833B6-D926-4A0A-A766-55C552FA8B39}"/>
    <cellStyle name="20% - uthevingsfarge 5 2 3 8" xfId="39564" xr:uid="{A4C48608-5BEC-4D5E-9DD4-B676808B3656}"/>
    <cellStyle name="20% - uthevingsfarge 5 2 3 9" xfId="44488" xr:uid="{2D342339-351B-49A6-9ED1-77709B72B962}"/>
    <cellStyle name="20% - uthevingsfarge 5 2 3_3. Chng in credit spreads" xfId="44489" xr:uid="{BC806F1A-7BCE-427D-A0AE-B47685400983}"/>
    <cellStyle name="20% - uthevingsfarge 5 2 4" xfId="15100" xr:uid="{53087816-14C4-4387-A79A-E665CF4F4F3A}"/>
    <cellStyle name="20% - uthevingsfarge 5 2 4 2" xfId="15101" xr:uid="{E52EFEBD-9E1E-4879-AE1F-6BD16FE145CD}"/>
    <cellStyle name="20% - uthevingsfarge 5 2 4 2 2" xfId="15102" xr:uid="{18300109-84D1-4662-A914-F4AAA36E956D}"/>
    <cellStyle name="20% - uthevingsfarge 5 2 4 2 2 2" xfId="44490" xr:uid="{B8F47D84-4057-4F00-AF23-1A08DA72E2FC}"/>
    <cellStyle name="20% - uthevingsfarge 5 2 4 2 3" xfId="44491" xr:uid="{810A9350-A59D-40BC-A5DA-7FD6063DE444}"/>
    <cellStyle name="20% - uthevingsfarge 5 2 4 2_3. Chng in credit spreads" xfId="44492" xr:uid="{6D2AF622-FD65-4FB1-B36B-0FF4478524EB}"/>
    <cellStyle name="20% - uthevingsfarge 5 2 4 3" xfId="15103" xr:uid="{60545615-2D40-41B2-8ADD-B3934567E2E1}"/>
    <cellStyle name="20% - uthevingsfarge 5 2 4 3 2" xfId="44493" xr:uid="{D927D119-BE95-483A-835D-404DD55EC4C8}"/>
    <cellStyle name="20% - uthevingsfarge 5 2 4 3 2 2" xfId="44494" xr:uid="{51DA3F87-625C-4F15-AA0C-E0AFB8ABE5A4}"/>
    <cellStyle name="20% - uthevingsfarge 5 2 4 3 3" xfId="44495" xr:uid="{13AB0DF9-CC59-432D-B985-B12E238C2D8F}"/>
    <cellStyle name="20% - uthevingsfarge 5 2 4 3_3. Chng in credit spreads" xfId="44496" xr:uid="{BED57C19-D397-45A6-86A5-38A15328C586}"/>
    <cellStyle name="20% - uthevingsfarge 5 2 4 4" xfId="15104" xr:uid="{A94E621F-4B24-4200-B1EB-5D48E04807BA}"/>
    <cellStyle name="20% - uthevingsfarge 5 2 4 4 2" xfId="44497" xr:uid="{A245D73B-C59E-4581-A008-43B938109574}"/>
    <cellStyle name="20% - uthevingsfarge 5 2 4 4 2 2" xfId="44498" xr:uid="{4997AAF8-09D7-4353-AB85-ED3894242438}"/>
    <cellStyle name="20% - uthevingsfarge 5 2 4 4 3" xfId="44499" xr:uid="{A1B66DC5-054F-4869-BEA5-F7F250AB1E65}"/>
    <cellStyle name="20% - uthevingsfarge 5 2 4 4_3. Chng in credit spreads" xfId="44500" xr:uid="{98BA0552-C084-4AA5-907E-1A6E54220AFF}"/>
    <cellStyle name="20% - uthevingsfarge 5 2 4 5" xfId="39565" xr:uid="{C6B7884E-F9A1-48E3-81EA-6298933A0815}"/>
    <cellStyle name="20% - uthevingsfarge 5 2 4 5 2" xfId="44501" xr:uid="{EAC14809-1B0A-470A-9CD2-46513AD86498}"/>
    <cellStyle name="20% - uthevingsfarge 5 2 4 6" xfId="44502" xr:uid="{5922728D-C7E5-4461-9D9C-C19DE3E8A919}"/>
    <cellStyle name="20% - uthevingsfarge 5 2 4 7" xfId="44503" xr:uid="{C1DDB9FC-0531-4419-BAC4-94D9C7BCE2A5}"/>
    <cellStyle name="20% - uthevingsfarge 5 2 4_3. Chng in credit spreads" xfId="44504" xr:uid="{7575F2F1-A8C3-4451-8838-FB494599876C}"/>
    <cellStyle name="20% - uthevingsfarge 5 2 5" xfId="15105" xr:uid="{4AE64A86-0DE1-49EF-80E4-BF007B30F11D}"/>
    <cellStyle name="20% - uthevingsfarge 5 2 5 2" xfId="15106" xr:uid="{7F551239-A44B-472E-89D2-01F8943CD833}"/>
    <cellStyle name="20% - uthevingsfarge 5 2 5 2 2" xfId="15107" xr:uid="{9E44082E-E32E-464A-AD9F-A48A126D298B}"/>
    <cellStyle name="20% - uthevingsfarge 5 2 5 2 2 2" xfId="44505" xr:uid="{29D72357-005A-4FEF-AA33-12AE88664C86}"/>
    <cellStyle name="20% - uthevingsfarge 5 2 5 2 3" xfId="44506" xr:uid="{5A88B61C-9C25-4F40-B9CC-4303CFB3AC4C}"/>
    <cellStyle name="20% - uthevingsfarge 5 2 5 2_3. Chng in credit spreads" xfId="44507" xr:uid="{F0AF9637-C5EE-426A-9878-194502EB831A}"/>
    <cellStyle name="20% - uthevingsfarge 5 2 5 3" xfId="15108" xr:uid="{494ECA9C-DAA3-4E45-B800-AACCEF97C30F}"/>
    <cellStyle name="20% - uthevingsfarge 5 2 5 3 2" xfId="44508" xr:uid="{A03C7C1C-46A9-4E59-B9FD-2382BE18553C}"/>
    <cellStyle name="20% - uthevingsfarge 5 2 5 4" xfId="15109" xr:uid="{56D408D7-3115-446B-9D18-7ED3A21D49D6}"/>
    <cellStyle name="20% - uthevingsfarge 5 2 5 5" xfId="44509" xr:uid="{548F6FDF-0059-4B45-A372-23C0792753EA}"/>
    <cellStyle name="20% - uthevingsfarge 5 2 5 6" xfId="44510" xr:uid="{00091B2D-0A10-4EF7-B51E-7A25411F4AAA}"/>
    <cellStyle name="20% - uthevingsfarge 5 2 5 7" xfId="44511" xr:uid="{5D985BF7-10EA-46EC-9080-519D0B898773}"/>
    <cellStyle name="20% - uthevingsfarge 5 2 5_3. Chng in credit spreads" xfId="44512" xr:uid="{1AB9B345-244C-46EE-8694-D2A3090A0690}"/>
    <cellStyle name="20% - uthevingsfarge 5 2 6" xfId="15110" xr:uid="{84B90B9D-ED33-4498-9BBE-0ED61BA4381F}"/>
    <cellStyle name="20% - uthevingsfarge 5 2 6 2" xfId="15111" xr:uid="{C6D316B7-DADC-4BCD-8D32-2BF8F237255A}"/>
    <cellStyle name="20% - uthevingsfarge 5 2 6 2 2" xfId="15112" xr:uid="{8742201E-8187-468C-BD4D-903275AC5615}"/>
    <cellStyle name="20% - uthevingsfarge 5 2 6 2 2 2" xfId="44513" xr:uid="{639A9097-5358-4B09-AFDC-FDB7483BE781}"/>
    <cellStyle name="20% - uthevingsfarge 5 2 6 2 3" xfId="44514" xr:uid="{C3ACD672-4F6D-4FAD-BA6B-058C1D8B8E77}"/>
    <cellStyle name="20% - uthevingsfarge 5 2 6 2_3. Chng in credit spreads" xfId="44515" xr:uid="{F4B59BB1-3C8F-480D-BBD0-A75D6CCB4DEE}"/>
    <cellStyle name="20% - uthevingsfarge 5 2 6 3" xfId="15113" xr:uid="{8336833B-A870-48B1-9158-02E8ED8134D0}"/>
    <cellStyle name="20% - uthevingsfarge 5 2 6 3 2" xfId="44516" xr:uid="{64A98A92-3F66-4458-9B9E-B546450683FA}"/>
    <cellStyle name="20% - uthevingsfarge 5 2 6 4" xfId="15114" xr:uid="{163D377D-6DC8-4785-B608-F73174D4B083}"/>
    <cellStyle name="20% - uthevingsfarge 5 2 6 5" xfId="44517" xr:uid="{75012A7F-8A7C-436A-BFC8-55084098E260}"/>
    <cellStyle name="20% - uthevingsfarge 5 2 6 6" xfId="44518" xr:uid="{775F53B3-26BF-468D-A878-BDF1BFF004DC}"/>
    <cellStyle name="20% - uthevingsfarge 5 2 6 7" xfId="44519" xr:uid="{145526AF-63F2-4499-BB0E-4D286F2A9040}"/>
    <cellStyle name="20% - uthevingsfarge 5 2 6_3. Chng in credit spreads" xfId="44520" xr:uid="{EDFE4F0D-CC55-4323-90A2-EC53AA87CED5}"/>
    <cellStyle name="20% - uthevingsfarge 5 2 7" xfId="15115" xr:uid="{880C9012-995E-4940-B947-CE266872CC4C}"/>
    <cellStyle name="20% - uthevingsfarge 5 2 7 2" xfId="15116" xr:uid="{6FE24394-D91F-423B-88B7-D6BA4D7DFD7A}"/>
    <cellStyle name="20% - uthevingsfarge 5 2 7 2 2" xfId="15117" xr:uid="{53548750-A871-4824-B04D-B959784A1167}"/>
    <cellStyle name="20% - uthevingsfarge 5 2 7 2 3" xfId="44521" xr:uid="{381CE611-C26B-4D40-B0F1-C8288CADE780}"/>
    <cellStyle name="20% - uthevingsfarge 5 2 7 2_AVA DVA EL" xfId="15118" xr:uid="{7C197408-7599-41CE-817E-0232C2DE3789}"/>
    <cellStyle name="20% - uthevingsfarge 5 2 7 3" xfId="15119" xr:uid="{46C99B75-7B77-433D-AF0A-3228B1BC4D67}"/>
    <cellStyle name="20% - uthevingsfarge 5 2 7 4" xfId="15120" xr:uid="{49E630B9-849D-4463-BB2F-0456C5C3DB98}"/>
    <cellStyle name="20% - uthevingsfarge 5 2 7 5" xfId="44522" xr:uid="{C05ABA60-0B93-4FB7-B582-FA4691202B5C}"/>
    <cellStyle name="20% - uthevingsfarge 5 2 7 6" xfId="44523" xr:uid="{BC281A15-06EA-4FA9-8D9A-F815EDF923D1}"/>
    <cellStyle name="20% - uthevingsfarge 5 2 7_3. Chng in credit spreads" xfId="44524" xr:uid="{3CBCF5D2-ABDE-4E79-B250-3A8FFB59B87A}"/>
    <cellStyle name="20% - uthevingsfarge 5 2 8" xfId="15121" xr:uid="{8621C7B6-3950-4DA1-BDDC-F492F05866F6}"/>
    <cellStyle name="20% - uthevingsfarge 5 2 8 2" xfId="15122" xr:uid="{73370B4D-6A7D-4BDA-B50B-7E2B5C3DA62B}"/>
    <cellStyle name="20% - uthevingsfarge 5 2 8 2 2" xfId="44525" xr:uid="{6D067F5D-9306-450C-8CDF-A083D6E2290E}"/>
    <cellStyle name="20% - uthevingsfarge 5 2 8 3" xfId="15123" xr:uid="{B1BECE75-579A-4E29-BB96-F9EBEBEE4756}"/>
    <cellStyle name="20% - uthevingsfarge 5 2 8 4" xfId="44526" xr:uid="{331B0D86-BF40-4E3A-8930-5EED03CD0260}"/>
    <cellStyle name="20% - uthevingsfarge 5 2 8_3. Chng in credit spreads" xfId="44527" xr:uid="{D6D1D668-1D66-4F37-A6C4-F9A5C29776E8}"/>
    <cellStyle name="20% - uthevingsfarge 5 2 9" xfId="15124" xr:uid="{DC81FD5F-FE33-4AED-8A68-ECC11E3EAEBE}"/>
    <cellStyle name="20% - uthevingsfarge 5 2 9 2" xfId="15125" xr:uid="{F8389D1C-E50A-4828-932E-2DE09535F414}"/>
    <cellStyle name="20% - uthevingsfarge 5 2 9 3" xfId="15126" xr:uid="{74F43389-4F66-400F-88DC-F76E962B265E}"/>
    <cellStyle name="20% - uthevingsfarge 5 2 9_AVA DVA EL" xfId="15127" xr:uid="{5F6D3E06-BF23-4574-A7DF-0E01E8BBFC30}"/>
    <cellStyle name="20% - uthevingsfarge 5 2_11" xfId="3545" xr:uid="{369A5E32-DF22-49F5-A839-2721A1443757}"/>
    <cellStyle name="20% - uthevingsfarge 5 20" xfId="3546" xr:uid="{1B584E1A-E20C-4020-B7BB-46AF49C91000}"/>
    <cellStyle name="20% - uthevingsfarge 5 20 2" xfId="3547" xr:uid="{280D8A66-BFB9-4177-8B7D-5CA40B2EA66C}"/>
    <cellStyle name="20% - uthevingsfarge 5 20 2 2" xfId="3548" xr:uid="{D080C893-502B-44D9-9BE9-C817E431125C}"/>
    <cellStyle name="20% - uthevingsfarge 5 20 2 3" xfId="39567" xr:uid="{D8E59CD7-78F5-4AA1-A9E9-9F720E166E3E}"/>
    <cellStyle name="20% - uthevingsfarge 5 20 2_4 manuell" xfId="54591" xr:uid="{503927EE-A11C-4C29-83CC-A1BAB6EEE200}"/>
    <cellStyle name="20% - uthevingsfarge 5 20 3" xfId="3549" xr:uid="{0C51AC81-44BF-45AA-87D0-C55A60387830}"/>
    <cellStyle name="20% - uthevingsfarge 5 20 4" xfId="39566" xr:uid="{8523795E-88EE-49F4-A791-29673D4BAB94}"/>
    <cellStyle name="20% - uthevingsfarge 5 20_4 manuell" xfId="54592" xr:uid="{4820BB28-9610-4E1C-8929-1D110F66BEF4}"/>
    <cellStyle name="20% - uthevingsfarge 5 21" xfId="3550" xr:uid="{993F6A13-3FED-48F9-93BC-490E79E140E1}"/>
    <cellStyle name="20% - uthevingsfarge 5 21 2" xfId="3551" xr:uid="{6ECCD527-4B60-46CA-BA72-85A3AFD8DC20}"/>
    <cellStyle name="20% - uthevingsfarge 5 21 2 2" xfId="3552" xr:uid="{07034FF6-DD73-471F-898B-4809B251579B}"/>
    <cellStyle name="20% - uthevingsfarge 5 21 2 3" xfId="39569" xr:uid="{795458DD-4635-4E35-8DA4-BCE071E8B0BF}"/>
    <cellStyle name="20% - uthevingsfarge 5 21 2_4 manuell" xfId="54593" xr:uid="{AFF7721F-92C6-46D9-8330-6B82301D8559}"/>
    <cellStyle name="20% - uthevingsfarge 5 21 3" xfId="3553" xr:uid="{BB973470-4D86-4189-AF82-2F010B3D11AB}"/>
    <cellStyle name="20% - uthevingsfarge 5 21 4" xfId="39568" xr:uid="{72208231-0044-437C-A5BF-0C166633F137}"/>
    <cellStyle name="20% - uthevingsfarge 5 21_4 manuell" xfId="54594" xr:uid="{59531385-9A25-47CD-BAEA-9061F7600945}"/>
    <cellStyle name="20% - uthevingsfarge 5 22" xfId="3554" xr:uid="{C42052C1-362A-4CE9-B44A-E1D79C599E41}"/>
    <cellStyle name="20% - uthevingsfarge 5 22 2" xfId="3555" xr:uid="{EAB85513-3578-4722-835B-85A02112E3F9}"/>
    <cellStyle name="20% - uthevingsfarge 5 22 2 2" xfId="3556" xr:uid="{B0627AA9-429C-427B-A13D-D3BBD296CD06}"/>
    <cellStyle name="20% - uthevingsfarge 5 22 2 3" xfId="39571" xr:uid="{4B4A6277-E588-4DF5-9008-2E41BA3D06EF}"/>
    <cellStyle name="20% - uthevingsfarge 5 22 2_4 manuell" xfId="54595" xr:uid="{01796137-BCBC-44C9-824B-DE6129743EF0}"/>
    <cellStyle name="20% - uthevingsfarge 5 22 3" xfId="3557" xr:uid="{94FC5582-2379-4B88-B725-1FC39379D354}"/>
    <cellStyle name="20% - uthevingsfarge 5 22 4" xfId="39570" xr:uid="{45E7AED9-6E3E-49C7-84C5-07708E8DC06A}"/>
    <cellStyle name="20% - uthevingsfarge 5 22_4 manuell" xfId="54596" xr:uid="{644D0506-B8EF-4D00-BF3B-45D6F81969F8}"/>
    <cellStyle name="20% - uthevingsfarge 5 23" xfId="3558" xr:uid="{C1094A90-FBD7-45B6-9C6A-EE3E2A1D9E25}"/>
    <cellStyle name="20% - uthevingsfarge 5 23 2" xfId="3559" xr:uid="{CDB66160-426F-4BC8-A5A4-1A0457BA0A8A}"/>
    <cellStyle name="20% - uthevingsfarge 5 23 2 2" xfId="3560" xr:uid="{121CF98C-1D3F-4594-A108-004E18EFF7BD}"/>
    <cellStyle name="20% - uthevingsfarge 5 23 2 3" xfId="39573" xr:uid="{37E27C9D-7F4C-4DE4-A820-FD42BE531D07}"/>
    <cellStyle name="20% - uthevingsfarge 5 23 2_4 manuell" xfId="54597" xr:uid="{9483AAA1-8622-4A36-B74B-21846FF98820}"/>
    <cellStyle name="20% - uthevingsfarge 5 23 3" xfId="3561" xr:uid="{03C4EB7F-E830-4D48-88F3-513E33B14151}"/>
    <cellStyle name="20% - uthevingsfarge 5 23 4" xfId="39572" xr:uid="{2DAEA26B-738C-4403-B971-E3297129B133}"/>
    <cellStyle name="20% - uthevingsfarge 5 23_4 manuell" xfId="54598" xr:uid="{B94F81BA-2348-481D-A8B0-0444E0FEDCDC}"/>
    <cellStyle name="20% - uthevingsfarge 5 24" xfId="3562" xr:uid="{8B8FE107-9149-4D3D-B4DD-3F245FA3744A}"/>
    <cellStyle name="20% - uthevingsfarge 5 24 2" xfId="3563" xr:uid="{818CCBE9-F450-4B24-8A8C-AA4429D1392D}"/>
    <cellStyle name="20% - uthevingsfarge 5 24 2 2" xfId="3564" xr:uid="{2957FFF8-DD96-48CA-A495-6EF00D64D793}"/>
    <cellStyle name="20% - uthevingsfarge 5 24 2 3" xfId="39575" xr:uid="{6B1D0453-B5FA-4332-8C9E-0A34FF0F0BEE}"/>
    <cellStyle name="20% - uthevingsfarge 5 24 2_4 manuell" xfId="54599" xr:uid="{8C68FB39-03D3-4104-A084-8392181E1E90}"/>
    <cellStyle name="20% - uthevingsfarge 5 24 3" xfId="3565" xr:uid="{22A0C0F5-92AC-4D9D-AF57-FFF564A751CA}"/>
    <cellStyle name="20% - uthevingsfarge 5 24 4" xfId="39574" xr:uid="{522CE00B-570D-4311-882F-EB41CAB63706}"/>
    <cellStyle name="20% - uthevingsfarge 5 24_4 manuell" xfId="54600" xr:uid="{B6E7DC08-FD01-44E2-B032-7DC7FC6AFFB6}"/>
    <cellStyle name="20% - uthevingsfarge 5 25" xfId="3566" xr:uid="{AAF9E894-DF92-4563-9CC8-33416B6A5851}"/>
    <cellStyle name="20% - uthevingsfarge 5 25 2" xfId="3567" xr:uid="{B27F888B-E9DF-451D-BE20-C7295F5F8980}"/>
    <cellStyle name="20% - uthevingsfarge 5 25 2 2" xfId="3568" xr:uid="{5B41DA54-E71B-41FB-AC1A-F0D4EC63131A}"/>
    <cellStyle name="20% - uthevingsfarge 5 25 2 3" xfId="39577" xr:uid="{E31AA020-ADCF-4902-8D63-B9A8D43FACCD}"/>
    <cellStyle name="20% - uthevingsfarge 5 25 2_4 manuell" xfId="54601" xr:uid="{5682B601-8BE1-47EF-BAA6-ABEF61CD763F}"/>
    <cellStyle name="20% - uthevingsfarge 5 25 3" xfId="3569" xr:uid="{E8EDB887-E44C-4535-A78E-14FFCA74112C}"/>
    <cellStyle name="20% - uthevingsfarge 5 25 4" xfId="39576" xr:uid="{E1954697-B6E0-4FC8-98C1-9297A06A6C1C}"/>
    <cellStyle name="20% - uthevingsfarge 5 25_4 manuell" xfId="54602" xr:uid="{984936B3-7B9D-4CBF-A29B-C422E1FB4C45}"/>
    <cellStyle name="20% - uthevingsfarge 5 26" xfId="3570" xr:uid="{906DCFC6-14AA-4CA3-B162-F7DECA533686}"/>
    <cellStyle name="20% - uthevingsfarge 5 26 2" xfId="3571" xr:uid="{518B48FB-51AB-40BD-BE22-E2F616CF088E}"/>
    <cellStyle name="20% - uthevingsfarge 5 26 2 2" xfId="3572" xr:uid="{0398DA38-6AB6-40FB-86AA-D9CC2FD9D265}"/>
    <cellStyle name="20% - uthevingsfarge 5 26 2 3" xfId="39579" xr:uid="{46D35892-0379-4CAF-93FE-9A206CFF987F}"/>
    <cellStyle name="20% - uthevingsfarge 5 26 2_4 manuell" xfId="54603" xr:uid="{B7C140C5-896E-4442-857B-C0563D0E7FF9}"/>
    <cellStyle name="20% - uthevingsfarge 5 26 3" xfId="3573" xr:uid="{7D98C9AD-ABA7-4226-B6CE-7CFBCDCCFE7F}"/>
    <cellStyle name="20% - uthevingsfarge 5 26 4" xfId="39578" xr:uid="{9666A08A-8C2E-4DD4-8AF0-0CCD8E9619D3}"/>
    <cellStyle name="20% - uthevingsfarge 5 26_4 manuell" xfId="54604" xr:uid="{7830ECE7-F5C5-474C-8632-88AB1A0EED7F}"/>
    <cellStyle name="20% - uthevingsfarge 5 27" xfId="3574" xr:uid="{B7F69D0C-4206-43AD-A168-1DE81E66450E}"/>
    <cellStyle name="20% - uthevingsfarge 5 27 2" xfId="3575" xr:uid="{35BA5DE3-E3E2-4C0B-978F-CA2A3CC16FB9}"/>
    <cellStyle name="20% - uthevingsfarge 5 27 2 2" xfId="3576" xr:uid="{E221E9E4-BCF8-419D-994F-6E914E6FD8BF}"/>
    <cellStyle name="20% - uthevingsfarge 5 27 2 3" xfId="39581" xr:uid="{5819158B-6FDF-413E-9014-9A91AD363B96}"/>
    <cellStyle name="20% - uthevingsfarge 5 27 2_4 manuell" xfId="54605" xr:uid="{2130F18D-DF74-4CC0-88DE-13B9F91F9A35}"/>
    <cellStyle name="20% - uthevingsfarge 5 27 3" xfId="3577" xr:uid="{A3BC7F94-A7B7-4A62-AE1A-FA397C0D60D2}"/>
    <cellStyle name="20% - uthevingsfarge 5 27 4" xfId="39580" xr:uid="{87B368CD-AA23-4585-ADF2-91CC63068F83}"/>
    <cellStyle name="20% - uthevingsfarge 5 27_4 manuell" xfId="54606" xr:uid="{704864CD-67AF-4003-8876-7CB2E39D9CCB}"/>
    <cellStyle name="20% - uthevingsfarge 5 28" xfId="3578" xr:uid="{2DB6A247-5F99-41F4-8C41-EF2E979B32AD}"/>
    <cellStyle name="20% - uthevingsfarge 5 28 2" xfId="3579" xr:uid="{DDEC9BCF-A550-48B4-8E7F-205413C83F00}"/>
    <cellStyle name="20% - uthevingsfarge 5 28 2 2" xfId="3580" xr:uid="{129B23A4-0C48-4A43-9AF1-5391F46937C3}"/>
    <cellStyle name="20% - uthevingsfarge 5 28 2 3" xfId="39583" xr:uid="{E8B9C0F2-02E5-4FFF-A1A6-7ECB444AA4AB}"/>
    <cellStyle name="20% - uthevingsfarge 5 28 2_4 manuell" xfId="54607" xr:uid="{121F8EF3-9721-477E-8484-6AA820ED103A}"/>
    <cellStyle name="20% - uthevingsfarge 5 28 3" xfId="3581" xr:uid="{EB9B1811-F470-43D5-B3F8-68527B078E18}"/>
    <cellStyle name="20% - uthevingsfarge 5 28 4" xfId="39582" xr:uid="{7A2F0E0A-B977-48E9-8E43-5A022E2C92ED}"/>
    <cellStyle name="20% - uthevingsfarge 5 28_4 manuell" xfId="54608" xr:uid="{295E8454-D784-4FC0-A817-4DCAC1919F46}"/>
    <cellStyle name="20% - uthevingsfarge 5 29" xfId="3582" xr:uid="{5A682B93-A0C7-4C52-8AFF-4C5E80F2BF1B}"/>
    <cellStyle name="20% - uthevingsfarge 5 29 2" xfId="3583" xr:uid="{F292F1A5-9E21-45B4-9A17-DA0DC687ED47}"/>
    <cellStyle name="20% - uthevingsfarge 5 29 2 2" xfId="3584" xr:uid="{3F4CAC72-A851-4FF3-913B-326D176CA008}"/>
    <cellStyle name="20% - uthevingsfarge 5 29 2 3" xfId="39585" xr:uid="{0CE5F420-BE5E-4594-987E-CA57D67F9F94}"/>
    <cellStyle name="20% - uthevingsfarge 5 29 2_4 manuell" xfId="54609" xr:uid="{F1C4F077-F762-4E3E-9B5F-01FE8A362BCB}"/>
    <cellStyle name="20% - uthevingsfarge 5 29 3" xfId="3585" xr:uid="{11011895-6C43-4205-9271-DD10709489B8}"/>
    <cellStyle name="20% - uthevingsfarge 5 29 4" xfId="39584" xr:uid="{E655C08B-C5AB-45FC-BF76-731E9D704970}"/>
    <cellStyle name="20% - uthevingsfarge 5 29_4 manuell" xfId="54610" xr:uid="{8A8F6B6A-AD8D-47FA-9220-E30B67CBAB95}"/>
    <cellStyle name="20% - uthevingsfarge 5 3" xfId="3586" xr:uid="{C5806CCC-E004-43C4-A90F-E68E9385BAB2}"/>
    <cellStyle name="20% - uthevingsfarge 5 3 10" xfId="44528" xr:uid="{8A8EEA01-538F-47F6-8462-CC4A726C5DE8}"/>
    <cellStyle name="20% - uthevingsfarge 5 3 11" xfId="44529" xr:uid="{F23E1A03-A54D-419C-B853-D398BA9BCCD2}"/>
    <cellStyle name="20% - uthevingsfarge 5 3 2" xfId="3587" xr:uid="{D16687D3-E3BE-492C-B07B-92683351E51D}"/>
    <cellStyle name="20% - uthevingsfarge 5 3 2 10" xfId="44530" xr:uid="{215629AE-25D9-4E74-8081-000F703CF686}"/>
    <cellStyle name="20% - uthevingsfarge 5 3 2 2" xfId="3588" xr:uid="{7E9D9AA6-948F-4B13-95D6-6FA4449059EB}"/>
    <cellStyle name="20% - uthevingsfarge 5 3 2 2 2" xfId="15128" xr:uid="{87FC6070-1397-473B-9E34-DB31E38A8379}"/>
    <cellStyle name="20% - uthevingsfarge 5 3 2 2 2 2" xfId="44531" xr:uid="{F5859B7B-15C6-4DAF-B56A-6EFD0991576B}"/>
    <cellStyle name="20% - uthevingsfarge 5 3 2 2 2 2 2" xfId="44532" xr:uid="{7496A1F8-0C11-4C84-8EE6-04AD1A19E27A}"/>
    <cellStyle name="20% - uthevingsfarge 5 3 2 2 2 3" xfId="44533" xr:uid="{EDA92372-8E95-4B99-B95B-D90AB04128B2}"/>
    <cellStyle name="20% - uthevingsfarge 5 3 2 2 2_3. Chng in credit spreads" xfId="44534" xr:uid="{CFB3D2B3-30C1-43F4-A687-379C5E132048}"/>
    <cellStyle name="20% - uthevingsfarge 5 3 2 2 3" xfId="15129" xr:uid="{DD6AAFCE-D6F2-4270-98DA-2B6387F17E93}"/>
    <cellStyle name="20% - uthevingsfarge 5 3 2 2 3 2" xfId="44535" xr:uid="{30670BB5-079C-4547-B679-2CF6ABA823F3}"/>
    <cellStyle name="20% - uthevingsfarge 5 3 2 2 3 2 2" xfId="44536" xr:uid="{D099AEDF-A003-4840-8B06-FDD8955EC39E}"/>
    <cellStyle name="20% - uthevingsfarge 5 3 2 2 3 3" xfId="44537" xr:uid="{D6591416-E8C1-48BF-94E9-1E1DB02664F8}"/>
    <cellStyle name="20% - uthevingsfarge 5 3 2 2 3_3. Chng in credit spreads" xfId="44538" xr:uid="{C4EABFD5-9F87-449C-869A-DE8E6ABDA170}"/>
    <cellStyle name="20% - uthevingsfarge 5 3 2 2 4" xfId="44539" xr:uid="{DC1563B5-2AAA-43D8-A30F-C62899B9AE6D}"/>
    <cellStyle name="20% - uthevingsfarge 5 3 2 2 4 2" xfId="44540" xr:uid="{A9C49A6A-74B3-4045-AB67-B2515EA23AE6}"/>
    <cellStyle name="20% - uthevingsfarge 5 3 2 2 5" xfId="44541" xr:uid="{4D38854B-FFCB-4EDC-A023-E6CF4CB53294}"/>
    <cellStyle name="20% - uthevingsfarge 5 3 2 2 6" xfId="44542" xr:uid="{4445C392-8435-405B-A920-38B04E11A096}"/>
    <cellStyle name="20% - uthevingsfarge 5 3 2 2_3. Chng in credit spreads" xfId="44543" xr:uid="{03E1436E-2E7D-4780-9A3D-02422D8AC99B}"/>
    <cellStyle name="20% - uthevingsfarge 5 3 2 3" xfId="15130" xr:uid="{72E5B332-08CA-4A51-89E8-5BA429B233AF}"/>
    <cellStyle name="20% - uthevingsfarge 5 3 2 3 2" xfId="15131" xr:uid="{1E4F8217-17BE-4D6B-B256-B936D33DCF72}"/>
    <cellStyle name="20% - uthevingsfarge 5 3 2 3 2 2" xfId="44544" xr:uid="{802CE780-4352-4626-95AA-B36DCB7679DC}"/>
    <cellStyle name="20% - uthevingsfarge 5 3 2 3 3" xfId="15132" xr:uid="{83BBCF14-30CD-4C02-BCE1-15A831DEC92A}"/>
    <cellStyle name="20% - uthevingsfarge 5 3 2 3 4" xfId="44545" xr:uid="{E2E6467D-A1EF-4A55-90D5-5A2913674447}"/>
    <cellStyle name="20% - uthevingsfarge 5 3 2 3 5" xfId="44546" xr:uid="{B40799A6-9DB1-4341-89C5-262AAAF60165}"/>
    <cellStyle name="20% - uthevingsfarge 5 3 2 3 6" xfId="44547" xr:uid="{482D9138-5103-4141-B5E8-4E8DFCE0A048}"/>
    <cellStyle name="20% - uthevingsfarge 5 3 2 3_3. Chng in credit spreads" xfId="44548" xr:uid="{A6BCDF1C-95E9-4959-8DAF-F84248796C35}"/>
    <cellStyle name="20% - uthevingsfarge 5 3 2 4" xfId="15133" xr:uid="{D9364ED2-5EA6-4433-8792-FEC43DB4249C}"/>
    <cellStyle name="20% - uthevingsfarge 5 3 2 4 2" xfId="15134" xr:uid="{337B7B7D-686E-4589-B022-81B7513F08A7}"/>
    <cellStyle name="20% - uthevingsfarge 5 3 2 4 2 2" xfId="44549" xr:uid="{63F23E6E-EFE8-4F99-87CB-D6EB0A3BFA59}"/>
    <cellStyle name="20% - uthevingsfarge 5 3 2 4 3" xfId="15135" xr:uid="{E48438D8-E663-4BBB-A10D-88984CBEC47A}"/>
    <cellStyle name="20% - uthevingsfarge 5 3 2 4 4" xfId="44550" xr:uid="{0FC74C79-A10D-4F15-B657-E0D5F07C8133}"/>
    <cellStyle name="20% - uthevingsfarge 5 3 2 4 5" xfId="44551" xr:uid="{F4D08F7F-5238-4E4F-80B0-1F1687FF0A22}"/>
    <cellStyle name="20% - uthevingsfarge 5 3 2 4 6" xfId="44552" xr:uid="{71AED28F-AC92-4E70-B518-465CD7CC48A5}"/>
    <cellStyle name="20% - uthevingsfarge 5 3 2 4_3. Chng in credit spreads" xfId="44553" xr:uid="{FB170515-2662-4D54-A25C-E7260C473D46}"/>
    <cellStyle name="20% - uthevingsfarge 5 3 2 5" xfId="15136" xr:uid="{6BADBEC1-8BD7-4533-9C26-D0EC53AF91C4}"/>
    <cellStyle name="20% - uthevingsfarge 5 3 2 5 2" xfId="15137" xr:uid="{B9CC5C2F-CB6E-4511-B1C9-CC2157899E11}"/>
    <cellStyle name="20% - uthevingsfarge 5 3 2 5 3" xfId="15138" xr:uid="{760B63F3-56FA-4721-A96B-FDF9969466C1}"/>
    <cellStyle name="20% - uthevingsfarge 5 3 2 5 4" xfId="44554" xr:uid="{A88EDC07-0E66-4A99-B098-DECB1911C7DE}"/>
    <cellStyle name="20% - uthevingsfarge 5 3 2 5 5" xfId="44555" xr:uid="{DB0BF63C-EB3C-4614-9CF0-00C87824C07D}"/>
    <cellStyle name="20% - uthevingsfarge 5 3 2 5 6" xfId="44556" xr:uid="{3CB59942-0E21-4008-A561-532F628A0E8F}"/>
    <cellStyle name="20% - uthevingsfarge 5 3 2 5_AVA DVA EL" xfId="15139" xr:uid="{FFC9CAD8-E998-4B98-81C5-DBD46B1FFD34}"/>
    <cellStyle name="20% - uthevingsfarge 5 3 2 6" xfId="15140" xr:uid="{FC2D570F-D5F4-47B5-815F-6A4177693630}"/>
    <cellStyle name="20% - uthevingsfarge 5 3 2 6 2" xfId="15141" xr:uid="{500296DC-7994-4DEF-A878-BEA25EAD5FFB}"/>
    <cellStyle name="20% - uthevingsfarge 5 3 2 6_AVA DVA EL" xfId="15142" xr:uid="{225D2532-6808-46C7-ADB9-5C3E56DD9898}"/>
    <cellStyle name="20% - uthevingsfarge 5 3 2 7" xfId="15143" xr:uid="{85ABE915-66DC-46E9-8B30-83CB54CAA3AD}"/>
    <cellStyle name="20% - uthevingsfarge 5 3 2 8" xfId="39587" xr:uid="{B8DC53C0-B8B1-4EB2-98DA-658DF0305AB5}"/>
    <cellStyle name="20% - uthevingsfarge 5 3 2 9" xfId="44557" xr:uid="{64C0FF90-7724-4329-95D8-67D5514AEFED}"/>
    <cellStyle name="20% - uthevingsfarge 5 3 2_3. Chng in credit spreads" xfId="44558" xr:uid="{B30E853F-37F7-4166-9DD6-8D8A46E38167}"/>
    <cellStyle name="20% - uthevingsfarge 5 3 3" xfId="3589" xr:uid="{5EC8266F-00F0-41E2-BCEC-42806C2F22E9}"/>
    <cellStyle name="20% - uthevingsfarge 5 3 3 2" xfId="15144" xr:uid="{A2049715-6163-44AD-82E9-CCC32BC7EF2E}"/>
    <cellStyle name="20% - uthevingsfarge 5 3 3 2 2" xfId="44559" xr:uid="{76BAFE45-B81E-4DCE-B981-15FE5E3E8CFA}"/>
    <cellStyle name="20% - uthevingsfarge 5 3 3 2 2 2" xfId="44560" xr:uid="{23483435-EB2E-40E9-A4E5-E246B91B8F5A}"/>
    <cellStyle name="20% - uthevingsfarge 5 3 3 2 2 2 2" xfId="44561" xr:uid="{E2CD076F-94C3-4689-B44A-BB1D0903BDC8}"/>
    <cellStyle name="20% - uthevingsfarge 5 3 3 2 2 3" xfId="44562" xr:uid="{0BFC2EB1-E035-4A48-BCE0-87361CBFFB8D}"/>
    <cellStyle name="20% - uthevingsfarge 5 3 3 2 2_3. Chng in credit spreads" xfId="44563" xr:uid="{40FE75B8-C5B4-4BCC-8301-0559063F51CD}"/>
    <cellStyle name="20% - uthevingsfarge 5 3 3 2 3" xfId="44564" xr:uid="{034EF8C1-BD79-45F9-848D-AF60B9C9BE5B}"/>
    <cellStyle name="20% - uthevingsfarge 5 3 3 2 3 2" xfId="44565" xr:uid="{A818C1FC-AB4B-44B0-A1C0-5E4DAB9092EB}"/>
    <cellStyle name="20% - uthevingsfarge 5 3 3 2 3 2 2" xfId="44566" xr:uid="{51EC61CC-097E-448D-9CB3-53137754BB8B}"/>
    <cellStyle name="20% - uthevingsfarge 5 3 3 2 3 3" xfId="44567" xr:uid="{19F8F682-D2DD-4EFD-86B1-949C45F43453}"/>
    <cellStyle name="20% - uthevingsfarge 5 3 3 2 3_3. Chng in credit spreads" xfId="44568" xr:uid="{72D2B0EC-5342-445C-95BB-3C0E8ED2C64E}"/>
    <cellStyle name="20% - uthevingsfarge 5 3 3 2 4" xfId="44569" xr:uid="{B17DCADC-DA01-43FD-825D-EE77353F7DDE}"/>
    <cellStyle name="20% - uthevingsfarge 5 3 3 2 4 2" xfId="44570" xr:uid="{3B8490F4-F8F3-4EE2-87C4-12687E5D4880}"/>
    <cellStyle name="20% - uthevingsfarge 5 3 3 2 5" xfId="44571" xr:uid="{E9D89F3A-D5EB-4399-9298-29540DD4CAFB}"/>
    <cellStyle name="20% - uthevingsfarge 5 3 3 2_3. Chng in credit spreads" xfId="44572" xr:uid="{451D21DE-3824-4AED-B1CB-92B259895C69}"/>
    <cellStyle name="20% - uthevingsfarge 5 3 3 3" xfId="15145" xr:uid="{DFAC89C0-F3DE-4EFF-A6BD-84AEB9435C26}"/>
    <cellStyle name="20% - uthevingsfarge 5 3 3 3 2" xfId="44573" xr:uid="{5A9B6704-7605-4854-B4C1-C0F06047F8CC}"/>
    <cellStyle name="20% - uthevingsfarge 5 3 3 3 2 2" xfId="44574" xr:uid="{A31237A4-D89D-4910-B373-B65F9CF09ABD}"/>
    <cellStyle name="20% - uthevingsfarge 5 3 3 3 3" xfId="44575" xr:uid="{147AB468-4B31-4695-B0F6-657588AA4AC8}"/>
    <cellStyle name="20% - uthevingsfarge 5 3 3 3_3. Chng in credit spreads" xfId="44576" xr:uid="{6BB99D07-1526-4DDA-A330-B20F0F40CAF6}"/>
    <cellStyle name="20% - uthevingsfarge 5 3 3 4" xfId="44577" xr:uid="{3300BE66-B18F-49B6-B6D1-7D5D95EC5D3D}"/>
    <cellStyle name="20% - uthevingsfarge 5 3 3 4 2" xfId="44578" xr:uid="{41F8AC34-1B58-43EA-B557-8BC8FA42DA98}"/>
    <cellStyle name="20% - uthevingsfarge 5 3 3 4 2 2" xfId="44579" xr:uid="{ACBE7BF8-0DBC-4349-8232-62EF95091A90}"/>
    <cellStyle name="20% - uthevingsfarge 5 3 3 4 3" xfId="44580" xr:uid="{02FE503E-D736-467D-BF19-D246DA7E07A9}"/>
    <cellStyle name="20% - uthevingsfarge 5 3 3 4_3. Chng in credit spreads" xfId="44581" xr:uid="{43D5985E-87A8-405A-B7F9-7BA860D34660}"/>
    <cellStyle name="20% - uthevingsfarge 5 3 3 5" xfId="44582" xr:uid="{37C7A01E-99E3-4334-A3FC-EED1FCDA3296}"/>
    <cellStyle name="20% - uthevingsfarge 5 3 3 5 2" xfId="44583" xr:uid="{73DDDACA-600B-4187-BE4E-9CFD9D89C2ED}"/>
    <cellStyle name="20% - uthevingsfarge 5 3 3 6" xfId="44584" xr:uid="{D225151A-87CF-4D03-8E1F-565FF092D2E1}"/>
    <cellStyle name="20% - uthevingsfarge 5 3 3_3. Chng in credit spreads" xfId="44585" xr:uid="{C348F6F0-3A75-4CA4-B510-6B66E9ED7947}"/>
    <cellStyle name="20% - uthevingsfarge 5 3 4" xfId="15146" xr:uid="{F236058D-AE39-41D8-B124-C893E71D09A9}"/>
    <cellStyle name="20% - uthevingsfarge 5 3 4 2" xfId="15147" xr:uid="{05C8E9A6-DA51-4EB6-BC8F-5EFE5ADD5E5A}"/>
    <cellStyle name="20% - uthevingsfarge 5 3 4 2 2" xfId="44586" xr:uid="{6BE9AB30-F0D6-46B0-B187-935D5025617B}"/>
    <cellStyle name="20% - uthevingsfarge 5 3 4 2 2 2" xfId="44587" xr:uid="{140DC8FF-6AD9-4CC9-82C5-0E0174D1AF1F}"/>
    <cellStyle name="20% - uthevingsfarge 5 3 4 2 3" xfId="44588" xr:uid="{4FECD420-42E0-4F72-94E4-FA79DFA5A174}"/>
    <cellStyle name="20% - uthevingsfarge 5 3 4 2_3. Chng in credit spreads" xfId="44589" xr:uid="{3693736B-8D22-4F9A-8F51-CFFA2FD9DE4F}"/>
    <cellStyle name="20% - uthevingsfarge 5 3 4 3" xfId="15148" xr:uid="{F7B38C94-EAF8-4F8E-82DB-A43164D8709F}"/>
    <cellStyle name="20% - uthevingsfarge 5 3 4 3 2" xfId="44590" xr:uid="{425BFA11-9A41-47D4-82E2-EFA0E5FD8274}"/>
    <cellStyle name="20% - uthevingsfarge 5 3 4 3 2 2" xfId="44591" xr:uid="{DA5A85B2-4947-4F70-A501-99C9F52A8045}"/>
    <cellStyle name="20% - uthevingsfarge 5 3 4 3 3" xfId="44592" xr:uid="{DBF69D0F-A8BD-4EDA-A6AA-26DB75C67FBE}"/>
    <cellStyle name="20% - uthevingsfarge 5 3 4 3_3. Chng in credit spreads" xfId="44593" xr:uid="{15E285B4-D86D-4F1A-8AC7-6C8FA436EC5E}"/>
    <cellStyle name="20% - uthevingsfarge 5 3 4 4" xfId="44594" xr:uid="{57D705B0-CF3A-4F13-8C0F-10B7B77FFF5D}"/>
    <cellStyle name="20% - uthevingsfarge 5 3 4 4 2" xfId="44595" xr:uid="{7DEE84CD-CE7D-4941-87BF-697180144514}"/>
    <cellStyle name="20% - uthevingsfarge 5 3 4 5" xfId="44596" xr:uid="{66C345A8-B6A4-4284-AD4E-FE44A66DB300}"/>
    <cellStyle name="20% - uthevingsfarge 5 3 4 6" xfId="44597" xr:uid="{B0F4BB0A-FA61-4020-8A97-05576DD96BA1}"/>
    <cellStyle name="20% - uthevingsfarge 5 3 4_3. Chng in credit spreads" xfId="44598" xr:uid="{D5E89F4A-4E7B-4701-ACDD-EC9E17D4FC29}"/>
    <cellStyle name="20% - uthevingsfarge 5 3 5" xfId="15149" xr:uid="{D3955ED3-6290-412A-98D9-38DF7B2BDFC0}"/>
    <cellStyle name="20% - uthevingsfarge 5 3 5 2" xfId="15150" xr:uid="{82A52D5C-CB8B-4AC0-92E7-61051B2C4A63}"/>
    <cellStyle name="20% - uthevingsfarge 5 3 5 2 2" xfId="44599" xr:uid="{FBD1FD47-F0B9-4313-BB04-050E457F91EA}"/>
    <cellStyle name="20% - uthevingsfarge 5 3 5 3" xfId="15151" xr:uid="{5E5ECBD9-3935-4C30-84F2-A7938F953FA4}"/>
    <cellStyle name="20% - uthevingsfarge 5 3 5 4" xfId="44600" xr:uid="{3A24B1E6-89D3-47CE-A5E1-761AC4A9E94C}"/>
    <cellStyle name="20% - uthevingsfarge 5 3 5 5" xfId="44601" xr:uid="{9E39AD24-1DC8-4343-806F-D04E2B066073}"/>
    <cellStyle name="20% - uthevingsfarge 5 3 5 6" xfId="44602" xr:uid="{BE0C9FDC-EC00-4588-9CDA-A2033EE46B9E}"/>
    <cellStyle name="20% - uthevingsfarge 5 3 5_3. Chng in credit spreads" xfId="44603" xr:uid="{E42BE01F-812D-447E-B603-3D61F67BE2CC}"/>
    <cellStyle name="20% - uthevingsfarge 5 3 6" xfId="15152" xr:uid="{CF7A28F7-C6C0-4A9F-B86E-0E5C42EDA0AC}"/>
    <cellStyle name="20% - uthevingsfarge 5 3 6 2" xfId="15153" xr:uid="{1C6B21F5-7069-4857-B814-BA80EF900875}"/>
    <cellStyle name="20% - uthevingsfarge 5 3 6 2 2" xfId="44604" xr:uid="{0CFB58F4-73F6-4358-966F-072D06B2E426}"/>
    <cellStyle name="20% - uthevingsfarge 5 3 6 3" xfId="15154" xr:uid="{94E068D6-F07C-4D49-BF8B-B9318B4F9ADC}"/>
    <cellStyle name="20% - uthevingsfarge 5 3 6 4" xfId="44605" xr:uid="{59C1ACD8-C48E-4C1C-BFE3-A26D3B7983A5}"/>
    <cellStyle name="20% - uthevingsfarge 5 3 6 5" xfId="44606" xr:uid="{21EF4E6F-BD98-436D-BF42-906D8D582F29}"/>
    <cellStyle name="20% - uthevingsfarge 5 3 6 6" xfId="44607" xr:uid="{606B49EB-7FF4-416B-B8B1-482B4E995536}"/>
    <cellStyle name="20% - uthevingsfarge 5 3 6_3. Chng in credit spreads" xfId="44608" xr:uid="{683D7D00-2777-48F0-B807-D197BCF22C82}"/>
    <cellStyle name="20% - uthevingsfarge 5 3 7" xfId="15155" xr:uid="{39923231-B194-4EBD-8A83-9C9BA656A65F}"/>
    <cellStyle name="20% - uthevingsfarge 5 3 7 2" xfId="15156" xr:uid="{052B8B13-6D26-4D92-867A-AE87D2FDBD03}"/>
    <cellStyle name="20% - uthevingsfarge 5 3 7 2 2" xfId="44609" xr:uid="{CC37B3AA-F213-4084-A125-94DD1C7C0175}"/>
    <cellStyle name="20% - uthevingsfarge 5 3 7 3" xfId="44610" xr:uid="{7893AA2B-FA82-491B-A8F2-76537CAC9F2F}"/>
    <cellStyle name="20% - uthevingsfarge 5 3 7_3. Chng in credit spreads" xfId="44611" xr:uid="{A6F163DD-DAF6-443F-8AF4-B1ACE0FA2324}"/>
    <cellStyle name="20% - uthevingsfarge 5 3 8" xfId="15157" xr:uid="{F69AD8E9-FF01-4F02-BFBF-52F87EF2F218}"/>
    <cellStyle name="20% - uthevingsfarge 5 3 9" xfId="39586" xr:uid="{44243746-5189-4694-8E5F-6614879B1C14}"/>
    <cellStyle name="20% - uthevingsfarge 5 3_4 manuell" xfId="54611" xr:uid="{90298CF1-4FF8-4DC0-A969-2B4A55DDE1A1}"/>
    <cellStyle name="20% - uthevingsfarge 5 30" xfId="3590" xr:uid="{6FD5E0E8-6C6C-409F-92AE-9DA34EA2C769}"/>
    <cellStyle name="20% - uthevingsfarge 5 30 2" xfId="3591" xr:uid="{35193D7F-E2B7-44BB-AA6C-6DCF3CA4C639}"/>
    <cellStyle name="20% - uthevingsfarge 5 30 2 2" xfId="3592" xr:uid="{3FD16FF6-BA94-4355-B40F-F6238299DF00}"/>
    <cellStyle name="20% - uthevingsfarge 5 30 2 3" xfId="39589" xr:uid="{B3971251-FF05-4BAD-A386-BE3E5D39C323}"/>
    <cellStyle name="20% - uthevingsfarge 5 30 2_4 manuell" xfId="54612" xr:uid="{16D1D892-CD9C-440A-AF51-A411E5DCE6A2}"/>
    <cellStyle name="20% - uthevingsfarge 5 30 3" xfId="3593" xr:uid="{AD1CC4E0-13FA-46D1-94B7-F35A5ACB74FA}"/>
    <cellStyle name="20% - uthevingsfarge 5 30 4" xfId="39588" xr:uid="{274688C9-BE3A-49AE-B53B-B0EEA9BB3D7D}"/>
    <cellStyle name="20% - uthevingsfarge 5 30_4 manuell" xfId="54613" xr:uid="{2A4E95DC-ED25-4080-B965-23051F54F337}"/>
    <cellStyle name="20% - uthevingsfarge 5 31" xfId="3594" xr:uid="{BFBC3C2E-2E23-4DD8-A7EF-A2B212CBAAD0}"/>
    <cellStyle name="20% - uthevingsfarge 5 31 2" xfId="3595" xr:uid="{B119DDD6-5CBF-4B43-860F-131EADD59303}"/>
    <cellStyle name="20% - uthevingsfarge 5 31 2 2" xfId="3596" xr:uid="{377BBB1C-45A5-490B-A483-93203936EA8E}"/>
    <cellStyle name="20% - uthevingsfarge 5 31 2 3" xfId="39591" xr:uid="{C290B715-E881-40BF-A93B-FFF6EA463D53}"/>
    <cellStyle name="20% - uthevingsfarge 5 31 2_4 manuell" xfId="54614" xr:uid="{B9A22B72-5AE6-4419-A5C8-636EA28B46ED}"/>
    <cellStyle name="20% - uthevingsfarge 5 31 3" xfId="3597" xr:uid="{E1901760-32F8-4773-A27B-967F48AAE392}"/>
    <cellStyle name="20% - uthevingsfarge 5 31 4" xfId="39590" xr:uid="{184C45C6-DD3C-494E-8E36-71CDDE8FD28D}"/>
    <cellStyle name="20% - uthevingsfarge 5 31_4 manuell" xfId="54615" xr:uid="{5072E111-F5FB-4A2E-A31D-318644A2690F}"/>
    <cellStyle name="20% - uthevingsfarge 5 32" xfId="3598" xr:uid="{227326A9-ACF1-49B2-A67C-24C976011D02}"/>
    <cellStyle name="20% - uthevingsfarge 5 32 2" xfId="3599" xr:uid="{B4FFC460-210B-4607-AA83-17A70FFF5FBA}"/>
    <cellStyle name="20% - uthevingsfarge 5 32 2 2" xfId="3600" xr:uid="{AEBD22F0-E08D-4D88-921D-91087A0CB221}"/>
    <cellStyle name="20% - uthevingsfarge 5 32 2 3" xfId="39593" xr:uid="{D24880C1-CC65-427A-B754-B9577D60D5BB}"/>
    <cellStyle name="20% - uthevingsfarge 5 32 2_4 manuell" xfId="54616" xr:uid="{7C7E3EE5-854C-40DD-BBD8-EB1E5586F450}"/>
    <cellStyle name="20% - uthevingsfarge 5 32 3" xfId="3601" xr:uid="{B8A93E32-B701-443E-89FF-4F0C82FB250C}"/>
    <cellStyle name="20% - uthevingsfarge 5 32 4" xfId="39592" xr:uid="{84B4A24A-A510-41DC-BC1E-84AA4AC2B6F5}"/>
    <cellStyle name="20% - uthevingsfarge 5 32_4 manuell" xfId="54617" xr:uid="{8D8F3EBF-8503-41E3-ABCD-913AA407DC35}"/>
    <cellStyle name="20% - uthevingsfarge 5 33" xfId="3602" xr:uid="{0020CE1D-FA48-4B7C-8269-23DFE3DA1DB6}"/>
    <cellStyle name="20% - uthevingsfarge 5 33 2" xfId="3603" xr:uid="{0A71D29D-4475-4773-B02D-7538A21A4F68}"/>
    <cellStyle name="20% - uthevingsfarge 5 33 2 2" xfId="3604" xr:uid="{054F3684-B336-4168-B49A-BE29CB38EADD}"/>
    <cellStyle name="20% - uthevingsfarge 5 33 2 3" xfId="39595" xr:uid="{D14CEFAD-5DC4-4E03-858D-562219D673AD}"/>
    <cellStyle name="20% - uthevingsfarge 5 33 2_4 manuell" xfId="54618" xr:uid="{F37FA6D2-3F2B-447E-8F90-81F0F816AD8B}"/>
    <cellStyle name="20% - uthevingsfarge 5 33 3" xfId="3605" xr:uid="{C30435ED-07AC-45BB-95B1-22119D21D371}"/>
    <cellStyle name="20% - uthevingsfarge 5 33 4" xfId="39594" xr:uid="{7DD33A86-973B-470F-91AE-BA2468FFE783}"/>
    <cellStyle name="20% - uthevingsfarge 5 33_4 manuell" xfId="54619" xr:uid="{072D30EA-7961-463C-BE2B-3702ACB307DD}"/>
    <cellStyle name="20% - uthevingsfarge 5 34" xfId="3606" xr:uid="{5B9E0841-2BEF-4D20-B7FD-8B9B7EBAA516}"/>
    <cellStyle name="20% - uthevingsfarge 5 34 2" xfId="3607" xr:uid="{E8C8F4B2-99CD-495B-A90B-3903A157EACE}"/>
    <cellStyle name="20% - uthevingsfarge 5 34 2 2" xfId="3608" xr:uid="{8A9B7447-4883-43C0-A1B3-01F7CC8593B1}"/>
    <cellStyle name="20% - uthevingsfarge 5 34 2 3" xfId="39597" xr:uid="{5C0D920E-9365-4E7A-BDF0-05B1DAB4A5BE}"/>
    <cellStyle name="20% - uthevingsfarge 5 34 2_4 manuell" xfId="54620" xr:uid="{4E70D50E-4F23-4E04-834A-14C21061AC9C}"/>
    <cellStyle name="20% - uthevingsfarge 5 34 3" xfId="3609" xr:uid="{F138A3C5-6904-46CE-86BB-1B7B1D4FE67C}"/>
    <cellStyle name="20% - uthevingsfarge 5 34 4" xfId="39596" xr:uid="{CC5C67FE-A50E-4211-8724-73AC8095B653}"/>
    <cellStyle name="20% - uthevingsfarge 5 34_4 manuell" xfId="54621" xr:uid="{D759B2C1-CA72-45C1-9185-736BA7867A15}"/>
    <cellStyle name="20% - uthevingsfarge 5 35" xfId="3610" xr:uid="{BCA9DEFC-1398-4D60-BB27-A34121E44DDC}"/>
    <cellStyle name="20% - uthevingsfarge 5 35 2" xfId="3611" xr:uid="{10F3F991-52D3-4090-8763-4117676B9FFE}"/>
    <cellStyle name="20% - uthevingsfarge 5 35 2 2" xfId="3612" xr:uid="{9BC16AAD-96E3-4C3D-B1DC-8C71A1348C1F}"/>
    <cellStyle name="20% - uthevingsfarge 5 35 2 3" xfId="39599" xr:uid="{80BF1FB8-F66B-4FFC-B74F-C91BB46B60D4}"/>
    <cellStyle name="20% - uthevingsfarge 5 35 2_4 manuell" xfId="54622" xr:uid="{3D90CD94-8559-4600-87FD-FD8DB146B853}"/>
    <cellStyle name="20% - uthevingsfarge 5 35 3" xfId="3613" xr:uid="{AA9578C9-EE4A-483E-B8E3-905CFFE638E1}"/>
    <cellStyle name="20% - uthevingsfarge 5 35 4" xfId="39598" xr:uid="{A9DF14AC-A642-4CEC-B44D-F2FD30805EA7}"/>
    <cellStyle name="20% - uthevingsfarge 5 35_4 manuell" xfId="54623" xr:uid="{62A29345-0832-449F-8628-4E067843A297}"/>
    <cellStyle name="20% - uthevingsfarge 5 36" xfId="3614" xr:uid="{A754365B-7036-4634-A9E8-F2CD6C8F44EF}"/>
    <cellStyle name="20% - uthevingsfarge 5 36 2" xfId="3615" xr:uid="{EFD7650C-AE9B-4B8A-A5E7-F65BD06882FC}"/>
    <cellStyle name="20% - uthevingsfarge 5 36 2 2" xfId="3616" xr:uid="{9708FA7D-AF59-4380-A2B1-1762662106BB}"/>
    <cellStyle name="20% - uthevingsfarge 5 36 2 3" xfId="39601" xr:uid="{EEA3E5B5-6895-495B-923F-602D095AE0A6}"/>
    <cellStyle name="20% - uthevingsfarge 5 36 2_4 manuell" xfId="54624" xr:uid="{89CA1A0D-1214-423B-8729-965D4317FDDB}"/>
    <cellStyle name="20% - uthevingsfarge 5 36 3" xfId="3617" xr:uid="{5F8568E7-9C67-4E4A-A170-7E9CE912F0FA}"/>
    <cellStyle name="20% - uthevingsfarge 5 36 4" xfId="39600" xr:uid="{1A81F574-645D-49B4-88CA-8806110BC9EE}"/>
    <cellStyle name="20% - uthevingsfarge 5 36_4 manuell" xfId="54625" xr:uid="{54720586-C98A-4CD1-BC50-2FAC55A19AB8}"/>
    <cellStyle name="20% - uthevingsfarge 5 37" xfId="3618" xr:uid="{F87654EC-9147-4E89-8644-513DBCA1083C}"/>
    <cellStyle name="20% - uthevingsfarge 5 37 2" xfId="3619" xr:uid="{96C6988B-BDBC-4BB4-930A-09FA12A38C2F}"/>
    <cellStyle name="20% - uthevingsfarge 5 37 2 2" xfId="3620" xr:uid="{B281CAB6-4BD8-4CED-BCBB-7B09DC51C6F6}"/>
    <cellStyle name="20% - uthevingsfarge 5 37 2 3" xfId="39603" xr:uid="{A3EF894C-1432-46CF-9AAD-A4920A776640}"/>
    <cellStyle name="20% - uthevingsfarge 5 37 2_4 manuell" xfId="54626" xr:uid="{5B5F0536-A4B0-4430-9499-579CDD078635}"/>
    <cellStyle name="20% - uthevingsfarge 5 37 3" xfId="3621" xr:uid="{F71E4701-2B5C-4AD2-A6B2-ECB38BDA1EFE}"/>
    <cellStyle name="20% - uthevingsfarge 5 37 4" xfId="39602" xr:uid="{ED283241-5765-4E41-8646-C4389638B943}"/>
    <cellStyle name="20% - uthevingsfarge 5 37_4 manuell" xfId="54627" xr:uid="{9F33944C-DA2B-4EAB-AC8D-6BDE93F265E5}"/>
    <cellStyle name="20% - uthevingsfarge 5 38" xfId="3622" xr:uid="{97266106-4001-459D-BFA2-2BBD334B3A20}"/>
    <cellStyle name="20% - uthevingsfarge 5 38 2" xfId="3623" xr:uid="{E353C98A-C725-4D41-B267-E4DAE2D335EE}"/>
    <cellStyle name="20% - uthevingsfarge 5 38 2 2" xfId="3624" xr:uid="{CAEA9592-2262-4796-B618-8854311F3E25}"/>
    <cellStyle name="20% - uthevingsfarge 5 38 2 3" xfId="39605" xr:uid="{5CEEA39A-E3D4-4A4C-95D6-B2A2AEDD4FCC}"/>
    <cellStyle name="20% - uthevingsfarge 5 38 2_4 manuell" xfId="54628" xr:uid="{E51A7C31-927F-4BAE-A76F-0D45A0DEB1E4}"/>
    <cellStyle name="20% - uthevingsfarge 5 38 3" xfId="3625" xr:uid="{AA918538-F73C-40A4-98A1-BFFA963AD827}"/>
    <cellStyle name="20% - uthevingsfarge 5 38 4" xfId="39604" xr:uid="{52382E13-52D0-427D-97A1-A13FA7937406}"/>
    <cellStyle name="20% - uthevingsfarge 5 38_4 manuell" xfId="54629" xr:uid="{578C1C8D-785D-4AEB-9709-8467615FDC76}"/>
    <cellStyle name="20% - uthevingsfarge 5 39" xfId="3626" xr:uid="{8F24B36F-549E-48E3-B953-AFFE7C5570DB}"/>
    <cellStyle name="20% - uthevingsfarge 5 39 2" xfId="3627" xr:uid="{5BA301BF-B2C2-4850-8FE1-6098A362BA5A}"/>
    <cellStyle name="20% - uthevingsfarge 5 39 2 2" xfId="3628" xr:uid="{F3A570DE-4133-414C-91AC-11026BD59DB6}"/>
    <cellStyle name="20% - uthevingsfarge 5 39 2 3" xfId="39607" xr:uid="{65A49E87-74C4-4501-8A94-66E63ABFD0B3}"/>
    <cellStyle name="20% - uthevingsfarge 5 39 2_4 manuell" xfId="54630" xr:uid="{F7B1D54E-A6B0-4C14-8258-509CBF3036A3}"/>
    <cellStyle name="20% - uthevingsfarge 5 39 3" xfId="3629" xr:uid="{B0D06AE4-BB03-47D5-86F4-84E5EF651C8E}"/>
    <cellStyle name="20% - uthevingsfarge 5 39 4" xfId="39606" xr:uid="{B2CB9B88-03A2-4F31-A1FB-9B85C9191BCB}"/>
    <cellStyle name="20% - uthevingsfarge 5 39_4 manuell" xfId="54631" xr:uid="{C357604B-12E1-4F22-96CB-5C917093F764}"/>
    <cellStyle name="20% - uthevingsfarge 5 4" xfId="3630" xr:uid="{525BB5AF-526F-47D7-9E4D-650C15A0A310}"/>
    <cellStyle name="20% - uthevingsfarge 5 4 10" xfId="44612" xr:uid="{264245CB-9711-4C92-AB3C-88B8431F5E29}"/>
    <cellStyle name="20% - uthevingsfarge 5 4 2" xfId="3631" xr:uid="{75B49743-5DBE-45FA-B136-2F2C80031697}"/>
    <cellStyle name="20% - uthevingsfarge 5 4 2 2" xfId="3632" xr:uid="{7825BD45-3E56-437C-8638-F28EA61EFAB2}"/>
    <cellStyle name="20% - uthevingsfarge 5 4 2 2 2" xfId="15158" xr:uid="{A685C5E5-C377-48A8-819E-DCFB2433EE01}"/>
    <cellStyle name="20% - uthevingsfarge 5 4 2 2 2 2" xfId="44613" xr:uid="{F634E99D-1E1B-4361-9A9B-CEB4E684100D}"/>
    <cellStyle name="20% - uthevingsfarge 5 4 2 2 3" xfId="44614" xr:uid="{6A3E7C88-254A-43CB-A4C3-57C3E6D07211}"/>
    <cellStyle name="20% - uthevingsfarge 5 4 2 2_3. Chng in credit spreads" xfId="44615" xr:uid="{486A6CB5-4D51-466E-BC12-353D6ADBCED8}"/>
    <cellStyle name="20% - uthevingsfarge 5 4 2 3" xfId="15159" xr:uid="{85753091-5C61-4018-A144-4263A59EB5DD}"/>
    <cellStyle name="20% - uthevingsfarge 5 4 2 3 2" xfId="44616" xr:uid="{8133112A-F300-4AA3-8300-AB826D872DB2}"/>
    <cellStyle name="20% - uthevingsfarge 5 4 2 3 2 2" xfId="44617" xr:uid="{2EE1866D-FC93-4F96-8FE4-FCEFE208CE8E}"/>
    <cellStyle name="20% - uthevingsfarge 5 4 2 3 3" xfId="44618" xr:uid="{76657DB5-5BC8-40AE-9888-02359FE0C495}"/>
    <cellStyle name="20% - uthevingsfarge 5 4 2 3_3. Chng in credit spreads" xfId="44619" xr:uid="{997BD217-88EA-4A6B-8A89-195AB8220268}"/>
    <cellStyle name="20% - uthevingsfarge 5 4 2 4" xfId="39609" xr:uid="{C7B6151C-CD95-4AB1-A41D-67F6B1325582}"/>
    <cellStyle name="20% - uthevingsfarge 5 4 2 4 2" xfId="44620" xr:uid="{B1B2ACF2-D4DD-427C-96F0-D964406CDF3B}"/>
    <cellStyle name="20% - uthevingsfarge 5 4 2 5" xfId="44621" xr:uid="{713B9B98-1616-4486-9D47-DABC7413F1E2}"/>
    <cellStyle name="20% - uthevingsfarge 5 4 2 6" xfId="44622" xr:uid="{8A1DFBC6-50A9-4DC3-ABED-2E25D3C1F9EB}"/>
    <cellStyle name="20% - uthevingsfarge 5 4 2 7" xfId="44623" xr:uid="{34D37B63-8FDF-46D3-A5A9-2C3649464E4C}"/>
    <cellStyle name="20% - uthevingsfarge 5 4 2 8" xfId="44624" xr:uid="{0B5C5227-5135-4A4D-A27C-0A561252EADB}"/>
    <cellStyle name="20% - uthevingsfarge 5 4 2_3. Chng in credit spreads" xfId="44625" xr:uid="{5050164F-D8EC-4397-8832-3E75479EAC06}"/>
    <cellStyle name="20% - uthevingsfarge 5 4 3" xfId="3633" xr:uid="{CEE4CF4E-7CDB-4EF2-8EEE-24B66FE083C2}"/>
    <cellStyle name="20% - uthevingsfarge 5 4 3 2" xfId="15160" xr:uid="{606F0239-004A-41D4-A3B7-0B917105B8A4}"/>
    <cellStyle name="20% - uthevingsfarge 5 4 3 2 2" xfId="44626" xr:uid="{34B958CE-8741-4C46-869E-A7BF3E6FBCB5}"/>
    <cellStyle name="20% - uthevingsfarge 5 4 3 3" xfId="15161" xr:uid="{C170BFA5-56FE-4353-A41B-C10AB57EA9E4}"/>
    <cellStyle name="20% - uthevingsfarge 5 4 3 4" xfId="44627" xr:uid="{4D9F8591-D3DC-4C93-BDEE-BDDCEC3484F8}"/>
    <cellStyle name="20% - uthevingsfarge 5 4 3 5" xfId="44628" xr:uid="{60112C54-5A03-423B-9182-5859DA53263F}"/>
    <cellStyle name="20% - uthevingsfarge 5 4 3 6" xfId="44629" xr:uid="{4DC58304-E79B-4956-8110-2D394E11B7F9}"/>
    <cellStyle name="20% - uthevingsfarge 5 4 3_3. Chng in credit spreads" xfId="44630" xr:uid="{C8F2FB2E-67F4-4726-B712-E3BDBACFD3D1}"/>
    <cellStyle name="20% - uthevingsfarge 5 4 4" xfId="15162" xr:uid="{9B284E33-4EF1-4A29-9309-C4A9BC9BBFFF}"/>
    <cellStyle name="20% - uthevingsfarge 5 4 4 2" xfId="15163" xr:uid="{650D5DED-1304-43E2-A712-A02A7B583B8D}"/>
    <cellStyle name="20% - uthevingsfarge 5 4 4 2 2" xfId="44631" xr:uid="{69A180C3-7D5F-4AB3-A334-F69E0510319F}"/>
    <cellStyle name="20% - uthevingsfarge 5 4 4 3" xfId="15164" xr:uid="{53B6247F-B5E4-44FA-9388-6DD72B7252C9}"/>
    <cellStyle name="20% - uthevingsfarge 5 4 4 4" xfId="44632" xr:uid="{E179676D-D99C-426F-9FFC-21F78C4306CD}"/>
    <cellStyle name="20% - uthevingsfarge 5 4 4 5" xfId="44633" xr:uid="{3C8F1FCD-0BBF-483F-AB78-DB66A271859A}"/>
    <cellStyle name="20% - uthevingsfarge 5 4 4 6" xfId="44634" xr:uid="{732ED313-1CB4-4383-B2F3-B772A713F618}"/>
    <cellStyle name="20% - uthevingsfarge 5 4 4_3. Chng in credit spreads" xfId="44635" xr:uid="{BA1D4FAE-A94A-47D3-99B5-FF48CCE96D1A}"/>
    <cellStyle name="20% - uthevingsfarge 5 4 5" xfId="15165" xr:uid="{CFA277E1-57A4-4FCA-A5C5-1D504E05F7A3}"/>
    <cellStyle name="20% - uthevingsfarge 5 4 5 2" xfId="15166" xr:uid="{620A862A-91B2-4E2C-B84D-9871FB0C826E}"/>
    <cellStyle name="20% - uthevingsfarge 5 4 5 3" xfId="15167" xr:uid="{8DF11564-568D-4E94-91D4-9508034A78E2}"/>
    <cellStyle name="20% - uthevingsfarge 5 4 5 4" xfId="44636" xr:uid="{2AC7B441-50A1-4F6C-863C-A56F4D51DC92}"/>
    <cellStyle name="20% - uthevingsfarge 5 4 5 5" xfId="44637" xr:uid="{319CF05A-909C-4EF6-8679-8654188577C1}"/>
    <cellStyle name="20% - uthevingsfarge 5 4 5 6" xfId="44638" xr:uid="{869D8364-2405-473A-985D-21541CA8DCA7}"/>
    <cellStyle name="20% - uthevingsfarge 5 4 5_AVA DVA EL" xfId="15168" xr:uid="{A8789CA9-8953-4822-B956-32BF7F92E61B}"/>
    <cellStyle name="20% - uthevingsfarge 5 4 6" xfId="15169" xr:uid="{7784941F-923E-4851-8E36-4F3D438F8A06}"/>
    <cellStyle name="20% - uthevingsfarge 5 4 6 2" xfId="15170" xr:uid="{998FF0E9-B407-48FB-9995-30AB626B6B0D}"/>
    <cellStyle name="20% - uthevingsfarge 5 4 6_AVA DVA EL" xfId="15171" xr:uid="{871457A0-8818-4260-9E0F-39DDE196F7CC}"/>
    <cellStyle name="20% - uthevingsfarge 5 4 7" xfId="15172" xr:uid="{17208072-120F-46D7-9B1C-382F94529B6F}"/>
    <cellStyle name="20% - uthevingsfarge 5 4 8" xfId="39608" xr:uid="{A47D1D58-59DD-41FC-BCC8-77C3908996DC}"/>
    <cellStyle name="20% - uthevingsfarge 5 4 9" xfId="44639" xr:uid="{C4A52925-4B05-4C65-9AC2-37F4FABF79A2}"/>
    <cellStyle name="20% - uthevingsfarge 5 4_3. Chng in credit spreads" xfId="44640" xr:uid="{9707B3FF-3F5F-4CE8-B97A-8B199A4D5148}"/>
    <cellStyle name="20% - uthevingsfarge 5 40" xfId="3634" xr:uid="{4D654B80-5D07-49CF-BA2F-465F2615FCB3}"/>
    <cellStyle name="20% - uthevingsfarge 5 40 2" xfId="3635" xr:uid="{7E4CBC26-EBD2-4CF3-9387-2EE80F20D7FA}"/>
    <cellStyle name="20% - uthevingsfarge 5 40 2 2" xfId="3636" xr:uid="{C6D31CAE-47D9-4EA7-BD63-EF71F98E9026}"/>
    <cellStyle name="20% - uthevingsfarge 5 40 2 3" xfId="39611" xr:uid="{27E49619-06DE-4DA0-8B35-3605C260769E}"/>
    <cellStyle name="20% - uthevingsfarge 5 40 2_4 manuell" xfId="54632" xr:uid="{6AD439BD-5479-4961-A9BB-CAF4E68EE112}"/>
    <cellStyle name="20% - uthevingsfarge 5 40 3" xfId="3637" xr:uid="{E912864F-C2E4-4638-99E7-751B5A94C6DA}"/>
    <cellStyle name="20% - uthevingsfarge 5 40 4" xfId="39610" xr:uid="{4AF72509-25F7-4150-A81C-852C24025482}"/>
    <cellStyle name="20% - uthevingsfarge 5 40_4 manuell" xfId="54633" xr:uid="{4D3CFE46-4E78-482D-B351-62F96CA961C3}"/>
    <cellStyle name="20% - uthevingsfarge 5 41" xfId="3638" xr:uid="{044870BA-D743-41B6-9434-A6FAE3885EB5}"/>
    <cellStyle name="20% - uthevingsfarge 5 41 2" xfId="3639" xr:uid="{7D749062-4FEC-4E70-9B63-C02048B7D39D}"/>
    <cellStyle name="20% - uthevingsfarge 5 41 2 2" xfId="3640" xr:uid="{131A07E9-5803-4BF6-9C3E-14204550FA1F}"/>
    <cellStyle name="20% - uthevingsfarge 5 41 2 3" xfId="39613" xr:uid="{BF052FB0-1F31-4075-BDAD-E6D92D773DDE}"/>
    <cellStyle name="20% - uthevingsfarge 5 41 2_4 manuell" xfId="54634" xr:uid="{BFE29289-48E0-4289-AAF3-ECE149F8CAC3}"/>
    <cellStyle name="20% - uthevingsfarge 5 41 3" xfId="3641" xr:uid="{09C4E610-B57D-4594-8BA1-D0151FE6FD53}"/>
    <cellStyle name="20% - uthevingsfarge 5 41 4" xfId="39612" xr:uid="{CB7E050D-64F1-4528-8AE9-47048ACF8698}"/>
    <cellStyle name="20% - uthevingsfarge 5 41_4 manuell" xfId="54635" xr:uid="{89D4BE78-FC3D-4D7B-818F-01564029FEEE}"/>
    <cellStyle name="20% - uthevingsfarge 5 42" xfId="3642" xr:uid="{3460FE49-E3DB-46EE-8CCD-DEBBDB36E928}"/>
    <cellStyle name="20% - uthevingsfarge 5 42 2" xfId="3643" xr:uid="{997C5408-156E-437C-B9EB-AC7E9B9E5492}"/>
    <cellStyle name="20% - uthevingsfarge 5 42 2 2" xfId="3644" xr:uid="{6D3B7C56-CFB2-4F60-8533-21548007937F}"/>
    <cellStyle name="20% - uthevingsfarge 5 42 2 3" xfId="39615" xr:uid="{1AFB6B01-0A30-4DF9-92A6-92876EC8ED10}"/>
    <cellStyle name="20% - uthevingsfarge 5 42 2_4 manuell" xfId="54636" xr:uid="{39BFF3BA-8EC7-42D1-B43A-86F18DC2C2A4}"/>
    <cellStyle name="20% - uthevingsfarge 5 42 3" xfId="3645" xr:uid="{DE0048DE-20C9-4AD2-A232-EFFDD4B1BF06}"/>
    <cellStyle name="20% - uthevingsfarge 5 42 4" xfId="39614" xr:uid="{FB0C53C2-07DE-4451-9170-5F9DC249FE7F}"/>
    <cellStyle name="20% - uthevingsfarge 5 42_4 manuell" xfId="54637" xr:uid="{B72B4115-386E-4E31-AB3E-61DC3C3BD24C}"/>
    <cellStyle name="20% - uthevingsfarge 5 43" xfId="3646" xr:uid="{5C1231D5-3046-48B9-9DC2-047D1E04C945}"/>
    <cellStyle name="20% - uthevingsfarge 5 43 2" xfId="3647" xr:uid="{7AE5D107-6CFF-41CD-903E-981112DC19CF}"/>
    <cellStyle name="20% - uthevingsfarge 5 43 2 2" xfId="3648" xr:uid="{B1C75964-6DBC-4275-A476-ECB6726C14DF}"/>
    <cellStyle name="20% - uthevingsfarge 5 43 2 3" xfId="39617" xr:uid="{A7457230-6F17-47D8-905A-536ABD5A7435}"/>
    <cellStyle name="20% - uthevingsfarge 5 43 2_4 manuell" xfId="54638" xr:uid="{B5071B8E-3107-4FA3-B888-743598238F27}"/>
    <cellStyle name="20% - uthevingsfarge 5 43 3" xfId="3649" xr:uid="{61EBC1D2-32F4-4AE4-B821-7B30017D7DCC}"/>
    <cellStyle name="20% - uthevingsfarge 5 43 4" xfId="39616" xr:uid="{A1965B78-75C8-4377-A843-5FA1285B2D17}"/>
    <cellStyle name="20% - uthevingsfarge 5 43_4 manuell" xfId="54639" xr:uid="{23AE3F86-23D0-47DD-AACA-AB4C759FA95E}"/>
    <cellStyle name="20% - uthevingsfarge 5 44" xfId="3650" xr:uid="{40F41E57-7B88-4EBB-9ADC-92DE46C663FF}"/>
    <cellStyle name="20% - uthevingsfarge 5 44 2" xfId="3651" xr:uid="{A206C823-646E-4BB9-B391-6FFBD5EBF56F}"/>
    <cellStyle name="20% - uthevingsfarge 5 44 2 2" xfId="3652" xr:uid="{99471143-95CD-4C40-957F-631BB017E21E}"/>
    <cellStyle name="20% - uthevingsfarge 5 44 2 3" xfId="39619" xr:uid="{796E04FA-6270-4ADD-AA96-ABE563701DA7}"/>
    <cellStyle name="20% - uthevingsfarge 5 44 2_4 manuell" xfId="54640" xr:uid="{E1E6AB59-8DA5-401E-9384-BD48498BC2C2}"/>
    <cellStyle name="20% - uthevingsfarge 5 44 3" xfId="3653" xr:uid="{C5FF8363-B087-4165-AF13-90EFB4E5F3BE}"/>
    <cellStyle name="20% - uthevingsfarge 5 44 4" xfId="39618" xr:uid="{206B43ED-BEFA-4BFA-B31D-5DBA73A7B396}"/>
    <cellStyle name="20% - uthevingsfarge 5 44_4 manuell" xfId="54641" xr:uid="{0F657459-BA8C-4095-8955-F99609D58A51}"/>
    <cellStyle name="20% - uthevingsfarge 5 45" xfId="3654" xr:uid="{9D6D9C48-59DD-4500-A8D1-3BE32D313923}"/>
    <cellStyle name="20% - uthevingsfarge 5 45 2" xfId="3655" xr:uid="{5FDC7E66-0ABD-4B30-B24D-8F12463CF6C6}"/>
    <cellStyle name="20% - uthevingsfarge 5 45 2 2" xfId="3656" xr:uid="{A96A800E-490F-4CAD-9C26-02A5D2CD0300}"/>
    <cellStyle name="20% - uthevingsfarge 5 45 2 3" xfId="39621" xr:uid="{944761DC-35FC-4889-91AA-4F3129E29AFE}"/>
    <cellStyle name="20% - uthevingsfarge 5 45 2_4 manuell" xfId="54642" xr:uid="{ABEB57B6-C753-43F2-A389-A4DA0AC3C61F}"/>
    <cellStyle name="20% - uthevingsfarge 5 45 3" xfId="3657" xr:uid="{6A80603F-D950-4381-8E5B-F16873C6C749}"/>
    <cellStyle name="20% - uthevingsfarge 5 45 4" xfId="39620" xr:uid="{8243B531-8469-486F-A2F1-475A488673B0}"/>
    <cellStyle name="20% - uthevingsfarge 5 45_4 manuell" xfId="54643" xr:uid="{0731601E-DD84-437D-9BB5-CB3654087E88}"/>
    <cellStyle name="20% - uthevingsfarge 5 46" xfId="3658" xr:uid="{44D84424-03CB-4534-9DBB-113D2F63DD48}"/>
    <cellStyle name="20% - uthevingsfarge 5 46 2" xfId="3659" xr:uid="{55747552-9AF3-4F25-8D70-DCB2554B2D8C}"/>
    <cellStyle name="20% - uthevingsfarge 5 46 2 2" xfId="3660" xr:uid="{AB7CBA46-CA3C-4AC5-8EF7-AD3170C10A79}"/>
    <cellStyle name="20% - uthevingsfarge 5 46 2 3" xfId="39623" xr:uid="{8F02EBBF-8DCF-4E9D-9387-EC761F282950}"/>
    <cellStyle name="20% - uthevingsfarge 5 46 2_4 manuell" xfId="54644" xr:uid="{6E831959-64CA-40F1-B7D4-90BFA9215A4E}"/>
    <cellStyle name="20% - uthevingsfarge 5 46 3" xfId="3661" xr:uid="{C4482376-D8EE-4F2E-A7E3-1FD90D453DAE}"/>
    <cellStyle name="20% - uthevingsfarge 5 46 4" xfId="39622" xr:uid="{666BB14C-8E5C-4207-B1E2-1A94B7C272E9}"/>
    <cellStyle name="20% - uthevingsfarge 5 46_4 manuell" xfId="54645" xr:uid="{A6F963AE-6CA0-4975-964C-A7BECDBF74AF}"/>
    <cellStyle name="20% - uthevingsfarge 5 47" xfId="3662" xr:uid="{DAF6C875-F223-4157-9E5D-6314690C5AF3}"/>
    <cellStyle name="20% - uthevingsfarge 5 47 2" xfId="3663" xr:uid="{D766AAF9-838A-46A3-AE1D-9BC4FE96FBA3}"/>
    <cellStyle name="20% - uthevingsfarge 5 47 2 2" xfId="3664" xr:uid="{B3D1A87A-015F-408C-948D-FDE80C0B7DA2}"/>
    <cellStyle name="20% - uthevingsfarge 5 47 2 3" xfId="39625" xr:uid="{5A7B028B-4278-4AA8-AA60-451F4149C1F5}"/>
    <cellStyle name="20% - uthevingsfarge 5 47 2_4 manuell" xfId="54646" xr:uid="{25902DAC-7CFA-40B4-AA01-4253B2479915}"/>
    <cellStyle name="20% - uthevingsfarge 5 47 3" xfId="3665" xr:uid="{D81D3DB3-BA03-4DE2-B528-4DD3A43EC18D}"/>
    <cellStyle name="20% - uthevingsfarge 5 47 4" xfId="39624" xr:uid="{67FD9AA9-6E85-456F-AD22-7106F6516A31}"/>
    <cellStyle name="20% - uthevingsfarge 5 47_4 manuell" xfId="54647" xr:uid="{18004DD0-D43A-4DBA-82A4-FECE461DAB44}"/>
    <cellStyle name="20% - uthevingsfarge 5 48" xfId="3666" xr:uid="{8DFEF544-F72D-4653-9D3F-A217FCCDE37E}"/>
    <cellStyle name="20% - uthevingsfarge 5 48 2" xfId="3667" xr:uid="{D5EC89B0-9CBB-48BA-80AB-4F89C05BCB4B}"/>
    <cellStyle name="20% - uthevingsfarge 5 48 2 2" xfId="3668" xr:uid="{A8785C90-E9C5-4C6D-972F-AE762EA95036}"/>
    <cellStyle name="20% - uthevingsfarge 5 48 2 3" xfId="39627" xr:uid="{F91F254E-C8DA-40FA-A3FF-CB5DE8317DC8}"/>
    <cellStyle name="20% - uthevingsfarge 5 48 2_4 manuell" xfId="54648" xr:uid="{1A54E81B-4BEE-42D2-A107-4675CF98EA89}"/>
    <cellStyle name="20% - uthevingsfarge 5 48 3" xfId="3669" xr:uid="{E228852E-CCF4-4C35-AF4A-8A9EF2EEB44D}"/>
    <cellStyle name="20% - uthevingsfarge 5 48 4" xfId="39626" xr:uid="{7FAD0491-32A3-4AA5-B010-D4022FB55A00}"/>
    <cellStyle name="20% - uthevingsfarge 5 48_4 manuell" xfId="54649" xr:uid="{D1576E40-320F-48D1-B5B1-D04FDF8DBE7A}"/>
    <cellStyle name="20% - uthevingsfarge 5 49" xfId="3670" xr:uid="{656C5CEF-9490-4DB7-9A2D-FB19B94B09F3}"/>
    <cellStyle name="20% - uthevingsfarge 5 49 2" xfId="3671" xr:uid="{35D5C3E4-6D83-493A-B511-9031615A9CEB}"/>
    <cellStyle name="20% - uthevingsfarge 5 49 2 2" xfId="3672" xr:uid="{2B7F4245-567B-49BE-AF96-99BCCB6E0395}"/>
    <cellStyle name="20% - uthevingsfarge 5 49 2 3" xfId="39629" xr:uid="{B50BC1DB-8BF7-4592-8BFB-18421A9FF352}"/>
    <cellStyle name="20% - uthevingsfarge 5 49 2_4 manuell" xfId="54650" xr:uid="{FD5DD268-392B-4FF1-AF08-2040CF519A05}"/>
    <cellStyle name="20% - uthevingsfarge 5 49 3" xfId="3673" xr:uid="{2379B0FD-F879-483F-9884-6276CA63E3B4}"/>
    <cellStyle name="20% - uthevingsfarge 5 49 4" xfId="39628" xr:uid="{483A5E9C-D9CF-42B3-A1D9-89BA9DDD307C}"/>
    <cellStyle name="20% - uthevingsfarge 5 49_4 manuell" xfId="54651" xr:uid="{7DD3187D-1E6B-403B-8414-520FF17A3389}"/>
    <cellStyle name="20% - uthevingsfarge 5 5" xfId="3674" xr:uid="{C62C4421-E56D-4C86-AEE8-D14AF260B35D}"/>
    <cellStyle name="20% - uthevingsfarge 5 5 2" xfId="3675" xr:uid="{1CB45F57-147D-46FF-85AB-042FE2B5B37E}"/>
    <cellStyle name="20% - uthevingsfarge 5 5 2 2" xfId="3676" xr:uid="{BECCFA4C-3309-4038-AB3D-7ED8F0D198E7}"/>
    <cellStyle name="20% - uthevingsfarge 5 5 2 2 2" xfId="44641" xr:uid="{001BAD9B-1130-4069-A713-8193A5B1130F}"/>
    <cellStyle name="20% - uthevingsfarge 5 5 2 2 2 2" xfId="44642" xr:uid="{A4DE3B51-BFA8-431D-A359-C8FAF3BC64B2}"/>
    <cellStyle name="20% - uthevingsfarge 5 5 2 2 3" xfId="44643" xr:uid="{3BBCD6BA-0B06-49D8-922C-08B31535BD64}"/>
    <cellStyle name="20% - uthevingsfarge 5 5 2 2_3. Chng in credit spreads" xfId="44644" xr:uid="{A0741D7E-E5E3-4BC9-A575-F0AD3584F5BC}"/>
    <cellStyle name="20% - uthevingsfarge 5 5 2 3" xfId="39631" xr:uid="{CD6EF920-EE9A-49DC-9563-6ADAC3D96061}"/>
    <cellStyle name="20% - uthevingsfarge 5 5 2 3 2" xfId="44645" xr:uid="{562787AD-5CB1-46AA-A45C-4975D3C75222}"/>
    <cellStyle name="20% - uthevingsfarge 5 5 2 3 2 2" xfId="44646" xr:uid="{1DBF2354-2143-4B31-8919-BE60ADB92B1F}"/>
    <cellStyle name="20% - uthevingsfarge 5 5 2 3 3" xfId="44647" xr:uid="{03161553-3AB2-430B-AD11-A44016D825BF}"/>
    <cellStyle name="20% - uthevingsfarge 5 5 2 3_3. Chng in credit spreads" xfId="44648" xr:uid="{F8D431C0-4560-4A23-A4FD-C5AB80B37CE8}"/>
    <cellStyle name="20% - uthevingsfarge 5 5 2 4" xfId="44649" xr:uid="{76DEF2F7-E2AE-4C74-971F-9D3226DA399F}"/>
    <cellStyle name="20% - uthevingsfarge 5 5 2 4 2" xfId="44650" xr:uid="{F9217A54-20F9-448C-824B-4E8AACF042F0}"/>
    <cellStyle name="20% - uthevingsfarge 5 5 2 5" xfId="44651" xr:uid="{8240AAB2-CDE1-4A6C-BF40-18E6AAFA8EDE}"/>
    <cellStyle name="20% - uthevingsfarge 5 5 2_3. Chng in credit spreads" xfId="44652" xr:uid="{3CABF152-D29F-4910-AC34-9CDFF32A4FBF}"/>
    <cellStyle name="20% - uthevingsfarge 5 5 3" xfId="3677" xr:uid="{BF36E2D8-7F81-4760-930B-67F27E1BAFE1}"/>
    <cellStyle name="20% - uthevingsfarge 5 5 3 2" xfId="15173" xr:uid="{C1E3336C-321A-4F10-A079-3E38E73316EA}"/>
    <cellStyle name="20% - uthevingsfarge 5 5 3 2 2" xfId="44653" xr:uid="{FBA050AC-B136-4285-977E-21C19D96A2AD}"/>
    <cellStyle name="20% - uthevingsfarge 5 5 3 3" xfId="44654" xr:uid="{F6555E30-44A0-403A-87C1-BD08BF9A3E38}"/>
    <cellStyle name="20% - uthevingsfarge 5 5 3_3. Chng in credit spreads" xfId="44655" xr:uid="{68F58300-ACE8-4142-9BE4-61188502290D}"/>
    <cellStyle name="20% - uthevingsfarge 5 5 4" xfId="15174" xr:uid="{EA8D1CB4-76A5-432E-A25A-D7FCA6FAEB47}"/>
    <cellStyle name="20% - uthevingsfarge 5 5 4 2" xfId="44656" xr:uid="{4D0E21F6-BEB1-440F-9B43-FEDC7DA67246}"/>
    <cellStyle name="20% - uthevingsfarge 5 5 4 2 2" xfId="44657" xr:uid="{CE366C3F-ECED-4A3D-A873-C1E35CFA2CC7}"/>
    <cellStyle name="20% - uthevingsfarge 5 5 4 3" xfId="44658" xr:uid="{F118ADFB-B909-40F8-AE14-72CD3277DC99}"/>
    <cellStyle name="20% - uthevingsfarge 5 5 4_3. Chng in credit spreads" xfId="44659" xr:uid="{EF744B35-C361-4F64-88D7-251405CFA589}"/>
    <cellStyle name="20% - uthevingsfarge 5 5 5" xfId="15175" xr:uid="{9F5A5979-6B29-48F4-AFC0-71C3579BBC5E}"/>
    <cellStyle name="20% - uthevingsfarge 5 5 5 2" xfId="44660" xr:uid="{8BC1A5A2-06ED-49B4-AC93-921F2E8625E2}"/>
    <cellStyle name="20% - uthevingsfarge 5 5 6" xfId="39630" xr:uid="{FEE02772-C1C6-4F4D-8632-C6EC97DEFF26}"/>
    <cellStyle name="20% - uthevingsfarge 5 5 7" xfId="44661" xr:uid="{FFBEEFFF-EDA8-44CF-AB27-5F960BA29432}"/>
    <cellStyle name="20% - uthevingsfarge 5 5 8" xfId="44662" xr:uid="{621085AA-0D29-4CEC-B91A-13EC55AB8683}"/>
    <cellStyle name="20% - uthevingsfarge 5 5 9" xfId="44663" xr:uid="{E247F80C-FFC8-4EF8-A262-BD61BBE821A8}"/>
    <cellStyle name="20% - uthevingsfarge 5 5_3. Chng in credit spreads" xfId="44664" xr:uid="{9954F370-C942-4B03-9ED6-9D4A81C89ECC}"/>
    <cellStyle name="20% - uthevingsfarge 5 50" xfId="3678" xr:uid="{28AC608A-7D3B-4CFB-BFE3-BCE7C5598DF0}"/>
    <cellStyle name="20% - uthevingsfarge 5 50 2" xfId="3679" xr:uid="{862EFB18-C3BE-4550-A04A-243A3EEFC21C}"/>
    <cellStyle name="20% - uthevingsfarge 5 50 2 2" xfId="3680" xr:uid="{576A054C-198D-4879-8391-2AD63227AB3B}"/>
    <cellStyle name="20% - uthevingsfarge 5 50 2 3" xfId="39633" xr:uid="{660EEA56-62AD-44EF-990F-9A85BBB59788}"/>
    <cellStyle name="20% - uthevingsfarge 5 50 2_4 manuell" xfId="54652" xr:uid="{99F6CB46-CBB6-46D4-BF64-A33C301C0468}"/>
    <cellStyle name="20% - uthevingsfarge 5 50 3" xfId="3681" xr:uid="{0D2BD498-0300-4DFE-93B4-9BE76D4E452E}"/>
    <cellStyle name="20% - uthevingsfarge 5 50 4" xfId="39632" xr:uid="{0C4FC619-7D87-404B-8ECE-58A2673081E0}"/>
    <cellStyle name="20% - uthevingsfarge 5 50_4 manuell" xfId="54653" xr:uid="{48699919-1D11-4439-BF6E-95C1F76CE659}"/>
    <cellStyle name="20% - uthevingsfarge 5 51" xfId="3682" xr:uid="{4BC9AAEB-DEDF-48DE-A20F-9AC63FA2E437}"/>
    <cellStyle name="20% - uthevingsfarge 5 51 2" xfId="3683" xr:uid="{5790D33C-4A19-4054-9152-AE7D7B496A98}"/>
    <cellStyle name="20% - uthevingsfarge 5 51 2 2" xfId="3684" xr:uid="{8D66C9DD-2473-437C-8A27-10C50034CF49}"/>
    <cellStyle name="20% - uthevingsfarge 5 51 2 3" xfId="39635" xr:uid="{E3A7CED6-CCB9-4B3E-BA6E-6AE36F885769}"/>
    <cellStyle name="20% - uthevingsfarge 5 51 2_4 manuell" xfId="54654" xr:uid="{29EF5E37-27E7-46BE-9D3B-9D7CE3F91A67}"/>
    <cellStyle name="20% - uthevingsfarge 5 51 3" xfId="3685" xr:uid="{204120C3-514D-43E5-A461-05D91D69C896}"/>
    <cellStyle name="20% - uthevingsfarge 5 51 4" xfId="39634" xr:uid="{0EDE1F48-8827-40E6-B343-CBA424981CFB}"/>
    <cellStyle name="20% - uthevingsfarge 5 51_4 manuell" xfId="54655" xr:uid="{503189C0-D5A3-4AEC-B5C2-8CE46422973F}"/>
    <cellStyle name="20% - uthevingsfarge 5 52" xfId="3686" xr:uid="{56B48EDC-C471-496B-85B0-50B5F5B64290}"/>
    <cellStyle name="20% - uthevingsfarge 5 52 2" xfId="3687" xr:uid="{992F247D-04B5-44F2-AB03-1ADD4EDD731A}"/>
    <cellStyle name="20% - uthevingsfarge 5 52 2 2" xfId="3688" xr:uid="{970B261E-BB74-4833-B79C-B21BADBF7B36}"/>
    <cellStyle name="20% - uthevingsfarge 5 52 2 3" xfId="39637" xr:uid="{3F632E63-CD30-4219-9377-2C59753A784F}"/>
    <cellStyle name="20% - uthevingsfarge 5 52 2_4 manuell" xfId="54656" xr:uid="{8CAD85D6-4915-40AF-BF4A-778203CF7926}"/>
    <cellStyle name="20% - uthevingsfarge 5 52 3" xfId="3689" xr:uid="{A3010C7A-75CD-49B1-B757-6E6AD5EB8CD4}"/>
    <cellStyle name="20% - uthevingsfarge 5 52 4" xfId="39636" xr:uid="{E454D028-943E-4EB3-87DE-DCAE30FEA578}"/>
    <cellStyle name="20% - uthevingsfarge 5 52_4 manuell" xfId="54657" xr:uid="{41FB430C-A3B5-4FB1-9BB9-72B86D072429}"/>
    <cellStyle name="20% - uthevingsfarge 5 53" xfId="3690" xr:uid="{C50072F5-2734-48F2-8ED7-ACFFC876B4CD}"/>
    <cellStyle name="20% - uthevingsfarge 5 53 2" xfId="3691" xr:uid="{C22EED30-C973-43ED-9031-551A073D060C}"/>
    <cellStyle name="20% - uthevingsfarge 5 53 2 2" xfId="3692" xr:uid="{C8AB81CD-8303-4AD6-9F31-31A6DEEC4D1A}"/>
    <cellStyle name="20% - uthevingsfarge 5 53 2 3" xfId="39639" xr:uid="{977AE621-41C1-48AE-8767-37D262F76A1A}"/>
    <cellStyle name="20% - uthevingsfarge 5 53 2_4 manuell" xfId="54658" xr:uid="{E055F445-FCF8-4FD7-89BD-1365419AF71D}"/>
    <cellStyle name="20% - uthevingsfarge 5 53 3" xfId="3693" xr:uid="{3E0003FF-DCDD-4328-B52B-07FE825A2B06}"/>
    <cellStyle name="20% - uthevingsfarge 5 53 4" xfId="39638" xr:uid="{E9806D26-0B70-405B-994F-FB40E4F6354F}"/>
    <cellStyle name="20% - uthevingsfarge 5 53_4 manuell" xfId="54659" xr:uid="{AC879A6D-F4BB-44DA-9CE2-C3C179885B1F}"/>
    <cellStyle name="20% - uthevingsfarge 5 54" xfId="3694" xr:uid="{45B37EB7-6C70-4BDE-A6F0-24E81BD6515A}"/>
    <cellStyle name="20% - uthevingsfarge 5 54 2" xfId="3695" xr:uid="{AB98ED5E-46AA-4AFD-9A2E-65EDF6817E26}"/>
    <cellStyle name="20% - uthevingsfarge 5 54 2 2" xfId="3696" xr:uid="{46D63DCD-97BF-45E8-A6A3-862FABF157E8}"/>
    <cellStyle name="20% - uthevingsfarge 5 54 2 3" xfId="39641" xr:uid="{938A3EA7-5133-483F-A46B-BA2DDFDE610F}"/>
    <cellStyle name="20% - uthevingsfarge 5 54 2_4 manuell" xfId="54660" xr:uid="{E2DD8B9D-690D-474E-B282-D4C917504B3D}"/>
    <cellStyle name="20% - uthevingsfarge 5 54 3" xfId="3697" xr:uid="{E837D61D-746D-41E7-8131-2BB915D99DEC}"/>
    <cellStyle name="20% - uthevingsfarge 5 54 4" xfId="39640" xr:uid="{FAEB5AD4-7982-4F27-A6E7-AF24608B7D3D}"/>
    <cellStyle name="20% - uthevingsfarge 5 54_4 manuell" xfId="54661" xr:uid="{C185D557-1163-4541-AC49-A1FA3E474895}"/>
    <cellStyle name="20% - uthevingsfarge 5 55" xfId="3698" xr:uid="{2F7D6D79-74ED-4194-9215-DA2B1D2B92B8}"/>
    <cellStyle name="20% - uthevingsfarge 5 55 2" xfId="3699" xr:uid="{FB217BA2-6165-4B47-A8D6-D58E1E5869B9}"/>
    <cellStyle name="20% - uthevingsfarge 5 55 2 2" xfId="3700" xr:uid="{C4D271A8-8B37-457D-A8B7-60B34C3E2F99}"/>
    <cellStyle name="20% - uthevingsfarge 5 55 2 3" xfId="39643" xr:uid="{A714F5CE-017B-4A9C-A971-6FF74EC037D0}"/>
    <cellStyle name="20% - uthevingsfarge 5 55 2_4 manuell" xfId="54662" xr:uid="{E9D14104-0955-4081-9A0F-6D745216C8DD}"/>
    <cellStyle name="20% - uthevingsfarge 5 55 3" xfId="3701" xr:uid="{C327DF5F-9E54-4526-A4C4-7485EE9F328D}"/>
    <cellStyle name="20% - uthevingsfarge 5 55 4" xfId="39642" xr:uid="{1FB47A9C-1F4D-4BAA-AFD9-206167B61B4A}"/>
    <cellStyle name="20% - uthevingsfarge 5 55_4 manuell" xfId="54663" xr:uid="{4540FD12-67D1-4209-B765-9B288191C57A}"/>
    <cellStyle name="20% - uthevingsfarge 5 56" xfId="3702" xr:uid="{CE9976C0-702A-40AB-A984-B3371FBE733E}"/>
    <cellStyle name="20% - uthevingsfarge 5 56 2" xfId="3703" xr:uid="{78C4FEA5-FCAB-4B1C-B9E8-C2240EB743DB}"/>
    <cellStyle name="20% - uthevingsfarge 5 56 2 2" xfId="3704" xr:uid="{A04216DB-BF3B-445C-B84D-806F4CD2F5EE}"/>
    <cellStyle name="20% - uthevingsfarge 5 56 2 3" xfId="39645" xr:uid="{B051DABC-499B-4C4A-A64D-A798E6769569}"/>
    <cellStyle name="20% - uthevingsfarge 5 56 2_4 manuell" xfId="54664" xr:uid="{9117B3B2-68B1-4944-8F05-99EE24CF9891}"/>
    <cellStyle name="20% - uthevingsfarge 5 56 3" xfId="3705" xr:uid="{ACB16881-BA6A-4518-AEC4-67BB5A8C1546}"/>
    <cellStyle name="20% - uthevingsfarge 5 56 4" xfId="39644" xr:uid="{0DA60DDA-4301-4D03-8C47-2D194AFF912F}"/>
    <cellStyle name="20% - uthevingsfarge 5 56_4 manuell" xfId="54665" xr:uid="{E19CB90C-4C72-4F71-AA7C-D95732A2DCCA}"/>
    <cellStyle name="20% - uthevingsfarge 5 57" xfId="3706" xr:uid="{DD447F1E-1839-4A6B-899E-80D0AE23FED9}"/>
    <cellStyle name="20% - uthevingsfarge 5 57 2" xfId="3707" xr:uid="{1B8FF529-D349-4D72-8D83-C05FAC21999B}"/>
    <cellStyle name="20% - uthevingsfarge 5 57 2 2" xfId="3708" xr:uid="{0E6C0763-F77F-41A6-90C6-887304A88349}"/>
    <cellStyle name="20% - uthevingsfarge 5 57 2 3" xfId="39647" xr:uid="{FF8F3CD8-40F0-4DCD-9774-787818FD40C4}"/>
    <cellStyle name="20% - uthevingsfarge 5 57 2_4 manuell" xfId="54666" xr:uid="{D009B9B0-A8FD-45B6-9C1F-F554D92594FD}"/>
    <cellStyle name="20% - uthevingsfarge 5 57 3" xfId="3709" xr:uid="{112ED2E3-5B9F-4883-8FDF-D0BA4A2107BD}"/>
    <cellStyle name="20% - uthevingsfarge 5 57 4" xfId="39646" xr:uid="{60131622-C880-4F69-B01C-BE2B5E49C463}"/>
    <cellStyle name="20% - uthevingsfarge 5 57_4 manuell" xfId="54667" xr:uid="{ADC5FE39-E56A-47A8-8D4A-217F05717E1C}"/>
    <cellStyle name="20% - uthevingsfarge 5 58" xfId="3710" xr:uid="{4F60F4D5-76B8-47C3-9E04-39DE4CCDE2DA}"/>
    <cellStyle name="20% - uthevingsfarge 5 58 2" xfId="3711" xr:uid="{540996EE-C3A8-4BEF-8170-21AC9232AB93}"/>
    <cellStyle name="20% - uthevingsfarge 5 58 2 2" xfId="3712" xr:uid="{EC41ADA2-4EFA-42C1-9F18-CEB4665AE84F}"/>
    <cellStyle name="20% - uthevingsfarge 5 58 2 3" xfId="39649" xr:uid="{726FBFEE-A2A9-4B39-BF3B-69164A3084DF}"/>
    <cellStyle name="20% - uthevingsfarge 5 58 2_4 manuell" xfId="54668" xr:uid="{B1DA09FA-7EA0-4885-992D-4422B6FE02F2}"/>
    <cellStyle name="20% - uthevingsfarge 5 58 3" xfId="3713" xr:uid="{F4AA4969-C326-4B9B-8CDF-799FBBC98134}"/>
    <cellStyle name="20% - uthevingsfarge 5 58 4" xfId="39648" xr:uid="{E4068A90-8A7E-4812-9DD8-E28655387FA7}"/>
    <cellStyle name="20% - uthevingsfarge 5 58_4 manuell" xfId="54669" xr:uid="{80E167A5-C300-4199-A60C-CF03A406B3F3}"/>
    <cellStyle name="20% - uthevingsfarge 5 59" xfId="3714" xr:uid="{31B6D763-29BD-49CF-99CB-8176BF017201}"/>
    <cellStyle name="20% - uthevingsfarge 5 59 2" xfId="3715" xr:uid="{9004A3DD-B759-418B-8959-A1D2A250326B}"/>
    <cellStyle name="20% - uthevingsfarge 5 59 2 2" xfId="3716" xr:uid="{90185D1F-2DF1-4D27-8FBE-71CDD47B8985}"/>
    <cellStyle name="20% - uthevingsfarge 5 59 2 3" xfId="39651" xr:uid="{B1478BE6-CD4D-46D3-B1D7-ADD84C3F1A07}"/>
    <cellStyle name="20% - uthevingsfarge 5 59 2_4 manuell" xfId="54670" xr:uid="{B826B3A3-22C1-4627-9D09-2DFD7FE19FD4}"/>
    <cellStyle name="20% - uthevingsfarge 5 59 3" xfId="3717" xr:uid="{AFD5BCFB-4B56-4F64-829F-433258382F01}"/>
    <cellStyle name="20% - uthevingsfarge 5 59 4" xfId="39650" xr:uid="{B3A3A979-BDC5-481F-A000-84BAE1492875}"/>
    <cellStyle name="20% - uthevingsfarge 5 59_4 manuell" xfId="54671" xr:uid="{7030E4C2-951B-4D97-A422-6FCE284BEE72}"/>
    <cellStyle name="20% - uthevingsfarge 5 6" xfId="3718" xr:uid="{AD10540D-ECF9-4CE1-8017-8EAAA33605A3}"/>
    <cellStyle name="20% - uthevingsfarge 5 6 2" xfId="3719" xr:uid="{B84184D3-B29B-4CAF-B8FA-4E504A7D9F82}"/>
    <cellStyle name="20% - uthevingsfarge 5 6 2 2" xfId="3720" xr:uid="{D47BE6A3-34AD-4BDD-BA83-F6D93FDB9B68}"/>
    <cellStyle name="20% - uthevingsfarge 5 6 2 2 2" xfId="44665" xr:uid="{A061B0EC-D71F-41FA-ACF1-4DE2704933C0}"/>
    <cellStyle name="20% - uthevingsfarge 5 6 2 2_CC1" xfId="54672" xr:uid="{05EFA1BF-557A-4062-92A8-85D7B0C578B9}"/>
    <cellStyle name="20% - uthevingsfarge 5 6 2 3" xfId="39653" xr:uid="{73F2B30D-4497-48F5-8C41-832E049EE718}"/>
    <cellStyle name="20% - uthevingsfarge 5 6 2 4" xfId="44666" xr:uid="{09961C1E-D60D-41CA-B2A9-7349974C957E}"/>
    <cellStyle name="20% - uthevingsfarge 5 6 2_3. Chng in credit spreads" xfId="44667" xr:uid="{EFB0D91B-80AC-47D1-86EF-9FC18E5FFCB9}"/>
    <cellStyle name="20% - uthevingsfarge 5 6 3" xfId="3721" xr:uid="{910F4653-AD7B-4EFF-9187-2480EB2D0E7D}"/>
    <cellStyle name="20% - uthevingsfarge 5 6 3 2" xfId="15176" xr:uid="{770A45E2-565E-4579-8E2E-12CACDCBA91E}"/>
    <cellStyle name="20% - uthevingsfarge 5 6 3 2 2" xfId="44668" xr:uid="{2D4CCAE3-5640-4C99-B800-D071646B4863}"/>
    <cellStyle name="20% - uthevingsfarge 5 6 3 3" xfId="44669" xr:uid="{392AA21F-A7A4-48C3-A227-0801588A1AB9}"/>
    <cellStyle name="20% - uthevingsfarge 5 6 3_3. Chng in credit spreads" xfId="44670" xr:uid="{6AB90176-EDE3-4A98-86D5-77911716E62C}"/>
    <cellStyle name="20% - uthevingsfarge 5 6 4" xfId="15177" xr:uid="{564599EC-D290-421A-B86B-50AEFC782791}"/>
    <cellStyle name="20% - uthevingsfarge 5 6 4 2" xfId="44671" xr:uid="{C832AC60-E613-449D-BE63-35BFEBE143F7}"/>
    <cellStyle name="20% - uthevingsfarge 5 6 5" xfId="15178" xr:uid="{E9A6A29E-B048-4CD4-B637-807E63D04251}"/>
    <cellStyle name="20% - uthevingsfarge 5 6 6" xfId="39652" xr:uid="{DF6C4B43-1AF3-43EA-81D9-767C641B720D}"/>
    <cellStyle name="20% - uthevingsfarge 5 6 7" xfId="44672" xr:uid="{4B3AF7A7-40BB-4EF4-9393-E0CAED8ABD18}"/>
    <cellStyle name="20% - uthevingsfarge 5 6 8" xfId="44673" xr:uid="{A59E4F2D-3CC5-4789-B45E-25EA18096D55}"/>
    <cellStyle name="20% - uthevingsfarge 5 6 9" xfId="44674" xr:uid="{75C4D089-40EE-4DFE-93F3-1F93E4B0C367}"/>
    <cellStyle name="20% - uthevingsfarge 5 6_3. Chng in credit spreads" xfId="44675" xr:uid="{8F046463-6841-41AB-8BC2-1E9195254F39}"/>
    <cellStyle name="20% - uthevingsfarge 5 60" xfId="15179" xr:uid="{E380E445-4453-4A1A-B01A-381DE932F353}"/>
    <cellStyle name="20% - uthevingsfarge 5 60 2" xfId="15180" xr:uid="{76EF2B38-E3D7-4778-A568-41808EE44C75}"/>
    <cellStyle name="20% - uthevingsfarge 5 60 2 2" xfId="36623" xr:uid="{9D82AE00-2341-4FA0-ABCA-16D5639A62F7}"/>
    <cellStyle name="20% - uthevingsfarge 5 60 3" xfId="15181" xr:uid="{A5726FFE-A09D-4B9E-B56A-C58123588295}"/>
    <cellStyle name="20% - uthevingsfarge 5 60 4" xfId="36387" xr:uid="{CFD42DC3-9F11-4382-A90F-B29515D97187}"/>
    <cellStyle name="20% - uthevingsfarge 5 60_AVA DVA EL" xfId="15182" xr:uid="{EBD542A5-0BBC-4908-B202-B19DB558A11A}"/>
    <cellStyle name="20% - uthevingsfarge 5 61" xfId="15183" xr:uid="{96386601-CD48-4C8D-9D42-1284F250A734}"/>
    <cellStyle name="20% - uthevingsfarge 5 61 2" xfId="15184" xr:uid="{1FFA799B-5829-49B3-BA63-94CBA7151236}"/>
    <cellStyle name="20% - uthevingsfarge 5 61 2 2" xfId="36644" xr:uid="{3E5DEA38-A6BD-4DA2-9543-BA072FC41D5B}"/>
    <cellStyle name="20% - uthevingsfarge 5 61 3" xfId="15185" xr:uid="{05836C8F-CEA3-4A06-AA47-C156DF56BE60}"/>
    <cellStyle name="20% - uthevingsfarge 5 61 4" xfId="36413" xr:uid="{95B49BC7-04B5-4EFB-92E9-019A18B6AE0E}"/>
    <cellStyle name="20% - uthevingsfarge 5 61_AVA DVA EL" xfId="15186" xr:uid="{E917EEE4-CF38-4103-927A-8B720313FB90}"/>
    <cellStyle name="20% - uthevingsfarge 5 62" xfId="15187" xr:uid="{7D178FEB-F6DB-473B-AD9D-857A2F9EB39F}"/>
    <cellStyle name="20% - uthevingsfarge 5 62 2" xfId="15188" xr:uid="{06226D47-A1B5-4477-B778-6FDB6DDFD383}"/>
    <cellStyle name="20% - uthevingsfarge 5 62 2 2" xfId="36618" xr:uid="{60AB5455-8719-412E-9798-F470347B11CA}"/>
    <cellStyle name="20% - uthevingsfarge 5 62 3" xfId="36377" xr:uid="{B9887887-3D80-4817-A8F1-3FDB8825D05B}"/>
    <cellStyle name="20% - uthevingsfarge 5 62_AVA DVA EL" xfId="15189" xr:uid="{F70EEC49-D5EC-47F8-80A2-1906C301DA7D}"/>
    <cellStyle name="20% - uthevingsfarge 5 63" xfId="15190" xr:uid="{CB1C0E2B-5DAE-47BA-A03B-199CE2CFA689}"/>
    <cellStyle name="20% - uthevingsfarge 5 63 2" xfId="36597" xr:uid="{7BB370D8-8D1B-4C94-9186-A62809C8B88B}"/>
    <cellStyle name="20% - uthevingsfarge 5 64" xfId="15191" xr:uid="{B488FD96-1BB0-4A4E-BF49-A7B98EF45E08}"/>
    <cellStyle name="20% - uthevingsfarge 5 64 2" xfId="36676" xr:uid="{5ED87734-9289-42BB-BAC5-C777F94629FD}"/>
    <cellStyle name="20% - uthevingsfarge 5 65" xfId="15192" xr:uid="{4EE36B82-275C-45E5-A08D-9DEF43B20A81}"/>
    <cellStyle name="20% - uthevingsfarge 5 65 2" xfId="36567" xr:uid="{6972A8BC-8048-410E-A551-042877958A3C}"/>
    <cellStyle name="20% - uthevingsfarge 5 66" xfId="15193" xr:uid="{B5396698-D6D6-49CA-B86D-0F603F25C82E}"/>
    <cellStyle name="20% - uthevingsfarge 5 66 2" xfId="36662" xr:uid="{39A21503-02F8-4E71-ACFF-3AA7DA49AB89}"/>
    <cellStyle name="20% - uthevingsfarge 5 67" xfId="36655" xr:uid="{E08BD225-BACA-410C-96B0-5AAE30A1C8F2}"/>
    <cellStyle name="20% - uthevingsfarge 5 68" xfId="44676" xr:uid="{93F66D87-3E21-408B-8104-FF7F08E88133}"/>
    <cellStyle name="20% - uthevingsfarge 5 69" xfId="44677" xr:uid="{4CCEE624-DF9F-4D81-9736-1864E00D01BC}"/>
    <cellStyle name="20% - uthevingsfarge 5 7" xfId="3722" xr:uid="{04297D49-A293-40ED-A0B5-84B8F38C5BF2}"/>
    <cellStyle name="20% - uthevingsfarge 5 7 2" xfId="3723" xr:uid="{D50CE2BD-7D84-4295-A4EA-FA32C28CDBD9}"/>
    <cellStyle name="20% - uthevingsfarge 5 7 2 2" xfId="3724" xr:uid="{F71919B1-2B3F-4B56-86EE-7CEA1A142CCB}"/>
    <cellStyle name="20% - uthevingsfarge 5 7 2 3" xfId="39655" xr:uid="{B88D4FC5-9264-45B9-830E-FB612D53D0FC}"/>
    <cellStyle name="20% - uthevingsfarge 5 7 2 4" xfId="44678" xr:uid="{6C451FBD-C82C-4423-8BBC-BB387690821D}"/>
    <cellStyle name="20% - uthevingsfarge 5 7 2_4 manuell" xfId="54673" xr:uid="{6903713C-2FF3-426B-ADA9-15FE73B188D4}"/>
    <cellStyle name="20% - uthevingsfarge 5 7 3" xfId="3725" xr:uid="{D22DACAE-8C08-4D05-83F6-A918AC37848E}"/>
    <cellStyle name="20% - uthevingsfarge 5 7 3 2" xfId="15194" xr:uid="{200E20D2-11E3-42B2-9555-70BFA0224E1B}"/>
    <cellStyle name="20% - uthevingsfarge 5 7 3_AVA DVA EL" xfId="15195" xr:uid="{79E3FB4B-01C0-4535-8426-3E6CEEB79EB3}"/>
    <cellStyle name="20% - uthevingsfarge 5 7 4" xfId="15196" xr:uid="{1C2227D7-E23E-4248-94DC-0EB22446EAA6}"/>
    <cellStyle name="20% - uthevingsfarge 5 7 5" xfId="15197" xr:uid="{D2026A8B-0D39-4B97-8F6D-B41B6130FE37}"/>
    <cellStyle name="20% - uthevingsfarge 5 7 6" xfId="39654" xr:uid="{843D1AD6-31C6-47A9-9FB8-EE26347EB1C6}"/>
    <cellStyle name="20% - uthevingsfarge 5 7 7" xfId="44679" xr:uid="{DCB942D3-FB54-42EC-8506-37EFE42B11A9}"/>
    <cellStyle name="20% - uthevingsfarge 5 7 8" xfId="44680" xr:uid="{23513EA5-604F-4886-8BD9-FBD1BEB9E098}"/>
    <cellStyle name="20% - uthevingsfarge 5 7_3. Chng in credit spreads" xfId="44681" xr:uid="{C273E0D1-08B4-4209-8C69-2991AA03110D}"/>
    <cellStyle name="20% - uthevingsfarge 5 70" xfId="44682" xr:uid="{68B85FF7-A9DB-4702-8619-E3B12D3D4496}"/>
    <cellStyle name="20% - uthevingsfarge 5 71" xfId="44683" xr:uid="{F0DABA30-B9CE-4AC8-990F-B49CC37CE362}"/>
    <cellStyle name="20% - uthevingsfarge 5 72" xfId="44684" xr:uid="{5CCC915B-38E3-4EB2-9D67-B37FAD8AAECA}"/>
    <cellStyle name="20% - uthevingsfarge 5 73" xfId="44685" xr:uid="{06F5FCC1-8D50-43C6-BB70-A983576E4153}"/>
    <cellStyle name="20% - uthevingsfarge 5 74" xfId="44686" xr:uid="{E53565A7-E2F5-4857-BE13-7FF42047D50A}"/>
    <cellStyle name="20% - uthevingsfarge 5 8" xfId="3726" xr:uid="{1478B084-C054-4DD6-8EEE-A6BE6BA081E2}"/>
    <cellStyle name="20% - uthevingsfarge 5 8 2" xfId="3727" xr:uid="{51904771-D2F1-4E98-98A4-9F431894D3B3}"/>
    <cellStyle name="20% - uthevingsfarge 5 8 2 2" xfId="3728" xr:uid="{8770147F-9446-48A0-8BC4-29F71DD927D3}"/>
    <cellStyle name="20% - uthevingsfarge 5 8 2 3" xfId="39657" xr:uid="{4F542D49-0E5E-4D93-8F1E-4CE8E85A4B11}"/>
    <cellStyle name="20% - uthevingsfarge 5 8 2 4" xfId="44687" xr:uid="{0281824E-37DC-41FF-ABE3-1950B66EB6E7}"/>
    <cellStyle name="20% - uthevingsfarge 5 8 2_4 manuell" xfId="54674" xr:uid="{D8A8A247-0796-4326-97D9-041BDD131DA8}"/>
    <cellStyle name="20% - uthevingsfarge 5 8 3" xfId="3729" xr:uid="{8C3C92B0-3967-4814-85D6-0232FB1E5FD4}"/>
    <cellStyle name="20% - uthevingsfarge 5 8 4" xfId="39656" xr:uid="{87B292C5-7BBC-4049-82FD-E023118B3F37}"/>
    <cellStyle name="20% - uthevingsfarge 5 8 5" xfId="44688" xr:uid="{45622FC1-FC02-4F6A-848B-68FB8D4E1EB8}"/>
    <cellStyle name="20% - uthevingsfarge 5 8_3. Chng in credit spreads" xfId="44689" xr:uid="{E1B25DEE-D0A4-41D4-9651-B449A6AB404B}"/>
    <cellStyle name="20% - uthevingsfarge 5 9" xfId="3730" xr:uid="{49499874-DC55-472F-9C8A-2FFD5E2C4BBF}"/>
    <cellStyle name="20% - uthevingsfarge 5 9 2" xfId="3731" xr:uid="{EF912893-BD37-4194-873F-443A57FA7024}"/>
    <cellStyle name="20% - uthevingsfarge 5 9 2 2" xfId="3732" xr:uid="{810D7EB7-94F8-4D88-9136-C637989A0F9F}"/>
    <cellStyle name="20% - uthevingsfarge 5 9 2 3" xfId="39659" xr:uid="{E0FB1D01-1F1B-4829-9696-32261AD249F0}"/>
    <cellStyle name="20% - uthevingsfarge 5 9 2_4 manuell" xfId="54675" xr:uid="{D6A8CDB8-73E7-453B-BC09-F6602792BEE3}"/>
    <cellStyle name="20% - uthevingsfarge 5 9 3" xfId="3733" xr:uid="{CA940F4C-7BE8-49A0-9F17-BB4AFFFEF96B}"/>
    <cellStyle name="20% - uthevingsfarge 5 9 4" xfId="39658" xr:uid="{701E1262-0EEE-4CC5-A9B6-D2D33F841A8E}"/>
    <cellStyle name="20% - uthevingsfarge 5 9 5" xfId="44690" xr:uid="{F6E3722C-45D2-4F68-A41C-CF26510D131C}"/>
    <cellStyle name="20% - uthevingsfarge 5 9_4 manuell" xfId="54676" xr:uid="{8CC6A063-A483-4C47-A15C-2887546DA7FE}"/>
    <cellStyle name="20% - uthevingsfarge 5_4 manuell" xfId="54677" xr:uid="{C90EACE0-2DBB-4C9A-B2BB-29CE7FF4DC9F}"/>
    <cellStyle name="20% - uthevingsfarge 6" xfId="36262" xr:uid="{27E869C0-5DF6-4FBE-81EE-2170774A0670}"/>
    <cellStyle name="20% - uthevingsfarge 6 10" xfId="3734" xr:uid="{69A1BAF2-CEDB-495E-9469-59C13CA3D204}"/>
    <cellStyle name="20% - uthevingsfarge 6 10 2" xfId="3735" xr:uid="{FFFA168A-5B2D-415B-AB6D-833628C5A348}"/>
    <cellStyle name="20% - uthevingsfarge 6 10 2 2" xfId="3736" xr:uid="{6E056A5F-D8D6-47F0-B4F4-B186FBDA580E}"/>
    <cellStyle name="20% - uthevingsfarge 6 10 2 2 2" xfId="39662" xr:uid="{16F62232-2916-4B9F-80BF-A2DBBF0B1AAF}"/>
    <cellStyle name="20% - uthevingsfarge 6 10 2 2_CC1" xfId="54678" xr:uid="{F8129F15-799E-40CB-9882-96E879A21918}"/>
    <cellStyle name="20% - uthevingsfarge 6 10 2 3" xfId="39663" xr:uid="{DEF8D876-88B0-4037-99B2-EBC9986DB747}"/>
    <cellStyle name="20% - uthevingsfarge 6 10 2 4" xfId="39664" xr:uid="{AAE70401-40C6-4CBD-B99D-5560053F2A8D}"/>
    <cellStyle name="20% - uthevingsfarge 6 10 2 5" xfId="39665" xr:uid="{48336354-8F73-415D-A937-68DFF2B9B53F}"/>
    <cellStyle name="20% - uthevingsfarge 6 10 2 6" xfId="39661" xr:uid="{E1DEEF38-34E0-4A8A-8078-4108409A24CF}"/>
    <cellStyle name="20% - uthevingsfarge 6 10 2_4 manuell" xfId="54679" xr:uid="{27E2B697-A2E8-485B-AFFA-9EC3188D75A0}"/>
    <cellStyle name="20% - uthevingsfarge 6 10 3" xfId="3737" xr:uid="{FF2AD571-07EC-4B0E-A3BA-5697A7C98BED}"/>
    <cellStyle name="20% - uthevingsfarge 6 10 3 2" xfId="39666" xr:uid="{D18B63F2-24FB-4ADA-AEAD-1AE118349D15}"/>
    <cellStyle name="20% - uthevingsfarge 6 10 3_CC1" xfId="54680" xr:uid="{5472E0E2-3192-48AD-94F3-16417210FC3E}"/>
    <cellStyle name="20% - uthevingsfarge 6 10 4" xfId="39667" xr:uid="{E28895C2-33CB-48B6-B282-AEC52EF05A10}"/>
    <cellStyle name="20% - uthevingsfarge 6 10 5" xfId="39668" xr:uid="{DC7E1EDB-4499-422F-9150-90B2EA09ED19}"/>
    <cellStyle name="20% - uthevingsfarge 6 10 6" xfId="39669" xr:uid="{FFD0E917-4D0E-47A7-8783-36041881634B}"/>
    <cellStyle name="20% - uthevingsfarge 6 10 7" xfId="39660" xr:uid="{070B9320-D6A6-4B31-ACDE-527D6493BEA5}"/>
    <cellStyle name="20% - uthevingsfarge 6 10_4 manuell" xfId="54681" xr:uid="{BFCA7FA3-6004-462B-8ED1-DD02EB831243}"/>
    <cellStyle name="20% - uthevingsfarge 6 11" xfId="3738" xr:uid="{C45E52B0-68D2-460B-AC79-CED0222CCB82}"/>
    <cellStyle name="20% - uthevingsfarge 6 11 2" xfId="3739" xr:uid="{930A22D2-734D-4B80-9A2C-F0A5EA45C965}"/>
    <cellStyle name="20% - uthevingsfarge 6 11 2 2" xfId="3740" xr:uid="{3258FB1E-7B54-465A-B2F1-BD52BF0FB19F}"/>
    <cellStyle name="20% - uthevingsfarge 6 11 2 2 2" xfId="39672" xr:uid="{E9E069DA-8E76-48E6-B1E5-5964C19D3A46}"/>
    <cellStyle name="20% - uthevingsfarge 6 11 2 2_CC1" xfId="54682" xr:uid="{641552CB-FFE5-478E-B944-D099038E3F61}"/>
    <cellStyle name="20% - uthevingsfarge 6 11 2 3" xfId="39673" xr:uid="{F16A7F8F-ED77-4390-A063-CD07F838458E}"/>
    <cellStyle name="20% - uthevingsfarge 6 11 2 4" xfId="39674" xr:uid="{37DEE012-61EB-4E13-9F4B-13EF4EF1DCAE}"/>
    <cellStyle name="20% - uthevingsfarge 6 11 2 5" xfId="39675" xr:uid="{5C59ADCB-AA67-46F8-8989-BBCE59F6EB79}"/>
    <cellStyle name="20% - uthevingsfarge 6 11 2 6" xfId="39671" xr:uid="{7D8C2828-D36C-4A5E-BA00-7412474CB720}"/>
    <cellStyle name="20% - uthevingsfarge 6 11 2_4 manuell" xfId="54683" xr:uid="{F00D27DD-1D7F-4AA1-95A4-8BF2991D8902}"/>
    <cellStyle name="20% - uthevingsfarge 6 11 3" xfId="3741" xr:uid="{5A6EE927-D844-4C2B-8909-71FE398CACAF}"/>
    <cellStyle name="20% - uthevingsfarge 6 11 3 2" xfId="39676" xr:uid="{9644C5CE-108E-44A9-BEAE-67FAB9D32147}"/>
    <cellStyle name="20% - uthevingsfarge 6 11 3_CC1" xfId="54684" xr:uid="{432E4BB4-340B-49D3-A5A5-A89637D5DF29}"/>
    <cellStyle name="20% - uthevingsfarge 6 11 4" xfId="39677" xr:uid="{35B725E2-F335-41E6-A90F-77142FCCE2EF}"/>
    <cellStyle name="20% - uthevingsfarge 6 11 5" xfId="39678" xr:uid="{1A99ABE9-D8CC-4C15-83C6-554DFBAC8D93}"/>
    <cellStyle name="20% - uthevingsfarge 6 11 6" xfId="39679" xr:uid="{AC2ED2C3-0456-48A0-8377-DEB4AA6F8FBB}"/>
    <cellStyle name="20% - uthevingsfarge 6 11 7" xfId="39670" xr:uid="{0E7F77C2-55A8-44D9-A0A8-E6140C6E79F9}"/>
    <cellStyle name="20% - uthevingsfarge 6 11_4 manuell" xfId="54685" xr:uid="{FFC924FA-E824-4EFB-A55B-5391DB1C9C6C}"/>
    <cellStyle name="20% - uthevingsfarge 6 12" xfId="3742" xr:uid="{3748E094-C967-4F11-9078-5C40DEC0C654}"/>
    <cellStyle name="20% - uthevingsfarge 6 12 2" xfId="3743" xr:uid="{C8E8BFBF-62A6-44A9-82C8-20CB02D6019A}"/>
    <cellStyle name="20% - uthevingsfarge 6 12 2 2" xfId="3744" xr:uid="{C13057DE-A911-470E-B23D-8D78BD60A5B2}"/>
    <cellStyle name="20% - uthevingsfarge 6 12 2 2 2" xfId="39682" xr:uid="{441C7826-E59B-4035-B5B6-107A0EA3FE86}"/>
    <cellStyle name="20% - uthevingsfarge 6 12 2 2_CC1" xfId="54686" xr:uid="{C4C98328-1B25-47C6-A0DC-2EE81050DCCD}"/>
    <cellStyle name="20% - uthevingsfarge 6 12 2 3" xfId="39683" xr:uid="{767C95FF-E719-451A-AC4E-BEA6AFE23334}"/>
    <cellStyle name="20% - uthevingsfarge 6 12 2 4" xfId="39684" xr:uid="{719741D5-2A24-4972-AA7F-F2D72FEDF48B}"/>
    <cellStyle name="20% - uthevingsfarge 6 12 2 5" xfId="39685" xr:uid="{1D07109E-E065-4F1C-AB9D-4BD6B90BBEA2}"/>
    <cellStyle name="20% - uthevingsfarge 6 12 2 6" xfId="39681" xr:uid="{29C8D668-43AB-42BA-9A10-FB5D5219F907}"/>
    <cellStyle name="20% - uthevingsfarge 6 12 2_4 manuell" xfId="54687" xr:uid="{0C7851CC-D2D9-4092-899D-71D296F007C9}"/>
    <cellStyle name="20% - uthevingsfarge 6 12 3" xfId="3745" xr:uid="{19AC6499-F9AC-4107-A88C-2791B48FA6CF}"/>
    <cellStyle name="20% - uthevingsfarge 6 12 3 2" xfId="39686" xr:uid="{32335942-A9EE-42ED-86C4-7C3B27446A22}"/>
    <cellStyle name="20% - uthevingsfarge 6 12 3_CC1" xfId="54688" xr:uid="{99638D98-3895-4EC8-8FFA-04F7D26C08DD}"/>
    <cellStyle name="20% - uthevingsfarge 6 12 4" xfId="39687" xr:uid="{B8582033-64E1-4579-98E6-3452743B44CE}"/>
    <cellStyle name="20% - uthevingsfarge 6 12 5" xfId="39688" xr:uid="{889D960F-9117-461D-BD34-BC7F60D06003}"/>
    <cellStyle name="20% - uthevingsfarge 6 12 6" xfId="39689" xr:uid="{C8105DE8-47E8-4FC2-BDDA-BD627DB15AF5}"/>
    <cellStyle name="20% - uthevingsfarge 6 12 7" xfId="39680" xr:uid="{2725D2F8-A106-4336-9DCF-95DDDE7ECB7F}"/>
    <cellStyle name="20% - uthevingsfarge 6 12_4 manuell" xfId="54689" xr:uid="{0B930BD5-743B-4D97-A329-80466AC4F40E}"/>
    <cellStyle name="20% - uthevingsfarge 6 13" xfId="3746" xr:uid="{60B1C4E8-9428-4833-9E33-296AD3B0E15F}"/>
    <cellStyle name="20% - uthevingsfarge 6 13 2" xfId="3747" xr:uid="{8B5609FB-1A24-41CE-A480-A795E10D9D08}"/>
    <cellStyle name="20% - uthevingsfarge 6 13 2 2" xfId="3748" xr:uid="{0BB4065E-319B-4ADE-A293-E5C178090784}"/>
    <cellStyle name="20% - uthevingsfarge 6 13 2 2 2" xfId="39692" xr:uid="{D5ADF6C6-4CFD-4DE3-9210-83D4A700E5FC}"/>
    <cellStyle name="20% - uthevingsfarge 6 13 2 2_CC1" xfId="54690" xr:uid="{E7071ACE-DAD7-4F58-9FC5-F87B22F5A9B1}"/>
    <cellStyle name="20% - uthevingsfarge 6 13 2 3" xfId="39693" xr:uid="{10F9243B-5B64-4169-A65D-4398BDA98978}"/>
    <cellStyle name="20% - uthevingsfarge 6 13 2 4" xfId="39694" xr:uid="{B3293D7E-76A2-4787-9FE7-30A840358274}"/>
    <cellStyle name="20% - uthevingsfarge 6 13 2 5" xfId="39695" xr:uid="{9CE9AF6E-7EDB-404B-B40D-09AF72895A30}"/>
    <cellStyle name="20% - uthevingsfarge 6 13 2 6" xfId="39691" xr:uid="{FEC2F878-C711-44CA-986F-65A0D4FBEA08}"/>
    <cellStyle name="20% - uthevingsfarge 6 13 2_4 manuell" xfId="54691" xr:uid="{35D8CF32-5E98-4204-AEB6-86182388407E}"/>
    <cellStyle name="20% - uthevingsfarge 6 13 3" xfId="3749" xr:uid="{354DB492-98FA-4905-85EA-652D3FB621A9}"/>
    <cellStyle name="20% - uthevingsfarge 6 13 3 2" xfId="39696" xr:uid="{3111AB98-E0EE-4BFB-A90D-DE802A1152DF}"/>
    <cellStyle name="20% - uthevingsfarge 6 13 3_CC1" xfId="54692" xr:uid="{9491D575-E529-4E8D-8CBE-F970573B57BF}"/>
    <cellStyle name="20% - uthevingsfarge 6 13 4" xfId="39697" xr:uid="{B1D729A0-A1E9-48FF-B301-6A74563B9EE9}"/>
    <cellStyle name="20% - uthevingsfarge 6 13 5" xfId="39698" xr:uid="{DA368E9D-8382-4A95-BF01-21D6970CE211}"/>
    <cellStyle name="20% - uthevingsfarge 6 13 6" xfId="39699" xr:uid="{CB912E33-F8D9-4C88-8362-11B114572611}"/>
    <cellStyle name="20% - uthevingsfarge 6 13 7" xfId="39690" xr:uid="{4DD26127-64C6-4A82-B237-9B9E08285817}"/>
    <cellStyle name="20% - uthevingsfarge 6 13_4 manuell" xfId="54693" xr:uid="{2ED14E5F-B8AE-4795-93DF-C16DB56B9C89}"/>
    <cellStyle name="20% - uthevingsfarge 6 14" xfId="3750" xr:uid="{7F4F5A4A-00B4-4641-83F6-29F933E73147}"/>
    <cellStyle name="20% - uthevingsfarge 6 14 2" xfId="3751" xr:uid="{7E513465-2F0A-40BE-9004-F135F5047B43}"/>
    <cellStyle name="20% - uthevingsfarge 6 14 2 2" xfId="3752" xr:uid="{D529AB52-4A51-493C-94BF-B2CBAAEDFFC5}"/>
    <cellStyle name="20% - uthevingsfarge 6 14 2 2 2" xfId="39702" xr:uid="{D8756A76-01ED-4192-B505-4B1C6BA4BF19}"/>
    <cellStyle name="20% - uthevingsfarge 6 14 2 2_CC1" xfId="54694" xr:uid="{DF520C09-8AD1-48F9-9163-BF636D11F910}"/>
    <cellStyle name="20% - uthevingsfarge 6 14 2 3" xfId="39703" xr:uid="{4378672B-548E-420A-99EF-08F930B4F86F}"/>
    <cellStyle name="20% - uthevingsfarge 6 14 2 4" xfId="39704" xr:uid="{00554331-C2F3-45D4-866A-39D6790C70CC}"/>
    <cellStyle name="20% - uthevingsfarge 6 14 2 5" xfId="39705" xr:uid="{DC106C36-CCAC-4DC6-908A-A14200B5D2C8}"/>
    <cellStyle name="20% - uthevingsfarge 6 14 2 6" xfId="39701" xr:uid="{A704BF3C-88B9-44DE-BD0C-29155B13C3CA}"/>
    <cellStyle name="20% - uthevingsfarge 6 14 2_4 manuell" xfId="54695" xr:uid="{6C7806F6-15A6-42EB-B9F7-9B28AE0EDD12}"/>
    <cellStyle name="20% - uthevingsfarge 6 14 3" xfId="3753" xr:uid="{85C4A83E-7415-4AA2-BCF7-8D1BB2C9BC70}"/>
    <cellStyle name="20% - uthevingsfarge 6 14 3 2" xfId="39706" xr:uid="{35890D84-A465-4562-BA3B-45AA7D88EB4C}"/>
    <cellStyle name="20% - uthevingsfarge 6 14 3_CC1" xfId="54696" xr:uid="{629C1690-29C0-4C4B-91E7-C3D3218E6AF3}"/>
    <cellStyle name="20% - uthevingsfarge 6 14 4" xfId="39707" xr:uid="{3EFA9C39-8A8C-40E7-8A66-4760C63E7E27}"/>
    <cellStyle name="20% - uthevingsfarge 6 14 5" xfId="39708" xr:uid="{E9556A9D-AF00-41FA-BE3D-2EB3F8C47929}"/>
    <cellStyle name="20% - uthevingsfarge 6 14 6" xfId="39709" xr:uid="{D41F54FA-92A8-4AC8-89A6-DC323EC38C2F}"/>
    <cellStyle name="20% - uthevingsfarge 6 14 7" xfId="39700" xr:uid="{368C7524-9C9B-44F4-ADFF-186EF2AB78C0}"/>
    <cellStyle name="20% - uthevingsfarge 6 14_4 manuell" xfId="54697" xr:uid="{D2F74E62-4264-4E75-B4F1-A9E671B88657}"/>
    <cellStyle name="20% - uthevingsfarge 6 15" xfId="3754" xr:uid="{C2E0DE82-4CB8-476E-B578-9483A42CE3AE}"/>
    <cellStyle name="20% - uthevingsfarge 6 15 2" xfId="3755" xr:uid="{92F9BCE7-CDC5-4348-B74A-0E73B9112CFA}"/>
    <cellStyle name="20% - uthevingsfarge 6 15 2 2" xfId="3756" xr:uid="{4F932A92-A286-47F4-832D-E8024E6ACE2F}"/>
    <cellStyle name="20% - uthevingsfarge 6 15 2 2 2" xfId="39712" xr:uid="{EFA949E9-0301-4B15-8CBD-DBBDEDB22E5B}"/>
    <cellStyle name="20% - uthevingsfarge 6 15 2 2_CC1" xfId="54698" xr:uid="{DCBDEF9B-2DA8-4708-A5AC-6485CC3D8337}"/>
    <cellStyle name="20% - uthevingsfarge 6 15 2 3" xfId="39713" xr:uid="{D510E609-2627-4B9B-8097-74DE8DA272FC}"/>
    <cellStyle name="20% - uthevingsfarge 6 15 2 4" xfId="39714" xr:uid="{92B5FE0E-7F49-44AC-A55F-40C548D24799}"/>
    <cellStyle name="20% - uthevingsfarge 6 15 2 5" xfId="39715" xr:uid="{DC1BE661-5C67-4BAE-BBED-4C7FD7374AD2}"/>
    <cellStyle name="20% - uthevingsfarge 6 15 2 6" xfId="39711" xr:uid="{7245EE83-1EEB-4197-969C-BA041343EE73}"/>
    <cellStyle name="20% - uthevingsfarge 6 15 2_4 manuell" xfId="54699" xr:uid="{B6E733CB-2695-4815-A187-BFCD7C6921AD}"/>
    <cellStyle name="20% - uthevingsfarge 6 15 3" xfId="3757" xr:uid="{38F0DE84-5843-4320-9E2C-876EE284EF74}"/>
    <cellStyle name="20% - uthevingsfarge 6 15 3 2" xfId="39716" xr:uid="{3B567850-9A61-4EDE-ABB7-B4089466499D}"/>
    <cellStyle name="20% - uthevingsfarge 6 15 3_CC1" xfId="54700" xr:uid="{9D9F2BD3-47F0-4407-A548-B90EDE4050D1}"/>
    <cellStyle name="20% - uthevingsfarge 6 15 4" xfId="39717" xr:uid="{2FDF4281-E387-41A6-9601-37AA96D1C8F0}"/>
    <cellStyle name="20% - uthevingsfarge 6 15 5" xfId="39718" xr:uid="{B608ECF0-952B-45F9-91DD-9CFF99F8DB0E}"/>
    <cellStyle name="20% - uthevingsfarge 6 15 6" xfId="39719" xr:uid="{5B267D86-178A-4E37-A6BC-22725B135657}"/>
    <cellStyle name="20% - uthevingsfarge 6 15 7" xfId="39710" xr:uid="{9AF02D71-A6C6-418B-AB37-E5FA4B2A0523}"/>
    <cellStyle name="20% - uthevingsfarge 6 15_4 manuell" xfId="54701" xr:uid="{4D55E22E-99E8-45C9-B69D-5EEC250BF786}"/>
    <cellStyle name="20% - uthevingsfarge 6 16" xfId="3758" xr:uid="{37A428B6-0C7E-4FD4-879B-B34FCD6D3DDF}"/>
    <cellStyle name="20% - uthevingsfarge 6 16 2" xfId="3759" xr:uid="{B426710E-5D50-46FF-8BB0-E6F92D1B2482}"/>
    <cellStyle name="20% - uthevingsfarge 6 16 2 2" xfId="3760" xr:uid="{56B35E40-F425-47C2-85D9-8D66BE8A6893}"/>
    <cellStyle name="20% - uthevingsfarge 6 16 2 2 2" xfId="39722" xr:uid="{D2663D10-817E-4391-B698-866106A8B3D9}"/>
    <cellStyle name="20% - uthevingsfarge 6 16 2 2_CC1" xfId="54702" xr:uid="{E5969E0F-3967-42DE-8084-75EB98C10D48}"/>
    <cellStyle name="20% - uthevingsfarge 6 16 2 3" xfId="39723" xr:uid="{DC0ED721-D25F-4D2B-A252-CA843889E630}"/>
    <cellStyle name="20% - uthevingsfarge 6 16 2 4" xfId="39724" xr:uid="{A242C13E-E10B-4037-B3BF-344E937B3AF8}"/>
    <cellStyle name="20% - uthevingsfarge 6 16 2 5" xfId="39725" xr:uid="{9927BC80-8A23-4D88-AAD9-A7E95C16BBBC}"/>
    <cellStyle name="20% - uthevingsfarge 6 16 2 6" xfId="39721" xr:uid="{ADC4DE62-6ED2-4FBC-B7CE-4FD81ACA0DC0}"/>
    <cellStyle name="20% - uthevingsfarge 6 16 2_4 manuell" xfId="54703" xr:uid="{53813359-2E2D-4A0C-9254-44CD8F91205E}"/>
    <cellStyle name="20% - uthevingsfarge 6 16 3" xfId="3761" xr:uid="{9056515A-BB08-48EF-84D4-F9BAD90E1812}"/>
    <cellStyle name="20% - uthevingsfarge 6 16 3 2" xfId="39726" xr:uid="{2159773E-31B6-4CF8-B2F3-883E5CBE2E9E}"/>
    <cellStyle name="20% - uthevingsfarge 6 16 3_CC1" xfId="54704" xr:uid="{E71B9B68-C189-4773-A243-147EA4032D4B}"/>
    <cellStyle name="20% - uthevingsfarge 6 16 4" xfId="39727" xr:uid="{BAD74E1F-B6AB-4245-9404-68B5B186E74F}"/>
    <cellStyle name="20% - uthevingsfarge 6 16 5" xfId="39728" xr:uid="{54DC59E9-CDE0-46E4-AD2A-D9170BAAA111}"/>
    <cellStyle name="20% - uthevingsfarge 6 16 6" xfId="39729" xr:uid="{779927C1-D52F-4CA2-B1BB-3FB76139AB79}"/>
    <cellStyle name="20% - uthevingsfarge 6 16 7" xfId="39720" xr:uid="{70E0E8A2-E948-4A9E-8E02-FA8D831BFE64}"/>
    <cellStyle name="20% - uthevingsfarge 6 16_4 manuell" xfId="54705" xr:uid="{36CD3A30-8B4B-408A-8D4A-4C88637DD2F2}"/>
    <cellStyle name="20% - uthevingsfarge 6 17" xfId="3762" xr:uid="{EA15CED4-6951-4BDA-A972-7FEFC401D0DE}"/>
    <cellStyle name="20% - uthevingsfarge 6 17 2" xfId="3763" xr:uid="{16AE3C95-9438-4038-B965-738E063B4F22}"/>
    <cellStyle name="20% - uthevingsfarge 6 17 2 2" xfId="3764" xr:uid="{0D4424DE-0886-4446-8D54-1327FB9E42D2}"/>
    <cellStyle name="20% - uthevingsfarge 6 17 2 2 2" xfId="39732" xr:uid="{FD213DFD-3288-43EA-B784-9BB2B59AA110}"/>
    <cellStyle name="20% - uthevingsfarge 6 17 2 2_CC1" xfId="54706" xr:uid="{D4222205-9ABB-4A30-B00E-59AA8BEB210D}"/>
    <cellStyle name="20% - uthevingsfarge 6 17 2 3" xfId="39733" xr:uid="{6059B0CA-5429-43D8-8433-778CE4669923}"/>
    <cellStyle name="20% - uthevingsfarge 6 17 2 4" xfId="39734" xr:uid="{34E3261A-0648-43D3-90F7-D5B63F548FB8}"/>
    <cellStyle name="20% - uthevingsfarge 6 17 2 5" xfId="39735" xr:uid="{A7EED606-807B-4062-A540-92CF8C0451B1}"/>
    <cellStyle name="20% - uthevingsfarge 6 17 2 6" xfId="39731" xr:uid="{A6222C88-F3E6-4AD5-B2FB-18EB8B3FDB39}"/>
    <cellStyle name="20% - uthevingsfarge 6 17 2_4 manuell" xfId="54707" xr:uid="{657EDE06-C8ED-44B9-B371-D170F57FF9FC}"/>
    <cellStyle name="20% - uthevingsfarge 6 17 3" xfId="3765" xr:uid="{A3286124-7A4B-4145-892A-3091ECB8065E}"/>
    <cellStyle name="20% - uthevingsfarge 6 17 3 2" xfId="39736" xr:uid="{FE3E122B-4119-4BF4-BB42-D3F95A60ED63}"/>
    <cellStyle name="20% - uthevingsfarge 6 17 3_CC1" xfId="54708" xr:uid="{84751363-BFA7-45E5-BA3D-B681ECA85DF0}"/>
    <cellStyle name="20% - uthevingsfarge 6 17 4" xfId="39737" xr:uid="{872AEC0F-0415-4E66-891D-B76E6325936B}"/>
    <cellStyle name="20% - uthevingsfarge 6 17 5" xfId="39738" xr:uid="{000F0538-06FA-4198-B26A-3EE9824F111D}"/>
    <cellStyle name="20% - uthevingsfarge 6 17 6" xfId="39739" xr:uid="{4EB56CB1-99C0-4D99-914D-9EBA7508938A}"/>
    <cellStyle name="20% - uthevingsfarge 6 17 7" xfId="39730" xr:uid="{868B8717-C07D-471E-87E8-6012536F589B}"/>
    <cellStyle name="20% - uthevingsfarge 6 17_4 manuell" xfId="54709" xr:uid="{5488868A-EC85-49D5-8602-BDAC23A9224A}"/>
    <cellStyle name="20% - uthevingsfarge 6 18" xfId="3766" xr:uid="{9EEADC7D-2DC9-4795-ACE9-6C8F55550ED5}"/>
    <cellStyle name="20% - uthevingsfarge 6 18 2" xfId="3767" xr:uid="{E9E3729A-F808-418F-85E3-4C4E2E76BA69}"/>
    <cellStyle name="20% - uthevingsfarge 6 18 2 2" xfId="3768" xr:uid="{C1469652-96E9-40AE-B873-1B318C00F1E3}"/>
    <cellStyle name="20% - uthevingsfarge 6 18 2 2 2" xfId="39742" xr:uid="{2F2F2CC7-30E3-4CFF-83ED-5FC9C1566953}"/>
    <cellStyle name="20% - uthevingsfarge 6 18 2 2_CC1" xfId="54710" xr:uid="{15179A1F-A589-4F06-8613-AB5EB162B480}"/>
    <cellStyle name="20% - uthevingsfarge 6 18 2 3" xfId="39743" xr:uid="{C17E82CF-A131-44A5-9E68-E0E8A98995BA}"/>
    <cellStyle name="20% - uthevingsfarge 6 18 2 4" xfId="39744" xr:uid="{73087866-7FE5-4DBA-9A39-51F42E8D3474}"/>
    <cellStyle name="20% - uthevingsfarge 6 18 2 5" xfId="39745" xr:uid="{F47EA2BD-2183-44D0-84B7-4026B3ED8DFA}"/>
    <cellStyle name="20% - uthevingsfarge 6 18 2 6" xfId="39741" xr:uid="{DCA38C11-0356-4A15-9FE7-C64659990C75}"/>
    <cellStyle name="20% - uthevingsfarge 6 18 2_4 manuell" xfId="54711" xr:uid="{3CF84DCA-CCC5-42F8-B8E6-8757B160DFAE}"/>
    <cellStyle name="20% - uthevingsfarge 6 18 3" xfId="3769" xr:uid="{915892F5-735F-4F2F-AE3B-058BF4625B6E}"/>
    <cellStyle name="20% - uthevingsfarge 6 18 3 2" xfId="39746" xr:uid="{7EF05462-2597-4CC4-AA2C-859EBD4ECB72}"/>
    <cellStyle name="20% - uthevingsfarge 6 18 3_CC1" xfId="54712" xr:uid="{941D7956-5259-4127-9C51-8718A0718D18}"/>
    <cellStyle name="20% - uthevingsfarge 6 18 4" xfId="39747" xr:uid="{962BA92B-52F3-4204-AB98-111C08F6B108}"/>
    <cellStyle name="20% - uthevingsfarge 6 18 5" xfId="39748" xr:uid="{47F79CC5-29D0-4790-8133-4E00BEA5E7F1}"/>
    <cellStyle name="20% - uthevingsfarge 6 18 6" xfId="39749" xr:uid="{49F5F5B7-E7BD-4EC7-929A-512FEFDCB516}"/>
    <cellStyle name="20% - uthevingsfarge 6 18 7" xfId="39740" xr:uid="{086B51DF-45CA-40AA-9724-194D4A2B1F26}"/>
    <cellStyle name="20% - uthevingsfarge 6 18_4 manuell" xfId="54713" xr:uid="{B96D3E46-7BD9-4930-A0EB-05FE1CD60A65}"/>
    <cellStyle name="20% - uthevingsfarge 6 19" xfId="3770" xr:uid="{B6EABDA7-3201-4074-A298-44BE256A3CF7}"/>
    <cellStyle name="20% - uthevingsfarge 6 19 2" xfId="3771" xr:uid="{DA96FB54-8AF6-4E9E-A696-26B263C5DC84}"/>
    <cellStyle name="20% - uthevingsfarge 6 19 2 2" xfId="3772" xr:uid="{88512E88-56BC-4A5C-87C9-347EF9A895F9}"/>
    <cellStyle name="20% - uthevingsfarge 6 19 2 2 2" xfId="39752" xr:uid="{D06D2169-F5AC-47FF-8D9D-45AEDC1509CF}"/>
    <cellStyle name="20% - uthevingsfarge 6 19 2 2_CC1" xfId="54714" xr:uid="{0A0AD58D-4E3A-4A99-B65F-276A2E314978}"/>
    <cellStyle name="20% - uthevingsfarge 6 19 2 3" xfId="39753" xr:uid="{EC41887B-6E64-4AA2-AA8F-3602701FCD9F}"/>
    <cellStyle name="20% - uthevingsfarge 6 19 2 4" xfId="39754" xr:uid="{13FB04C8-1183-4368-BC5A-A3507C64613B}"/>
    <cellStyle name="20% - uthevingsfarge 6 19 2 5" xfId="39755" xr:uid="{0CE85D20-E261-4E77-A8B4-225488D8826A}"/>
    <cellStyle name="20% - uthevingsfarge 6 19 2 6" xfId="39751" xr:uid="{930E960B-5E61-4DC7-9E0C-F7726DA97C17}"/>
    <cellStyle name="20% - uthevingsfarge 6 19 2_4 manuell" xfId="54715" xr:uid="{73EAA2D8-0D7B-4C7E-B81F-5C5FB851CBD3}"/>
    <cellStyle name="20% - uthevingsfarge 6 19 3" xfId="3773" xr:uid="{65B63235-C1BC-4BB9-8B99-481712CBF652}"/>
    <cellStyle name="20% - uthevingsfarge 6 19 3 2" xfId="39756" xr:uid="{144E471E-2392-48A1-BAB0-4F37BE359AE8}"/>
    <cellStyle name="20% - uthevingsfarge 6 19 3_CC1" xfId="54716" xr:uid="{17A502D5-74CE-400A-8F46-8FC0FDFC28E4}"/>
    <cellStyle name="20% - uthevingsfarge 6 19 4" xfId="39757" xr:uid="{058C6DF3-E9CF-41CF-A912-46B5668EC4BD}"/>
    <cellStyle name="20% - uthevingsfarge 6 19 5" xfId="39758" xr:uid="{E2A0C0AA-61D1-4780-AE09-1B489A098084}"/>
    <cellStyle name="20% - uthevingsfarge 6 19 6" xfId="39759" xr:uid="{9A1145AF-ACAD-427A-AF3E-86E369FE1854}"/>
    <cellStyle name="20% - uthevingsfarge 6 19 7" xfId="39750" xr:uid="{39DD1D50-1290-453A-AFFB-1BF922F15929}"/>
    <cellStyle name="20% - uthevingsfarge 6 19_4 manuell" xfId="54717" xr:uid="{DA38C46A-1EC7-4F0B-B3E7-A959B7F4888F}"/>
    <cellStyle name="20% - uthevingsfarge 6 2" xfId="3774" xr:uid="{014EEF35-9043-4D74-B5FA-E49EACA8F45E}"/>
    <cellStyle name="20% - uthevingsfarge 6 2 10" xfId="15198" xr:uid="{A7138DA0-19C0-4526-A7F6-6D16697D8C03}"/>
    <cellStyle name="20% - uthevingsfarge 6 2 10 2" xfId="15199" xr:uid="{2383061A-4D49-4344-BCC1-20C18DB89EBA}"/>
    <cellStyle name="20% - uthevingsfarge 6 2 10 3" xfId="15200" xr:uid="{BB16EA2A-1ACE-4DC3-AFEE-A2348AF05CC7}"/>
    <cellStyle name="20% - uthevingsfarge 6 2 10_AVA DVA EL" xfId="15201" xr:uid="{83614FB4-73F1-4DF8-9020-29BB0C85B91C}"/>
    <cellStyle name="20% - uthevingsfarge 6 2 11" xfId="15202" xr:uid="{EE821659-CC39-4FE4-8417-78425D70C524}"/>
    <cellStyle name="20% - uthevingsfarge 6 2 12" xfId="15203" xr:uid="{9A1AA32E-F4A0-457B-B5C3-1A287986A2DA}"/>
    <cellStyle name="20% - uthevingsfarge 6 2 13" xfId="44691" xr:uid="{89D09D4B-799D-4B68-A518-E30D513CBCC4}"/>
    <cellStyle name="20% - uthevingsfarge 6 2 14" xfId="44692" xr:uid="{6E611689-2E9F-4A52-8B67-C7069BDE1F47}"/>
    <cellStyle name="20% - uthevingsfarge 6 2 15" xfId="44693" xr:uid="{EC6C4CD5-52D5-4BD7-9D31-297E1B03F493}"/>
    <cellStyle name="20% - uthevingsfarge 6 2 16" xfId="44694" xr:uid="{4B8A9929-0CD3-4A95-A9F9-195EA9DE5976}"/>
    <cellStyle name="20% - uthevingsfarge 6 2 2" xfId="3775" xr:uid="{C8B30D9F-50E4-4105-AF54-6A1EA19D7E0C}"/>
    <cellStyle name="20% - uthevingsfarge 6 2 2 10" xfId="44695" xr:uid="{38F87C08-37A6-482F-BA10-B30149D66968}"/>
    <cellStyle name="20% - uthevingsfarge 6 2 2 11" xfId="44696" xr:uid="{625E0FEF-31CE-48D8-875C-08F1779695EA}"/>
    <cellStyle name="20% - uthevingsfarge 6 2 2 2" xfId="3776" xr:uid="{B5D9CF5E-8CD2-4E9C-BB6D-3EC4008B9B57}"/>
    <cellStyle name="20% - uthevingsfarge 6 2 2 2 10" xfId="44697" xr:uid="{82420828-8764-443A-AF14-D9E162DFEDE6}"/>
    <cellStyle name="20% - uthevingsfarge 6 2 2 2 2" xfId="15204" xr:uid="{1456ACFB-4A43-4078-A651-132E6789C496}"/>
    <cellStyle name="20% - uthevingsfarge 6 2 2 2 2 2" xfId="15205" xr:uid="{9F19FB6B-B19A-4290-88DB-A51088F8A36D}"/>
    <cellStyle name="20% - uthevingsfarge 6 2 2 2 2 2 2" xfId="44698" xr:uid="{6D633DD5-D4D6-481A-98CC-0D2DC91C7D22}"/>
    <cellStyle name="20% - uthevingsfarge 6 2 2 2 2 2 2 2" xfId="44699" xr:uid="{015171EF-298C-42D8-B301-01C7D91E4F94}"/>
    <cellStyle name="20% - uthevingsfarge 6 2 2 2 2 2 3" xfId="44700" xr:uid="{88738BCD-94ED-4FE2-8175-7149EEAB9F9F}"/>
    <cellStyle name="20% - uthevingsfarge 6 2 2 2 2 2_3. Chng in credit spreads" xfId="44701" xr:uid="{0996674C-8453-4140-8556-C15CAE5C9218}"/>
    <cellStyle name="20% - uthevingsfarge 6 2 2 2 2 3" xfId="15206" xr:uid="{C49D3F89-541C-4810-9BD9-55510A1CDEC2}"/>
    <cellStyle name="20% - uthevingsfarge 6 2 2 2 2 3 2" xfId="44702" xr:uid="{B6C803DC-F2A7-487F-B9DD-94F6C476B61C}"/>
    <cellStyle name="20% - uthevingsfarge 6 2 2 2 2 4" xfId="44703" xr:uid="{2DDABC3F-E14B-42E8-958A-92521BD18284}"/>
    <cellStyle name="20% - uthevingsfarge 6 2 2 2 2 5" xfId="44704" xr:uid="{B1831CC3-0E94-4311-966A-BBA55F03D7E8}"/>
    <cellStyle name="20% - uthevingsfarge 6 2 2 2 2 6" xfId="44705" xr:uid="{E738ECD8-CBBA-421E-9974-85BCCD6A6493}"/>
    <cellStyle name="20% - uthevingsfarge 6 2 2 2 2_3. Chng in credit spreads" xfId="44706" xr:uid="{73E15B45-EA02-4279-B8DC-EFAA6B9EB8C0}"/>
    <cellStyle name="20% - uthevingsfarge 6 2 2 2 3" xfId="15207" xr:uid="{F1651E5F-FFB1-4B4E-97DF-3639B7145B38}"/>
    <cellStyle name="20% - uthevingsfarge 6 2 2 2 3 2" xfId="15208" xr:uid="{5B28D961-C63B-4E68-A655-138E1F67BDA6}"/>
    <cellStyle name="20% - uthevingsfarge 6 2 2 2 3 2 2" xfId="44707" xr:uid="{3FA8E42A-6EE9-4259-940E-EFBAA51312AB}"/>
    <cellStyle name="20% - uthevingsfarge 6 2 2 2 3 2 2 2" xfId="44708" xr:uid="{F94D8754-05FF-484A-AE8B-78D3813E915F}"/>
    <cellStyle name="20% - uthevingsfarge 6 2 2 2 3 2 3" xfId="44709" xr:uid="{5BE718AA-7EBF-4682-A340-7E0397EF53E8}"/>
    <cellStyle name="20% - uthevingsfarge 6 2 2 2 3 2_3. Chng in credit spreads" xfId="44710" xr:uid="{89889F03-4325-4335-AF3B-E580F0440180}"/>
    <cellStyle name="20% - uthevingsfarge 6 2 2 2 3 3" xfId="15209" xr:uid="{61779891-68BE-4CEA-8D18-4610840740DD}"/>
    <cellStyle name="20% - uthevingsfarge 6 2 2 2 3 3 2" xfId="44711" xr:uid="{0BA80B07-7469-44DE-ACD5-F1424D8A8E2C}"/>
    <cellStyle name="20% - uthevingsfarge 6 2 2 2 3 4" xfId="44712" xr:uid="{9C007194-E17A-4EEF-92D9-14C4AFB01FAF}"/>
    <cellStyle name="20% - uthevingsfarge 6 2 2 2 3 5" xfId="44713" xr:uid="{7A768CA5-FD76-4FD2-98CC-737124ACC500}"/>
    <cellStyle name="20% - uthevingsfarge 6 2 2 2 3 6" xfId="44714" xr:uid="{03454410-3C64-440B-8E90-21364631CA0B}"/>
    <cellStyle name="20% - uthevingsfarge 6 2 2 2 3_3. Chng in credit spreads" xfId="44715" xr:uid="{D3898091-DAC8-457F-A574-719641869B55}"/>
    <cellStyle name="20% - uthevingsfarge 6 2 2 2 4" xfId="15210" xr:uid="{C7C475C2-B2FA-4F90-B33C-2AF5A4A47589}"/>
    <cellStyle name="20% - uthevingsfarge 6 2 2 2 4 2" xfId="15211" xr:uid="{82205779-7E23-40B0-A336-287076092B2E}"/>
    <cellStyle name="20% - uthevingsfarge 6 2 2 2 4 2 2" xfId="44716" xr:uid="{26952ABA-8527-446A-A590-2C8BACA20C81}"/>
    <cellStyle name="20% - uthevingsfarge 6 2 2 2 4 3" xfId="15212" xr:uid="{A9771D93-D638-441D-9C24-EF70113ED887}"/>
    <cellStyle name="20% - uthevingsfarge 6 2 2 2 4 4" xfId="44717" xr:uid="{691214A5-8D7C-4DB3-90E1-425E57E5A640}"/>
    <cellStyle name="20% - uthevingsfarge 6 2 2 2 4 5" xfId="44718" xr:uid="{B9EFE041-FCAD-4788-BFAF-EFCD838AB39A}"/>
    <cellStyle name="20% - uthevingsfarge 6 2 2 2 4 6" xfId="44719" xr:uid="{CE1423B4-1618-4A98-B474-7FDDB7D31ABF}"/>
    <cellStyle name="20% - uthevingsfarge 6 2 2 2 4_3. Chng in credit spreads" xfId="44720" xr:uid="{CAE1FC10-15A9-4729-A97C-77DAB72BDD3C}"/>
    <cellStyle name="20% - uthevingsfarge 6 2 2 2 5" xfId="15213" xr:uid="{3BB42BAB-13AB-4B3C-BA20-54BA63E46744}"/>
    <cellStyle name="20% - uthevingsfarge 6 2 2 2 5 2" xfId="15214" xr:uid="{535A59CC-D719-4296-BA7B-B71EC950C32F}"/>
    <cellStyle name="20% - uthevingsfarge 6 2 2 2 5 2 2" xfId="44721" xr:uid="{30D0A2AF-A783-4624-8F23-E078A326A224}"/>
    <cellStyle name="20% - uthevingsfarge 6 2 2 2 5 3" xfId="15215" xr:uid="{2612E481-98D0-451B-8302-06B25C98CBB3}"/>
    <cellStyle name="20% - uthevingsfarge 6 2 2 2 5 4" xfId="44722" xr:uid="{8993D4BE-F9E7-4A82-ABA5-79C9A09A8279}"/>
    <cellStyle name="20% - uthevingsfarge 6 2 2 2 5 5" xfId="44723" xr:uid="{1100F7FD-155E-4B25-9DD3-BA1B2F98C26C}"/>
    <cellStyle name="20% - uthevingsfarge 6 2 2 2 5_3. Chng in credit spreads" xfId="44724" xr:uid="{37C5A9E4-FF2E-4E84-8C1D-932F62169459}"/>
    <cellStyle name="20% - uthevingsfarge 6 2 2 2 6" xfId="15216" xr:uid="{F1F4C1B0-A793-4D37-A308-8CBE61D68A8F}"/>
    <cellStyle name="20% - uthevingsfarge 6 2 2 2 6 2" xfId="44725" xr:uid="{BBD7D675-27EE-4F89-90EA-B0831D934301}"/>
    <cellStyle name="20% - uthevingsfarge 6 2 2 2 7" xfId="15217" xr:uid="{2648A3DD-1919-438F-AA73-FD0053836183}"/>
    <cellStyle name="20% - uthevingsfarge 6 2 2 2 8" xfId="39761" xr:uid="{83930644-FB25-4415-A74A-391EA8F9F6C2}"/>
    <cellStyle name="20% - uthevingsfarge 6 2 2 2 9" xfId="44726" xr:uid="{D645F7F1-7D7A-48C7-A739-F520E8BAAAB5}"/>
    <cellStyle name="20% - uthevingsfarge 6 2 2 2_3. Chng in credit spreads" xfId="44727" xr:uid="{43E6915E-9958-4A57-8AAB-01B4E8386D8E}"/>
    <cellStyle name="20% - uthevingsfarge 6 2 2 3" xfId="15218" xr:uid="{3A229541-C2C2-4EC0-9AB2-9E3B0301FAA5}"/>
    <cellStyle name="20% - uthevingsfarge 6 2 2 3 2" xfId="15219" xr:uid="{5C1663A2-CE47-459B-8E16-F0CBE1E3C4D8}"/>
    <cellStyle name="20% - uthevingsfarge 6 2 2 3 2 2" xfId="44728" xr:uid="{67BC4883-F189-4D58-B19A-B1403B36160B}"/>
    <cellStyle name="20% - uthevingsfarge 6 2 2 3 2 2 2" xfId="44729" xr:uid="{0BC33A3B-934C-490A-A39B-1B5362E46883}"/>
    <cellStyle name="20% - uthevingsfarge 6 2 2 3 2 3" xfId="44730" xr:uid="{59675B9F-46B0-4145-997E-7DAB34DC0720}"/>
    <cellStyle name="20% - uthevingsfarge 6 2 2 3 2_3. Chng in credit spreads" xfId="44731" xr:uid="{8C03FD76-2046-4760-A193-CABC8E5F10FF}"/>
    <cellStyle name="20% - uthevingsfarge 6 2 2 3 3" xfId="15220" xr:uid="{E4D59869-5EE0-4072-B9AB-330CCB55B787}"/>
    <cellStyle name="20% - uthevingsfarge 6 2 2 3 3 2" xfId="44732" xr:uid="{DE7D0303-1290-4622-A6A5-EFC846374236}"/>
    <cellStyle name="20% - uthevingsfarge 6 2 2 3 4" xfId="39762" xr:uid="{2C1F360A-D69A-4063-B142-DE4D0B32768C}"/>
    <cellStyle name="20% - uthevingsfarge 6 2 2 3 5" xfId="44733" xr:uid="{8D1F3B81-E4DC-4EAD-8043-764D23049678}"/>
    <cellStyle name="20% - uthevingsfarge 6 2 2 3 6" xfId="44734" xr:uid="{DA8F5F3B-6F23-492C-9214-671F0B0AE0F6}"/>
    <cellStyle name="20% - uthevingsfarge 6 2 2 3_3. Chng in credit spreads" xfId="44735" xr:uid="{DABF0692-66EA-4699-9FA4-21CFC6F0ADF4}"/>
    <cellStyle name="20% - uthevingsfarge 6 2 2 4" xfId="15221" xr:uid="{84CA1C53-32AF-466E-BFA1-EF76D26D3833}"/>
    <cellStyle name="20% - uthevingsfarge 6 2 2 4 2" xfId="15222" xr:uid="{16BD7E1F-7910-4DC8-A9A9-053AD4B75E19}"/>
    <cellStyle name="20% - uthevingsfarge 6 2 2 4 2 2" xfId="44736" xr:uid="{28CA5D15-1451-4ED4-8D3B-D2C31AB3B30D}"/>
    <cellStyle name="20% - uthevingsfarge 6 2 2 4 2 2 2" xfId="44737" xr:uid="{D59A308F-BCDB-4584-A03F-B7594B804B25}"/>
    <cellStyle name="20% - uthevingsfarge 6 2 2 4 2 3" xfId="44738" xr:uid="{D85E7A57-70E5-4E57-B52F-E27AEC12EE15}"/>
    <cellStyle name="20% - uthevingsfarge 6 2 2 4 2_3. Chng in credit spreads" xfId="44739" xr:uid="{2C85CDCC-65EA-4C69-B7FA-E87548ED6A83}"/>
    <cellStyle name="20% - uthevingsfarge 6 2 2 4 3" xfId="15223" xr:uid="{AA9403E1-BD9B-42D9-9C22-9AF110A00BA8}"/>
    <cellStyle name="20% - uthevingsfarge 6 2 2 4 3 2" xfId="44740" xr:uid="{0EB22EC1-BD71-462E-9E55-6A3D215CBD14}"/>
    <cellStyle name="20% - uthevingsfarge 6 2 2 4 4" xfId="39763" xr:uid="{04694A55-3865-4F0F-97AF-32BD7A2E0E94}"/>
    <cellStyle name="20% - uthevingsfarge 6 2 2 4 5" xfId="44741" xr:uid="{5D31B1D2-BAF5-43B4-A4E5-F5788C2A2321}"/>
    <cellStyle name="20% - uthevingsfarge 6 2 2 4 6" xfId="44742" xr:uid="{DEE2F234-6232-4373-8E79-5D8074F2A7C5}"/>
    <cellStyle name="20% - uthevingsfarge 6 2 2 4_3. Chng in credit spreads" xfId="44743" xr:uid="{50305670-A861-4224-BBFC-8B2469A6900B}"/>
    <cellStyle name="20% - uthevingsfarge 6 2 2 5" xfId="15224" xr:uid="{FC6E5792-1EA9-425B-A275-27EADA3B2F9E}"/>
    <cellStyle name="20% - uthevingsfarge 6 2 2 5 2" xfId="15225" xr:uid="{EDFE9154-30DF-4B2C-9103-85A85473BB10}"/>
    <cellStyle name="20% - uthevingsfarge 6 2 2 5 2 2" xfId="44744" xr:uid="{C605F4F9-C706-4361-924C-AD2CBDF7367B}"/>
    <cellStyle name="20% - uthevingsfarge 6 2 2 5 2 2 2" xfId="44745" xr:uid="{9FBFDFBB-6213-4B38-A767-75615CC2C29B}"/>
    <cellStyle name="20% - uthevingsfarge 6 2 2 5 2 3" xfId="44746" xr:uid="{5A501055-B745-4A19-8920-B31ED6B854FD}"/>
    <cellStyle name="20% - uthevingsfarge 6 2 2 5 2_3. Chng in credit spreads" xfId="44747" xr:uid="{039A6A69-F0E6-4267-8A62-E3DCAEA03CD1}"/>
    <cellStyle name="20% - uthevingsfarge 6 2 2 5 3" xfId="15226" xr:uid="{D2B589E0-4BB2-47C1-931B-BAF3C0FA2C70}"/>
    <cellStyle name="20% - uthevingsfarge 6 2 2 5 3 2" xfId="44748" xr:uid="{222D6403-FFEB-4D7D-BF58-209C8ED299BD}"/>
    <cellStyle name="20% - uthevingsfarge 6 2 2 5 4" xfId="39764" xr:uid="{9A0B4E92-2232-4CE0-BE0D-B24CB559D17F}"/>
    <cellStyle name="20% - uthevingsfarge 6 2 2 5 5" xfId="44749" xr:uid="{D4820326-B0A5-4BD9-A02D-B8F950454D30}"/>
    <cellStyle name="20% - uthevingsfarge 6 2 2 5 6" xfId="44750" xr:uid="{C530890B-E3F4-4C8E-B0A4-286F83258144}"/>
    <cellStyle name="20% - uthevingsfarge 6 2 2 5_3. Chng in credit spreads" xfId="44751" xr:uid="{F1A7AB26-EE2F-4BAC-8338-90907154AFC7}"/>
    <cellStyle name="20% - uthevingsfarge 6 2 2 6" xfId="15227" xr:uid="{ECE1D59F-309D-4EE9-B60D-A52611F5224D}"/>
    <cellStyle name="20% - uthevingsfarge 6 2 2 6 2" xfId="15228" xr:uid="{6DB2DA4B-EC99-4371-B41B-54E29C91C100}"/>
    <cellStyle name="20% - uthevingsfarge 6 2 2 6 2 2" xfId="44752" xr:uid="{D6D3B8E3-A80A-45C6-96A9-1F7DA428CB3A}"/>
    <cellStyle name="20% - uthevingsfarge 6 2 2 6 3" xfId="15229" xr:uid="{4C159E36-4CBE-4BD1-BD95-D0B5FC12E481}"/>
    <cellStyle name="20% - uthevingsfarge 6 2 2 6 4" xfId="44753" xr:uid="{C3CB170F-538C-4C4F-83C8-57F9617B9BAB}"/>
    <cellStyle name="20% - uthevingsfarge 6 2 2 6 5" xfId="44754" xr:uid="{BBC85111-C86B-4F9E-93E3-4E0D35FFACDA}"/>
    <cellStyle name="20% - uthevingsfarge 6 2 2 6 6" xfId="44755" xr:uid="{C26EF42C-9C73-4B55-9DD8-BEECCA27412E}"/>
    <cellStyle name="20% - uthevingsfarge 6 2 2 6_3. Chng in credit spreads" xfId="44756" xr:uid="{0EA8C91A-14D5-4EE4-8A75-522E7C24711F}"/>
    <cellStyle name="20% - uthevingsfarge 6 2 2 7" xfId="15230" xr:uid="{1F3774A6-EE64-482C-94AE-3947EE6CE92F}"/>
    <cellStyle name="20% - uthevingsfarge 6 2 2 7 2" xfId="44757" xr:uid="{1F4D586D-5026-45C5-84EA-47FCC55B22D7}"/>
    <cellStyle name="20% - uthevingsfarge 6 2 2 8" xfId="39760" xr:uid="{4D2E36A3-62DB-46E7-94A4-454525385C4D}"/>
    <cellStyle name="20% - uthevingsfarge 6 2 2 9" xfId="44758" xr:uid="{498A23E5-CBA9-4F14-9A3D-F7C80A09712D}"/>
    <cellStyle name="20% - uthevingsfarge 6 2 2_3. Chng in credit spreads" xfId="44759" xr:uid="{5693D5CB-94C8-40EC-A6E1-32E876D3BE53}"/>
    <cellStyle name="20% - uthevingsfarge 6 2 3" xfId="12466" xr:uid="{3C41FFE8-EFFD-4A42-BA2C-217F8C627C1A}"/>
    <cellStyle name="20% - uthevingsfarge 6 2 3 10" xfId="44760" xr:uid="{0D8FB138-1BB6-4D7E-AC8F-199573328951}"/>
    <cellStyle name="20% - uthevingsfarge 6 2 3 2" xfId="15231" xr:uid="{CF47171F-EFA8-4E8F-8FF5-B2AEAA9E77B5}"/>
    <cellStyle name="20% - uthevingsfarge 6 2 3 2 2" xfId="15232" xr:uid="{587BDC96-FC79-45AE-BB15-40CBB5B7AD3F}"/>
    <cellStyle name="20% - uthevingsfarge 6 2 3 2 2 2" xfId="44761" xr:uid="{0D9E8C15-5103-4115-94CF-B48E6409722F}"/>
    <cellStyle name="20% - uthevingsfarge 6 2 3 2 2 2 2" xfId="44762" xr:uid="{7BCBA75D-C520-4C5C-B698-454D1093E74A}"/>
    <cellStyle name="20% - uthevingsfarge 6 2 3 2 2 3" xfId="44763" xr:uid="{85A99C39-44FE-49DA-BDE9-10131433F7D1}"/>
    <cellStyle name="20% - uthevingsfarge 6 2 3 2 2_3. Chng in credit spreads" xfId="44764" xr:uid="{FCD6CF00-D35A-4A70-A07E-E38DA766CA7D}"/>
    <cellStyle name="20% - uthevingsfarge 6 2 3 2 3" xfId="15233" xr:uid="{EFC46B96-8DE9-49FB-AA22-0AFACB06BAC4}"/>
    <cellStyle name="20% - uthevingsfarge 6 2 3 2 3 2" xfId="44765" xr:uid="{E116A3F2-1240-483B-8686-8C0FA9CB4F02}"/>
    <cellStyle name="20% - uthevingsfarge 6 2 3 2 3 2 2" xfId="44766" xr:uid="{F9AAF277-8157-49C6-96AD-F6C52667AC8D}"/>
    <cellStyle name="20% - uthevingsfarge 6 2 3 2 3 3" xfId="44767" xr:uid="{8AF52939-C24E-4B09-B0CA-8FA81B53CF65}"/>
    <cellStyle name="20% - uthevingsfarge 6 2 3 2 3_3. Chng in credit spreads" xfId="44768" xr:uid="{4F431F08-C927-4D0C-8504-D159F93BDB10}"/>
    <cellStyle name="20% - uthevingsfarge 6 2 3 2 4" xfId="44769" xr:uid="{AB1B66E6-8F5B-4702-B785-4EC812848485}"/>
    <cellStyle name="20% - uthevingsfarge 6 2 3 2 4 2" xfId="44770" xr:uid="{09DCAC55-364B-4E76-9E8C-171C9F369C27}"/>
    <cellStyle name="20% - uthevingsfarge 6 2 3 2 4 2 2" xfId="44771" xr:uid="{33BA0F6B-9F73-4BDF-A5FD-F2E91C33463E}"/>
    <cellStyle name="20% - uthevingsfarge 6 2 3 2 4 3" xfId="44772" xr:uid="{0F76A147-ACF9-4253-8692-3496574031FB}"/>
    <cellStyle name="20% - uthevingsfarge 6 2 3 2 4_3. Chng in credit spreads" xfId="44773" xr:uid="{5EC6A8AD-BBAC-4AF5-BA8E-2676D5FDC96F}"/>
    <cellStyle name="20% - uthevingsfarge 6 2 3 2 5" xfId="44774" xr:uid="{B153D087-C48C-434C-A4B4-571554C13D79}"/>
    <cellStyle name="20% - uthevingsfarge 6 2 3 2 5 2" xfId="44775" xr:uid="{E6CC95FA-C4AB-4C88-8190-D136E7A67530}"/>
    <cellStyle name="20% - uthevingsfarge 6 2 3 2 6" xfId="44776" xr:uid="{33D333A9-9137-4A6E-BAB7-771D8FF929BE}"/>
    <cellStyle name="20% - uthevingsfarge 6 2 3 2_3. Chng in credit spreads" xfId="44777" xr:uid="{6CCEBCDA-9A44-4FF4-B998-3E7D8FD65DD8}"/>
    <cellStyle name="20% - uthevingsfarge 6 2 3 3" xfId="15234" xr:uid="{13BF2D3B-01F7-43CA-94EE-05A108B953C6}"/>
    <cellStyle name="20% - uthevingsfarge 6 2 3 3 2" xfId="15235" xr:uid="{0A0F315E-2DF5-4A9F-ADD7-3683A549B471}"/>
    <cellStyle name="20% - uthevingsfarge 6 2 3 3 2 2" xfId="44778" xr:uid="{173E6A21-F3D3-4FE0-9BD6-8EE511F015EB}"/>
    <cellStyle name="20% - uthevingsfarge 6 2 3 3 2 2 2" xfId="44779" xr:uid="{B7C136AB-4316-4EA1-BC94-01C93BB64CA0}"/>
    <cellStyle name="20% - uthevingsfarge 6 2 3 3 2 3" xfId="44780" xr:uid="{D3AAAFE3-D887-45BE-8A3D-B7BB4796BC5E}"/>
    <cellStyle name="20% - uthevingsfarge 6 2 3 3 2_3. Chng in credit spreads" xfId="44781" xr:uid="{79EC3F25-FBA5-43FC-BE86-5158C4345FA4}"/>
    <cellStyle name="20% - uthevingsfarge 6 2 3 3 3" xfId="15236" xr:uid="{D582CA82-FC68-41C6-A0A6-59C18C24ECA7}"/>
    <cellStyle name="20% - uthevingsfarge 6 2 3 3 3 2" xfId="44782" xr:uid="{90366C12-0AE0-4E59-910B-8C50A69F1308}"/>
    <cellStyle name="20% - uthevingsfarge 6 2 3 3 4" xfId="44783" xr:uid="{1BAC9265-8B50-4137-9892-E74D3C0CA034}"/>
    <cellStyle name="20% - uthevingsfarge 6 2 3 3 5" xfId="44784" xr:uid="{337F9B2B-98E7-4C5D-8F6E-C4678E224155}"/>
    <cellStyle name="20% - uthevingsfarge 6 2 3 3 6" xfId="44785" xr:uid="{04C431EF-F592-4CD5-A48B-EB6DF6DFCF18}"/>
    <cellStyle name="20% - uthevingsfarge 6 2 3 3_3. Chng in credit spreads" xfId="44786" xr:uid="{823854FA-0ACB-4676-898B-E8909C9E3F30}"/>
    <cellStyle name="20% - uthevingsfarge 6 2 3 4" xfId="15237" xr:uid="{F9BBAAAD-90CB-4F79-9855-E89C2C6348FC}"/>
    <cellStyle name="20% - uthevingsfarge 6 2 3 4 2" xfId="15238" xr:uid="{16E8B88E-5692-4121-8F38-12F3A4F3FE35}"/>
    <cellStyle name="20% - uthevingsfarge 6 2 3 4 2 2" xfId="44787" xr:uid="{77EE4CB9-1F43-402A-93A3-60B28E0DB8BC}"/>
    <cellStyle name="20% - uthevingsfarge 6 2 3 4 3" xfId="15239" xr:uid="{48F0BDD2-8715-41DC-A039-6D6185424F75}"/>
    <cellStyle name="20% - uthevingsfarge 6 2 3 4 4" xfId="44788" xr:uid="{F648752C-924E-4BEC-9CED-6C58029168AB}"/>
    <cellStyle name="20% - uthevingsfarge 6 2 3 4 5" xfId="44789" xr:uid="{E6C3216F-3D98-4567-8044-BE86409564F0}"/>
    <cellStyle name="20% - uthevingsfarge 6 2 3 4 6" xfId="44790" xr:uid="{0037B2F0-CA81-4AE2-A851-DAE94D4438A2}"/>
    <cellStyle name="20% - uthevingsfarge 6 2 3 4_3. Chng in credit spreads" xfId="44791" xr:uid="{09847E3E-52DC-49B1-800F-38E20039448A}"/>
    <cellStyle name="20% - uthevingsfarge 6 2 3 5" xfId="15240" xr:uid="{7846D86B-B98F-4115-9375-832342FA0A81}"/>
    <cellStyle name="20% - uthevingsfarge 6 2 3 5 2" xfId="15241" xr:uid="{00A5EE78-0F2D-45E2-9DB9-1934F144EEBF}"/>
    <cellStyle name="20% - uthevingsfarge 6 2 3 5 2 2" xfId="44792" xr:uid="{3C083ED3-CB43-4C62-886C-57B83B07A391}"/>
    <cellStyle name="20% - uthevingsfarge 6 2 3 5 3" xfId="15242" xr:uid="{5B1425A1-C233-4CA7-B40A-0A85CCAFACDC}"/>
    <cellStyle name="20% - uthevingsfarge 6 2 3 5 4" xfId="44793" xr:uid="{D35D9617-A21D-4738-8B0D-DB385C62B1A5}"/>
    <cellStyle name="20% - uthevingsfarge 6 2 3 5 5" xfId="44794" xr:uid="{378D2CB7-5060-4DBF-B622-B9EF6E053955}"/>
    <cellStyle name="20% - uthevingsfarge 6 2 3 5 6" xfId="44795" xr:uid="{1EB9E298-89ED-40E7-82B0-526C06914E64}"/>
    <cellStyle name="20% - uthevingsfarge 6 2 3 5_3. Chng in credit spreads" xfId="44796" xr:uid="{255194B8-2189-42AB-AD2C-A193F5E29C44}"/>
    <cellStyle name="20% - uthevingsfarge 6 2 3 6" xfId="15243" xr:uid="{539C120E-BCAA-43AC-BB2D-8FCDDFF8982B}"/>
    <cellStyle name="20% - uthevingsfarge 6 2 3 6 2" xfId="44797" xr:uid="{B945FB04-D5F7-4508-B63A-96B0D1C46208}"/>
    <cellStyle name="20% - uthevingsfarge 6 2 3 6 2 2" xfId="44798" xr:uid="{061A1E18-4AB1-4C1A-92E2-D5F1C6C55AD0}"/>
    <cellStyle name="20% - uthevingsfarge 6 2 3 6 3" xfId="44799" xr:uid="{A0E8C0C5-7C74-4901-9DB3-15A8FE7F287A}"/>
    <cellStyle name="20% - uthevingsfarge 6 2 3 6_3. Chng in credit spreads" xfId="44800" xr:uid="{C057A317-FA33-44F9-9F34-3412083DA53E}"/>
    <cellStyle name="20% - uthevingsfarge 6 2 3 7" xfId="15244" xr:uid="{3C767D8D-8E82-4CD6-A402-F7EB6A109EC1}"/>
    <cellStyle name="20% - uthevingsfarge 6 2 3 7 2" xfId="44801" xr:uid="{4FDB3887-E3D6-4FB5-972F-F8852B5CCFD5}"/>
    <cellStyle name="20% - uthevingsfarge 6 2 3 8" xfId="39765" xr:uid="{2DE33D98-107E-4B15-82B7-53B2BA7FE65C}"/>
    <cellStyle name="20% - uthevingsfarge 6 2 3 9" xfId="44802" xr:uid="{5EA10C90-568D-4F83-B8CC-27D7E5F4FF3C}"/>
    <cellStyle name="20% - uthevingsfarge 6 2 3_3. Chng in credit spreads" xfId="44803" xr:uid="{B72D75D4-19B4-4491-8CD2-8FE542C66BB4}"/>
    <cellStyle name="20% - uthevingsfarge 6 2 4" xfId="15245" xr:uid="{C0F95A52-1C07-4DFB-A3AD-4EE25EB93F75}"/>
    <cellStyle name="20% - uthevingsfarge 6 2 4 2" xfId="15246" xr:uid="{52363705-5479-4524-B835-C2DA91BEEA78}"/>
    <cellStyle name="20% - uthevingsfarge 6 2 4 2 2" xfId="15247" xr:uid="{CAF339D8-CF0F-410E-87D7-647E2282998E}"/>
    <cellStyle name="20% - uthevingsfarge 6 2 4 2 2 2" xfId="44804" xr:uid="{8A62918C-4557-494C-9C0C-D4799D758D18}"/>
    <cellStyle name="20% - uthevingsfarge 6 2 4 2 3" xfId="44805" xr:uid="{A826CDE1-8665-4385-8C72-6E1107515CE0}"/>
    <cellStyle name="20% - uthevingsfarge 6 2 4 2_3. Chng in credit spreads" xfId="44806" xr:uid="{4FFE933B-A9BD-4F92-B845-15FE3EA1E5E4}"/>
    <cellStyle name="20% - uthevingsfarge 6 2 4 3" xfId="15248" xr:uid="{597ACC78-C142-4D65-BDC5-58E35EEC830F}"/>
    <cellStyle name="20% - uthevingsfarge 6 2 4 3 2" xfId="44807" xr:uid="{E1DD1DBF-BB91-4965-8F8F-E2BA11BAEA50}"/>
    <cellStyle name="20% - uthevingsfarge 6 2 4 3 2 2" xfId="44808" xr:uid="{0E6E9CB8-6B6F-4999-9513-15FD5F52EADB}"/>
    <cellStyle name="20% - uthevingsfarge 6 2 4 3 3" xfId="44809" xr:uid="{2AE4637E-2C95-4808-8D60-2C2F1D965D44}"/>
    <cellStyle name="20% - uthevingsfarge 6 2 4 3_3. Chng in credit spreads" xfId="44810" xr:uid="{C78594EA-FFE5-4E70-B91A-7431529F1F5B}"/>
    <cellStyle name="20% - uthevingsfarge 6 2 4 4" xfId="15249" xr:uid="{E5A6B286-047F-4C7E-9187-7587A41D614C}"/>
    <cellStyle name="20% - uthevingsfarge 6 2 4 4 2" xfId="44811" xr:uid="{D93E89E9-1B55-4F9C-BE40-A0C513A27C4E}"/>
    <cellStyle name="20% - uthevingsfarge 6 2 4 4 2 2" xfId="44812" xr:uid="{C3310510-6AC3-431C-BFF7-ABE952280E66}"/>
    <cellStyle name="20% - uthevingsfarge 6 2 4 4 3" xfId="44813" xr:uid="{23696866-1CD2-4A82-B6CD-3976B9A29D4E}"/>
    <cellStyle name="20% - uthevingsfarge 6 2 4 4_3. Chng in credit spreads" xfId="44814" xr:uid="{9C80A629-9877-490F-B5C1-840D68BEA8AE}"/>
    <cellStyle name="20% - uthevingsfarge 6 2 4 5" xfId="39766" xr:uid="{AC40AA23-4460-41F7-ACC4-B119BA5000F0}"/>
    <cellStyle name="20% - uthevingsfarge 6 2 4 5 2" xfId="44815" xr:uid="{1F5ECAB2-8EBF-437E-9429-0C7BB59E210E}"/>
    <cellStyle name="20% - uthevingsfarge 6 2 4 6" xfId="44816" xr:uid="{DA1B8EBA-480E-44CC-8FBE-E43F055B53AD}"/>
    <cellStyle name="20% - uthevingsfarge 6 2 4 7" xfId="44817" xr:uid="{BC8FA0E3-D826-4118-BBFD-2C3E951A1848}"/>
    <cellStyle name="20% - uthevingsfarge 6 2 4_3. Chng in credit spreads" xfId="44818" xr:uid="{8FDCB210-ED22-47AB-B685-260DA04BBD76}"/>
    <cellStyle name="20% - uthevingsfarge 6 2 5" xfId="15250" xr:uid="{3653BFAB-4782-4B98-A531-969503A22C4F}"/>
    <cellStyle name="20% - uthevingsfarge 6 2 5 2" xfId="15251" xr:uid="{0D5FBFAC-A5CA-4413-8459-F7DFC2D6A9F3}"/>
    <cellStyle name="20% - uthevingsfarge 6 2 5 2 2" xfId="15252" xr:uid="{E13EF549-4EA9-4C9E-882E-5C73C5933703}"/>
    <cellStyle name="20% - uthevingsfarge 6 2 5 2 2 2" xfId="44819" xr:uid="{C8859084-5AFF-47FF-BB23-98559DE9B2D7}"/>
    <cellStyle name="20% - uthevingsfarge 6 2 5 2 3" xfId="44820" xr:uid="{77D3CDA0-BE0B-475E-A984-DCE9CFCCA756}"/>
    <cellStyle name="20% - uthevingsfarge 6 2 5 2_3. Chng in credit spreads" xfId="44821" xr:uid="{CD50C98E-5935-4B8E-833D-551CFF151E27}"/>
    <cellStyle name="20% - uthevingsfarge 6 2 5 3" xfId="15253" xr:uid="{F73CAC94-5C22-4BB1-8890-A1FCCAE06192}"/>
    <cellStyle name="20% - uthevingsfarge 6 2 5 3 2" xfId="44822" xr:uid="{ACC73C83-21EB-4E9D-B602-5CC9E1398CC1}"/>
    <cellStyle name="20% - uthevingsfarge 6 2 5 4" xfId="15254" xr:uid="{A11EFD1A-FDF4-49C5-80E1-990E4E7CC06D}"/>
    <cellStyle name="20% - uthevingsfarge 6 2 5 5" xfId="39767" xr:uid="{53CA3992-AE8C-45C3-B5A8-235F425D0954}"/>
    <cellStyle name="20% - uthevingsfarge 6 2 5 6" xfId="44823" xr:uid="{11A713A6-4BC9-4AB3-A4A5-F3539370193B}"/>
    <cellStyle name="20% - uthevingsfarge 6 2 5 7" xfId="44824" xr:uid="{7824AFF5-37C9-49FA-B975-0C35CD1FFB78}"/>
    <cellStyle name="20% - uthevingsfarge 6 2 5_3. Chng in credit spreads" xfId="44825" xr:uid="{90EA0B05-F610-417C-A0FA-947E4D5777B1}"/>
    <cellStyle name="20% - uthevingsfarge 6 2 6" xfId="15255" xr:uid="{0A49362A-B3DC-4403-8280-F0DFB767F293}"/>
    <cellStyle name="20% - uthevingsfarge 6 2 6 2" xfId="15256" xr:uid="{24EF0A43-BF9A-4646-B8D2-B7AAE5AE74EE}"/>
    <cellStyle name="20% - uthevingsfarge 6 2 6 2 2" xfId="15257" xr:uid="{4B405CF1-4437-4061-B25F-3D5F985E5B6E}"/>
    <cellStyle name="20% - uthevingsfarge 6 2 6 2 2 2" xfId="44826" xr:uid="{24B2450F-C4DA-46EF-945C-BBA4970C3670}"/>
    <cellStyle name="20% - uthevingsfarge 6 2 6 2 3" xfId="44827" xr:uid="{92039017-6096-4474-97A5-93376EAFAB96}"/>
    <cellStyle name="20% - uthevingsfarge 6 2 6 2_3. Chng in credit spreads" xfId="44828" xr:uid="{3D1DD333-E719-49B3-AE9E-355F5464E9E1}"/>
    <cellStyle name="20% - uthevingsfarge 6 2 6 3" xfId="15258" xr:uid="{8092C01D-84D6-4571-8459-52421598B017}"/>
    <cellStyle name="20% - uthevingsfarge 6 2 6 3 2" xfId="44829" xr:uid="{14381213-D9E4-43F1-8EE9-9E62DA643E23}"/>
    <cellStyle name="20% - uthevingsfarge 6 2 6 4" xfId="15259" xr:uid="{64000606-1FF2-4561-AB63-27851B70BED6}"/>
    <cellStyle name="20% - uthevingsfarge 6 2 6 5" xfId="39768" xr:uid="{FB5D6C99-17D5-4310-98A0-FB4804506F6D}"/>
    <cellStyle name="20% - uthevingsfarge 6 2 6 6" xfId="44830" xr:uid="{54605B4B-1E19-40E7-8679-217E9ED2A333}"/>
    <cellStyle name="20% - uthevingsfarge 6 2 6 7" xfId="44831" xr:uid="{CE47B597-512E-485C-BC49-C77E8CB5F698}"/>
    <cellStyle name="20% - uthevingsfarge 6 2 6_3. Chng in credit spreads" xfId="44832" xr:uid="{CF564650-00B0-4ECB-A0C6-A56A5B1BE3B0}"/>
    <cellStyle name="20% - uthevingsfarge 6 2 7" xfId="15260" xr:uid="{4A4B0D2C-D854-4E27-B22C-330D88F28092}"/>
    <cellStyle name="20% - uthevingsfarge 6 2 7 2" xfId="15261" xr:uid="{CB6F9053-7714-48BC-AA5E-A3C1D8789910}"/>
    <cellStyle name="20% - uthevingsfarge 6 2 7 2 2" xfId="15262" xr:uid="{25D55871-CA83-49F6-8273-846604AF36A8}"/>
    <cellStyle name="20% - uthevingsfarge 6 2 7 2 3" xfId="44833" xr:uid="{C2B8B7BD-A44B-48A2-B993-C50D053AC157}"/>
    <cellStyle name="20% - uthevingsfarge 6 2 7 2_AVA DVA EL" xfId="15263" xr:uid="{E871EC9B-5A7D-4DBC-8E82-5A64F2310CF4}"/>
    <cellStyle name="20% - uthevingsfarge 6 2 7 3" xfId="15264" xr:uid="{758497FF-AF53-4906-96F1-BC598E63F8DB}"/>
    <cellStyle name="20% - uthevingsfarge 6 2 7 4" xfId="15265" xr:uid="{88430A31-B353-486E-9571-8D89679D2E1F}"/>
    <cellStyle name="20% - uthevingsfarge 6 2 7 5" xfId="44834" xr:uid="{C8CBA471-66D7-43A9-8624-469CB0CC1A0A}"/>
    <cellStyle name="20% - uthevingsfarge 6 2 7 6" xfId="44835" xr:uid="{1347D534-5733-4B67-819A-959A5E27008E}"/>
    <cellStyle name="20% - uthevingsfarge 6 2 7_3. Chng in credit spreads" xfId="44836" xr:uid="{E28ABAF6-17C1-43BC-9D43-76A56C2B4101}"/>
    <cellStyle name="20% - uthevingsfarge 6 2 8" xfId="15266" xr:uid="{01056AF7-3D5C-4DAA-9D49-83506D9F2FFA}"/>
    <cellStyle name="20% - uthevingsfarge 6 2 8 2" xfId="15267" xr:uid="{D296A836-C10B-4B18-9BB0-AAB8D78223CD}"/>
    <cellStyle name="20% - uthevingsfarge 6 2 8 2 2" xfId="44837" xr:uid="{4D8E0BE0-C92B-4777-9A05-9875D046883C}"/>
    <cellStyle name="20% - uthevingsfarge 6 2 8 3" xfId="15268" xr:uid="{1C4D919B-8183-489B-B4F1-86123E5B843F}"/>
    <cellStyle name="20% - uthevingsfarge 6 2 8 4" xfId="44838" xr:uid="{4AEFA591-AFD9-4B4A-930E-9E7B69D5585E}"/>
    <cellStyle name="20% - uthevingsfarge 6 2 8_3. Chng in credit spreads" xfId="44839" xr:uid="{49078C33-9F11-4DEA-9983-0E0EAB928833}"/>
    <cellStyle name="20% - uthevingsfarge 6 2 9" xfId="15269" xr:uid="{97D0B403-4600-4B68-8F36-51B1F41EA530}"/>
    <cellStyle name="20% - uthevingsfarge 6 2 9 2" xfId="15270" xr:uid="{A38A7127-79AD-4535-8829-7C9B41B2D05E}"/>
    <cellStyle name="20% - uthevingsfarge 6 2 9 3" xfId="15271" xr:uid="{64BE040B-BF9E-47D7-B746-79AFB476C5B8}"/>
    <cellStyle name="20% - uthevingsfarge 6 2 9_AVA DVA EL" xfId="15272" xr:uid="{140ED4D8-5828-4652-A4C4-F9B76737A709}"/>
    <cellStyle name="20% - uthevingsfarge 6 2_11" xfId="3777" xr:uid="{89190C32-244B-4753-927C-802BC63CCA6B}"/>
    <cellStyle name="20% - uthevingsfarge 6 20" xfId="3778" xr:uid="{84862A90-158D-4795-98E2-6AC8FFE5F35B}"/>
    <cellStyle name="20% - uthevingsfarge 6 20 2" xfId="3779" xr:uid="{621CFD79-F19F-4AE1-8AAD-AABA9AB5AD5E}"/>
    <cellStyle name="20% - uthevingsfarge 6 20 2 2" xfId="3780" xr:uid="{6BFCB862-84AC-4CFD-9A01-FBF44E74C7CB}"/>
    <cellStyle name="20% - uthevingsfarge 6 20 2 2 2" xfId="39771" xr:uid="{80DD066F-B0CC-4602-9FE0-194071833325}"/>
    <cellStyle name="20% - uthevingsfarge 6 20 2 2_CC1" xfId="54718" xr:uid="{7ACC9FA4-8DC5-4B54-B9AA-CA4095F332E6}"/>
    <cellStyle name="20% - uthevingsfarge 6 20 2 3" xfId="39772" xr:uid="{BE3676DC-DA72-499E-9EFE-C65077DFE2D2}"/>
    <cellStyle name="20% - uthevingsfarge 6 20 2 4" xfId="39773" xr:uid="{959B3BBF-EAC3-443D-ACD2-DC5D59BACF78}"/>
    <cellStyle name="20% - uthevingsfarge 6 20 2 5" xfId="39774" xr:uid="{31BAEC8B-7A3B-4739-8AA5-5D32A22A33BD}"/>
    <cellStyle name="20% - uthevingsfarge 6 20 2 6" xfId="39770" xr:uid="{09A95269-EFA2-4045-AB9D-64670D23A4CB}"/>
    <cellStyle name="20% - uthevingsfarge 6 20 2_4 manuell" xfId="54719" xr:uid="{2EF456DF-BDEC-4076-B718-543DC40FD971}"/>
    <cellStyle name="20% - uthevingsfarge 6 20 3" xfId="3781" xr:uid="{3183FB5D-E38B-4570-9EC1-8B42FA55745F}"/>
    <cellStyle name="20% - uthevingsfarge 6 20 3 2" xfId="39775" xr:uid="{C7A8E673-D750-4906-BC8E-A17303EDDA96}"/>
    <cellStyle name="20% - uthevingsfarge 6 20 3_CC1" xfId="54720" xr:uid="{E5788DE1-5204-4D0C-B8EA-34A4843347FA}"/>
    <cellStyle name="20% - uthevingsfarge 6 20 4" xfId="39776" xr:uid="{AC266826-47A4-4946-9FE0-BEB1263BAFD5}"/>
    <cellStyle name="20% - uthevingsfarge 6 20 5" xfId="39777" xr:uid="{2D04384F-DD34-4E7E-AA38-DB931BB7A0DE}"/>
    <cellStyle name="20% - uthevingsfarge 6 20 6" xfId="39778" xr:uid="{735C5D92-F6FD-41E9-928D-6B3004A7EA5F}"/>
    <cellStyle name="20% - uthevingsfarge 6 20 7" xfId="39769" xr:uid="{59B48D19-96E3-4779-8C46-9A085C75AC45}"/>
    <cellStyle name="20% - uthevingsfarge 6 20_4 manuell" xfId="54721" xr:uid="{5062F0FC-8DF9-4DBB-9947-9F72C2978BEF}"/>
    <cellStyle name="20% - uthevingsfarge 6 21" xfId="3782" xr:uid="{0B0E33C6-7C98-4257-8166-900A49E5428E}"/>
    <cellStyle name="20% - uthevingsfarge 6 21 2" xfId="3783" xr:uid="{C3768474-D9DE-4DB3-8E35-E936AAD9EFA2}"/>
    <cellStyle name="20% - uthevingsfarge 6 21 2 2" xfId="3784" xr:uid="{DD482DCB-E40F-412D-875E-B1E5DA915A31}"/>
    <cellStyle name="20% - uthevingsfarge 6 21 2 2 2" xfId="39781" xr:uid="{3CC335F2-848E-4BE5-81C2-5BEB432A919D}"/>
    <cellStyle name="20% - uthevingsfarge 6 21 2 2_CC1" xfId="54722" xr:uid="{C2E52EB0-F929-43AD-8CC9-DEFF4085887D}"/>
    <cellStyle name="20% - uthevingsfarge 6 21 2 3" xfId="39782" xr:uid="{417298D3-1E88-4E5B-B9FB-9A6C9C1F0616}"/>
    <cellStyle name="20% - uthevingsfarge 6 21 2 4" xfId="39783" xr:uid="{8AA66BC4-6A84-47BD-9C5E-0E3AD888C7A7}"/>
    <cellStyle name="20% - uthevingsfarge 6 21 2 5" xfId="39784" xr:uid="{16E9DD3E-9687-4016-8EFA-A096E5DB667D}"/>
    <cellStyle name="20% - uthevingsfarge 6 21 2 6" xfId="39780" xr:uid="{F42378D7-8C7B-4A56-A40D-1E9EBFE56AB7}"/>
    <cellStyle name="20% - uthevingsfarge 6 21 2_4 manuell" xfId="54723" xr:uid="{BCA1E423-57EB-4DF6-B0FF-C2DA5DD2F3B9}"/>
    <cellStyle name="20% - uthevingsfarge 6 21 3" xfId="3785" xr:uid="{89A688C2-F8B2-40F8-8BDB-FEB2DB2D98B8}"/>
    <cellStyle name="20% - uthevingsfarge 6 21 3 2" xfId="39785" xr:uid="{77011334-1262-41DF-AF14-E7448D32BE90}"/>
    <cellStyle name="20% - uthevingsfarge 6 21 3_CC1" xfId="54724" xr:uid="{457227BC-F933-4B60-9D39-0507667566A7}"/>
    <cellStyle name="20% - uthevingsfarge 6 21 4" xfId="39786" xr:uid="{ADC1A80F-14C9-46F7-8123-408AD4033A4E}"/>
    <cellStyle name="20% - uthevingsfarge 6 21 5" xfId="39787" xr:uid="{88A6B978-22D5-42B0-AC28-6D228F79722F}"/>
    <cellStyle name="20% - uthevingsfarge 6 21 6" xfId="39788" xr:uid="{67C1ABA3-B00A-4810-983F-230B7E40A831}"/>
    <cellStyle name="20% - uthevingsfarge 6 21 7" xfId="39779" xr:uid="{3651C42A-A25D-4C6A-A953-BC29613FA0DC}"/>
    <cellStyle name="20% - uthevingsfarge 6 21_4 manuell" xfId="54725" xr:uid="{DD64A722-E3F2-4C28-B3EA-8497DD10E73C}"/>
    <cellStyle name="20% - uthevingsfarge 6 22" xfId="3786" xr:uid="{AD1FF425-3B3D-4CF4-8117-EACE8550FE47}"/>
    <cellStyle name="20% - uthevingsfarge 6 22 2" xfId="3787" xr:uid="{D831A419-A842-4F6A-98FE-56471B3F026C}"/>
    <cellStyle name="20% - uthevingsfarge 6 22 2 2" xfId="3788" xr:uid="{63FBF1E3-6208-4D6B-BBEF-C8473585947E}"/>
    <cellStyle name="20% - uthevingsfarge 6 22 2 2 2" xfId="39791" xr:uid="{D595F4CC-28E7-4ED9-9DD5-F6462BC0A714}"/>
    <cellStyle name="20% - uthevingsfarge 6 22 2 2_CC1" xfId="54726" xr:uid="{F14C7A3C-4092-4969-A3D3-EEBEA7D94611}"/>
    <cellStyle name="20% - uthevingsfarge 6 22 2 3" xfId="39792" xr:uid="{362A02A3-321B-470D-BE89-199634947213}"/>
    <cellStyle name="20% - uthevingsfarge 6 22 2 4" xfId="39793" xr:uid="{DE712D88-A924-4942-B9EA-F7D327D44580}"/>
    <cellStyle name="20% - uthevingsfarge 6 22 2 5" xfId="39794" xr:uid="{AB33A38A-9972-46C6-B29C-7125F265AD1C}"/>
    <cellStyle name="20% - uthevingsfarge 6 22 2 6" xfId="39790" xr:uid="{9A124106-CC01-4EAD-B4CD-B67CDE0BDA5D}"/>
    <cellStyle name="20% - uthevingsfarge 6 22 2_4 manuell" xfId="54727" xr:uid="{B136205F-924F-4371-8618-AFA3011770CA}"/>
    <cellStyle name="20% - uthevingsfarge 6 22 3" xfId="3789" xr:uid="{50A49670-A081-4BCB-9F2A-D8E3E0CC7CB1}"/>
    <cellStyle name="20% - uthevingsfarge 6 22 3 2" xfId="39795" xr:uid="{67D4F1C1-678F-43F1-9E6A-41AA823EF192}"/>
    <cellStyle name="20% - uthevingsfarge 6 22 3_CC1" xfId="54728" xr:uid="{3CACB41C-C49D-487A-9537-51C7A848AB82}"/>
    <cellStyle name="20% - uthevingsfarge 6 22 4" xfId="39796" xr:uid="{A185BF80-9BB4-4D28-9E1C-F64AA095180C}"/>
    <cellStyle name="20% - uthevingsfarge 6 22 5" xfId="39797" xr:uid="{D5E8741D-0C4B-49C0-BDC5-EE7FB2BDA151}"/>
    <cellStyle name="20% - uthevingsfarge 6 22 6" xfId="39798" xr:uid="{DA5A9DDF-B58D-4B5A-9BBE-042633D9B8B4}"/>
    <cellStyle name="20% - uthevingsfarge 6 22 7" xfId="39789" xr:uid="{DAABE353-182D-4623-8B6E-A091D4660357}"/>
    <cellStyle name="20% - uthevingsfarge 6 22_4 manuell" xfId="54729" xr:uid="{745D272C-FE9F-46EB-9E51-F3CFFD27E1F4}"/>
    <cellStyle name="20% - uthevingsfarge 6 23" xfId="3790" xr:uid="{46203324-DCDE-4BC1-A8FB-79C8B6281BF3}"/>
    <cellStyle name="20% - uthevingsfarge 6 23 2" xfId="3791" xr:uid="{410CDE7B-3E22-40FD-BA9E-E7221FE0948E}"/>
    <cellStyle name="20% - uthevingsfarge 6 23 2 2" xfId="3792" xr:uid="{FB208667-AC1F-4322-ACCD-EA934B43E68A}"/>
    <cellStyle name="20% - uthevingsfarge 6 23 2 2 2" xfId="39801" xr:uid="{19E90A54-65BF-4089-B1EE-6AAD89530237}"/>
    <cellStyle name="20% - uthevingsfarge 6 23 2 2_CC1" xfId="54730" xr:uid="{3BF9AD0A-E702-43CE-89CA-E97331835E92}"/>
    <cellStyle name="20% - uthevingsfarge 6 23 2 3" xfId="39802" xr:uid="{E991CD7A-B360-4E35-A65E-901F704BFCE8}"/>
    <cellStyle name="20% - uthevingsfarge 6 23 2 4" xfId="39803" xr:uid="{BF4E57DB-7354-45E4-80AC-3874A19DE2D8}"/>
    <cellStyle name="20% - uthevingsfarge 6 23 2 5" xfId="39804" xr:uid="{F735943D-B8BA-4CF5-8B02-4709E0EBE4F8}"/>
    <cellStyle name="20% - uthevingsfarge 6 23 2 6" xfId="39800" xr:uid="{219F2956-B478-4569-97DA-55E7164417D9}"/>
    <cellStyle name="20% - uthevingsfarge 6 23 2_4 manuell" xfId="54731" xr:uid="{5E621175-0A11-4A50-86F5-3811E25D8AE8}"/>
    <cellStyle name="20% - uthevingsfarge 6 23 3" xfId="3793" xr:uid="{2D411340-BB47-47EB-94C7-06A2765B188D}"/>
    <cellStyle name="20% - uthevingsfarge 6 23 3 2" xfId="39805" xr:uid="{76E4A9D0-2A1F-465B-ABBB-8B744D4A9515}"/>
    <cellStyle name="20% - uthevingsfarge 6 23 3_CC1" xfId="54732" xr:uid="{89B4B3B6-5126-4D69-9623-094492A1E642}"/>
    <cellStyle name="20% - uthevingsfarge 6 23 4" xfId="39806" xr:uid="{EBAD6500-F1B3-4B41-9067-B6AFA38C1DCF}"/>
    <cellStyle name="20% - uthevingsfarge 6 23 5" xfId="39807" xr:uid="{CA9BA9AD-7790-42E9-85F9-6BA03650F6A1}"/>
    <cellStyle name="20% - uthevingsfarge 6 23 6" xfId="39808" xr:uid="{55A1273A-86A7-44BE-99B8-E7D47ABFD753}"/>
    <cellStyle name="20% - uthevingsfarge 6 23 7" xfId="39799" xr:uid="{811B2713-045F-439C-B22E-D152C60679C9}"/>
    <cellStyle name="20% - uthevingsfarge 6 23_4 manuell" xfId="54733" xr:uid="{B6A638FE-BE50-486E-AE30-CCDAC7E7A9F1}"/>
    <cellStyle name="20% - uthevingsfarge 6 24" xfId="3794" xr:uid="{F382A517-6ABD-42BC-81B7-868ACFA4EA4E}"/>
    <cellStyle name="20% - uthevingsfarge 6 24 2" xfId="3795" xr:uid="{4311379D-0A0A-4213-BEAE-64DD9F561E3F}"/>
    <cellStyle name="20% - uthevingsfarge 6 24 2 2" xfId="3796" xr:uid="{047290B1-37ED-4CFF-AA79-DF4A9FD1428B}"/>
    <cellStyle name="20% - uthevingsfarge 6 24 2 2 2" xfId="39811" xr:uid="{5C2389DE-8D69-4524-8F5B-0797094C72FC}"/>
    <cellStyle name="20% - uthevingsfarge 6 24 2 2_CC1" xfId="54734" xr:uid="{3AB3A027-D8BA-4713-9273-59660E178920}"/>
    <cellStyle name="20% - uthevingsfarge 6 24 2 3" xfId="39812" xr:uid="{4ED8E285-FDCF-4C9C-AB55-D9556C616190}"/>
    <cellStyle name="20% - uthevingsfarge 6 24 2 4" xfId="39813" xr:uid="{D8A76BD6-D8F9-49EE-BC6E-553DBFB68764}"/>
    <cellStyle name="20% - uthevingsfarge 6 24 2 5" xfId="39814" xr:uid="{83D83999-27AC-48D4-804A-3850423AA81E}"/>
    <cellStyle name="20% - uthevingsfarge 6 24 2 6" xfId="39810" xr:uid="{984CD82A-51A0-4FD9-8F5C-C040156051D5}"/>
    <cellStyle name="20% - uthevingsfarge 6 24 2_4 manuell" xfId="54735" xr:uid="{40B98008-B178-4DDF-AFFD-A57A50323684}"/>
    <cellStyle name="20% - uthevingsfarge 6 24 3" xfId="3797" xr:uid="{4D396189-0F0E-42BA-B720-18EADC7AE9CC}"/>
    <cellStyle name="20% - uthevingsfarge 6 24 3 2" xfId="39815" xr:uid="{C8C09BC0-00F4-45B8-999D-DBFCA525DDC5}"/>
    <cellStyle name="20% - uthevingsfarge 6 24 3_CC1" xfId="54736" xr:uid="{12013B8C-D80A-4CD6-963C-BE32818BD1E3}"/>
    <cellStyle name="20% - uthevingsfarge 6 24 4" xfId="39816" xr:uid="{4B90C5B6-2B30-4C5A-B6CC-717BC4DA3D7B}"/>
    <cellStyle name="20% - uthevingsfarge 6 24 5" xfId="39817" xr:uid="{837F2567-C2EA-4E1B-9E09-0995FE2E4EBF}"/>
    <cellStyle name="20% - uthevingsfarge 6 24 6" xfId="39818" xr:uid="{A66AF651-6055-491F-BD3C-0BED6E5DC462}"/>
    <cellStyle name="20% - uthevingsfarge 6 24 7" xfId="39809" xr:uid="{4C659CD2-E6C2-4AC3-9457-F8CE0BE7F4F3}"/>
    <cellStyle name="20% - uthevingsfarge 6 24_4 manuell" xfId="54737" xr:uid="{CC6A3702-CD20-46DB-8747-768A6E696DCD}"/>
    <cellStyle name="20% - uthevingsfarge 6 25" xfId="3798" xr:uid="{8F4AC987-F83B-4ECA-8F01-BFF1EAA09D1E}"/>
    <cellStyle name="20% - uthevingsfarge 6 25 2" xfId="3799" xr:uid="{7D8C4031-A2C8-462F-BB06-B13CA6E7D233}"/>
    <cellStyle name="20% - uthevingsfarge 6 25 2 2" xfId="3800" xr:uid="{FDF8A114-E705-472E-B651-C240F32217EB}"/>
    <cellStyle name="20% - uthevingsfarge 6 25 2 2 2" xfId="39821" xr:uid="{F1009440-DDD8-4703-84EA-4531A5470430}"/>
    <cellStyle name="20% - uthevingsfarge 6 25 2 2_CC1" xfId="54738" xr:uid="{4229F216-1EAA-4F81-8A44-CD0861E2B038}"/>
    <cellStyle name="20% - uthevingsfarge 6 25 2 3" xfId="39822" xr:uid="{D285D5BB-5850-4D63-8A2F-79C8B7E31ED5}"/>
    <cellStyle name="20% - uthevingsfarge 6 25 2 4" xfId="39823" xr:uid="{F6971373-24BB-4923-BAB9-88DF90A7C3C0}"/>
    <cellStyle name="20% - uthevingsfarge 6 25 2 5" xfId="39824" xr:uid="{43AE0600-B9FA-4493-8A54-16BA63618039}"/>
    <cellStyle name="20% - uthevingsfarge 6 25 2 6" xfId="39820" xr:uid="{F4162AB8-FC80-40C9-AAE6-8C299C59CE90}"/>
    <cellStyle name="20% - uthevingsfarge 6 25 2_4 manuell" xfId="54739" xr:uid="{375C8548-7428-4DE2-BA7E-18593CBD5893}"/>
    <cellStyle name="20% - uthevingsfarge 6 25 3" xfId="3801" xr:uid="{79991236-F1DE-4E13-8791-98069F7F024C}"/>
    <cellStyle name="20% - uthevingsfarge 6 25 3 2" xfId="39825" xr:uid="{6B433EB7-A313-4FB1-87AF-C5EF3B1CB32F}"/>
    <cellStyle name="20% - uthevingsfarge 6 25 3_CC1" xfId="54740" xr:uid="{A837B939-6BD1-4C2B-B9C5-5F3A581D73E2}"/>
    <cellStyle name="20% - uthevingsfarge 6 25 4" xfId="39826" xr:uid="{74E0FE38-5FE9-44CA-9913-7CF7A86C3B38}"/>
    <cellStyle name="20% - uthevingsfarge 6 25 5" xfId="39827" xr:uid="{87CCB8B6-714D-46AE-9AEE-4207F6EA68EA}"/>
    <cellStyle name="20% - uthevingsfarge 6 25 6" xfId="39828" xr:uid="{E6A4F415-53F2-4133-9AD2-B86F0DE41B52}"/>
    <cellStyle name="20% - uthevingsfarge 6 25 7" xfId="39819" xr:uid="{830F6DF8-D86C-4504-B1BE-D4314610C1E3}"/>
    <cellStyle name="20% - uthevingsfarge 6 25_4 manuell" xfId="54741" xr:uid="{7FA6D29D-51A0-4A7A-BDFE-BF5AEE09A6F2}"/>
    <cellStyle name="20% - uthevingsfarge 6 26" xfId="3802" xr:uid="{806F63F5-D374-455E-A1C3-297D5CF7788C}"/>
    <cellStyle name="20% - uthevingsfarge 6 26 2" xfId="3803" xr:uid="{7AB94500-BEA9-4FC0-9B88-24EB616D51C0}"/>
    <cellStyle name="20% - uthevingsfarge 6 26 2 2" xfId="3804" xr:uid="{B7F7D5FD-33EF-4BA1-9DB8-9B2E5AE47F51}"/>
    <cellStyle name="20% - uthevingsfarge 6 26 2 2 2" xfId="39831" xr:uid="{C87FF95D-962C-4AEC-9C78-967064F13AB8}"/>
    <cellStyle name="20% - uthevingsfarge 6 26 2 2_CC1" xfId="54742" xr:uid="{217BFB38-7710-4C17-A908-CAA876EE9422}"/>
    <cellStyle name="20% - uthevingsfarge 6 26 2 3" xfId="39832" xr:uid="{B4E9EF80-8905-473E-B501-1C7E90E5C95B}"/>
    <cellStyle name="20% - uthevingsfarge 6 26 2 4" xfId="39833" xr:uid="{00D960D9-9FDE-4777-BE40-119F7B653CE3}"/>
    <cellStyle name="20% - uthevingsfarge 6 26 2 5" xfId="39834" xr:uid="{66C5C96E-DE90-4F0D-AEA4-EF777E2152C2}"/>
    <cellStyle name="20% - uthevingsfarge 6 26 2 6" xfId="39830" xr:uid="{2D5C49A4-1BA0-41EF-ADCD-50B3C49CE9C5}"/>
    <cellStyle name="20% - uthevingsfarge 6 26 2_4 manuell" xfId="54743" xr:uid="{5A544262-2E2F-4D4E-87AE-5540B99693C0}"/>
    <cellStyle name="20% - uthevingsfarge 6 26 3" xfId="3805" xr:uid="{95873905-B1FC-4ABC-A324-3BE9CFE32C75}"/>
    <cellStyle name="20% - uthevingsfarge 6 26 3 2" xfId="39835" xr:uid="{1D22BB07-B39D-41EF-A9B0-CFCBA5671B97}"/>
    <cellStyle name="20% - uthevingsfarge 6 26 3_CC1" xfId="54744" xr:uid="{32E7CCA9-2E14-4414-8E35-45AA841DB726}"/>
    <cellStyle name="20% - uthevingsfarge 6 26 4" xfId="39836" xr:uid="{CFB4AC85-8D33-4731-B38E-A0F940F87F42}"/>
    <cellStyle name="20% - uthevingsfarge 6 26 5" xfId="39837" xr:uid="{6CED079F-78AB-4946-9C87-D8D12D19F299}"/>
    <cellStyle name="20% - uthevingsfarge 6 26 6" xfId="39838" xr:uid="{3AE7613E-C21B-427B-B3F9-0DA95121AA7D}"/>
    <cellStyle name="20% - uthevingsfarge 6 26 7" xfId="39829" xr:uid="{EED69F21-D854-446E-A713-F88C90A921C8}"/>
    <cellStyle name="20% - uthevingsfarge 6 26_4 manuell" xfId="54745" xr:uid="{0C0F2A4D-7C44-4334-8F23-79F63149E4C9}"/>
    <cellStyle name="20% - uthevingsfarge 6 27" xfId="3806" xr:uid="{2D271C63-EF9C-45C6-A9E6-E9FB37A022C0}"/>
    <cellStyle name="20% - uthevingsfarge 6 27 2" xfId="3807" xr:uid="{47F9AFC0-913D-43BA-B56B-D26654B65A74}"/>
    <cellStyle name="20% - uthevingsfarge 6 27 2 2" xfId="3808" xr:uid="{66678AF1-14CC-493E-A0A2-21B672D31F39}"/>
    <cellStyle name="20% - uthevingsfarge 6 27 2 2 2" xfId="39841" xr:uid="{2F8C63A3-B6CA-4A18-A93D-65189EC98576}"/>
    <cellStyle name="20% - uthevingsfarge 6 27 2 2_CC1" xfId="54746" xr:uid="{718A595F-B50C-4A86-9285-F2B8675C9FC9}"/>
    <cellStyle name="20% - uthevingsfarge 6 27 2 3" xfId="39842" xr:uid="{139FDF88-C2D7-46E0-9E9A-6B3A5DCDB323}"/>
    <cellStyle name="20% - uthevingsfarge 6 27 2 4" xfId="39843" xr:uid="{E456FD1B-4D32-45FE-8446-5F975C70E8F5}"/>
    <cellStyle name="20% - uthevingsfarge 6 27 2 5" xfId="39844" xr:uid="{015E595E-5333-42E7-8B18-BA09302F1EC7}"/>
    <cellStyle name="20% - uthevingsfarge 6 27 2 6" xfId="39840" xr:uid="{BFC096C9-BC48-41D1-80C8-32E55096315F}"/>
    <cellStyle name="20% - uthevingsfarge 6 27 2_4 manuell" xfId="54747" xr:uid="{FB3FF244-939A-49A9-BC4B-43498738F3F1}"/>
    <cellStyle name="20% - uthevingsfarge 6 27 3" xfId="3809" xr:uid="{35EF6289-5DC4-411A-9508-9DEB21C6AB7E}"/>
    <cellStyle name="20% - uthevingsfarge 6 27 3 2" xfId="39845" xr:uid="{19D93975-E0BD-481C-8949-3937B5725C20}"/>
    <cellStyle name="20% - uthevingsfarge 6 27 3_CC1" xfId="54748" xr:uid="{682A9594-9558-4830-B973-6F87A039850F}"/>
    <cellStyle name="20% - uthevingsfarge 6 27 4" xfId="39846" xr:uid="{306D443C-3CFD-4587-B44A-BBDAEE6EB435}"/>
    <cellStyle name="20% - uthevingsfarge 6 27 5" xfId="39847" xr:uid="{3C8DDEC3-3323-48C4-841B-EE0997638E17}"/>
    <cellStyle name="20% - uthevingsfarge 6 27 6" xfId="39848" xr:uid="{F85678C6-E2AF-4BC2-9ABE-0DE45281411B}"/>
    <cellStyle name="20% - uthevingsfarge 6 27 7" xfId="39839" xr:uid="{A896667A-9206-469A-A08C-623979078AC0}"/>
    <cellStyle name="20% - uthevingsfarge 6 27_4 manuell" xfId="54749" xr:uid="{D06401FA-8B41-4ADB-9ACC-C9ACC8231488}"/>
    <cellStyle name="20% - uthevingsfarge 6 28" xfId="3810" xr:uid="{9F0DAC81-C716-42E3-83B5-E9F07D8E0DF1}"/>
    <cellStyle name="20% - uthevingsfarge 6 28 2" xfId="3811" xr:uid="{8F85285E-A986-4B7A-B516-3B352D6BAE99}"/>
    <cellStyle name="20% - uthevingsfarge 6 28 2 2" xfId="3812" xr:uid="{87D39D55-A849-44E2-AF64-22262164574E}"/>
    <cellStyle name="20% - uthevingsfarge 6 28 2 2 2" xfId="39851" xr:uid="{012B1A64-CA9E-4931-BA2A-0492C9BBDE42}"/>
    <cellStyle name="20% - uthevingsfarge 6 28 2 2_CC1" xfId="54750" xr:uid="{7FBAA5BB-64EC-4A40-8EED-95A0F57BFF36}"/>
    <cellStyle name="20% - uthevingsfarge 6 28 2 3" xfId="39852" xr:uid="{23D01A2A-DC9B-43A0-B385-0A9E93573B90}"/>
    <cellStyle name="20% - uthevingsfarge 6 28 2 4" xfId="39853" xr:uid="{8CE6BF8F-37F9-4A42-9B8E-94D15A19A8B4}"/>
    <cellStyle name="20% - uthevingsfarge 6 28 2 5" xfId="39854" xr:uid="{1016DD48-9C39-4235-AF01-801E1311D717}"/>
    <cellStyle name="20% - uthevingsfarge 6 28 2 6" xfId="39850" xr:uid="{3CE93744-040B-457E-98D7-CD6B86A582E8}"/>
    <cellStyle name="20% - uthevingsfarge 6 28 2_4 manuell" xfId="54751" xr:uid="{888B916A-9182-4D33-9512-6D7C2D7391D7}"/>
    <cellStyle name="20% - uthevingsfarge 6 28 3" xfId="3813" xr:uid="{B45B9D61-B3D2-4E57-8C0B-33EBC7CA772A}"/>
    <cellStyle name="20% - uthevingsfarge 6 28 3 2" xfId="39855" xr:uid="{11D7734C-9B7B-4CF6-8C9C-B8409C9A8816}"/>
    <cellStyle name="20% - uthevingsfarge 6 28 3_CC1" xfId="54752" xr:uid="{0B31D965-01F7-4497-91B9-38F41F7C358E}"/>
    <cellStyle name="20% - uthevingsfarge 6 28 4" xfId="39856" xr:uid="{D5359ED8-F98F-44CB-A072-D8D49511DB6E}"/>
    <cellStyle name="20% - uthevingsfarge 6 28 5" xfId="39857" xr:uid="{F6B705E5-DC54-4C42-A30E-AC59B98097FE}"/>
    <cellStyle name="20% - uthevingsfarge 6 28 6" xfId="39858" xr:uid="{7A113BC1-714E-432C-8784-EC3DABEF5ED6}"/>
    <cellStyle name="20% - uthevingsfarge 6 28 7" xfId="39849" xr:uid="{0DF3083D-8545-45DE-9282-6157346E9CA2}"/>
    <cellStyle name="20% - uthevingsfarge 6 28_4 manuell" xfId="54753" xr:uid="{DE86A6F1-3BB5-4DF3-B042-E0F7D3D2F816}"/>
    <cellStyle name="20% - uthevingsfarge 6 29" xfId="3814" xr:uid="{5D3C5DDD-E66F-4458-9D2D-EE3E2E541F21}"/>
    <cellStyle name="20% - uthevingsfarge 6 29 2" xfId="3815" xr:uid="{BDCD13D3-6B3D-4D06-BEB3-54239B820867}"/>
    <cellStyle name="20% - uthevingsfarge 6 29 2 2" xfId="3816" xr:uid="{7226FD42-ED1E-424F-B818-76B611E6316B}"/>
    <cellStyle name="20% - uthevingsfarge 6 29 2 2 2" xfId="39861" xr:uid="{B28FC92F-2DDD-4EA0-9B79-629325A26649}"/>
    <cellStyle name="20% - uthevingsfarge 6 29 2 2_CC1" xfId="54754" xr:uid="{71E02411-B098-48AF-921E-81691DCAADCE}"/>
    <cellStyle name="20% - uthevingsfarge 6 29 2 3" xfId="39862" xr:uid="{425F5F2F-65FF-42C4-81AB-98EC926BC3B1}"/>
    <cellStyle name="20% - uthevingsfarge 6 29 2 4" xfId="39863" xr:uid="{B4E24761-F34C-40B3-9F61-728F5E94A7E3}"/>
    <cellStyle name="20% - uthevingsfarge 6 29 2 5" xfId="39864" xr:uid="{CFD27222-95F4-4B24-921F-D5DA7EBBDFA7}"/>
    <cellStyle name="20% - uthevingsfarge 6 29 2 6" xfId="39860" xr:uid="{0FEE1948-13BF-47EE-90AF-4C64846EA53C}"/>
    <cellStyle name="20% - uthevingsfarge 6 29 2_4 manuell" xfId="54755" xr:uid="{1AE123A0-9953-4190-BD40-AE9B865FDF52}"/>
    <cellStyle name="20% - uthevingsfarge 6 29 3" xfId="3817" xr:uid="{4D5189A9-4277-4EF5-8332-91412052D4E8}"/>
    <cellStyle name="20% - uthevingsfarge 6 29 3 2" xfId="39865" xr:uid="{AE910324-B5A6-42C5-88AF-D2041F1D02D7}"/>
    <cellStyle name="20% - uthevingsfarge 6 29 3_CC1" xfId="54756" xr:uid="{CCCCF455-D798-4ABC-B9BC-1E07CDC06469}"/>
    <cellStyle name="20% - uthevingsfarge 6 29 4" xfId="39866" xr:uid="{1082DDA9-D820-46B8-9C9D-F64D613B248B}"/>
    <cellStyle name="20% - uthevingsfarge 6 29 5" xfId="39867" xr:uid="{CD0C1EB7-9B34-4B56-94DD-90C1630C14FA}"/>
    <cellStyle name="20% - uthevingsfarge 6 29 6" xfId="39868" xr:uid="{91124AF6-8A62-4885-9319-EEC3AE5886B4}"/>
    <cellStyle name="20% - uthevingsfarge 6 29 7" xfId="39859" xr:uid="{EE5DD0C5-6F23-49CB-A7EA-89A372B40412}"/>
    <cellStyle name="20% - uthevingsfarge 6 29_4 manuell" xfId="54757" xr:uid="{B0310662-B06F-47C8-A2CB-D190C1686876}"/>
    <cellStyle name="20% - uthevingsfarge 6 3" xfId="3818" xr:uid="{425FE7F3-5B5A-46BF-9BD6-79ECE0711277}"/>
    <cellStyle name="20% - uthevingsfarge 6 3 10" xfId="44840" xr:uid="{BE0F51C7-B610-494B-9EA9-B54EE3A8DED8}"/>
    <cellStyle name="20% - uthevingsfarge 6 3 11" xfId="44841" xr:uid="{22B7D4E2-EE86-4D4E-9126-D85A8F844A1E}"/>
    <cellStyle name="20% - uthevingsfarge 6 3 2" xfId="3819" xr:uid="{13B7A952-2458-4022-8E90-56F15694DA47}"/>
    <cellStyle name="20% - uthevingsfarge 6 3 2 10" xfId="44842" xr:uid="{8BDD5246-C91F-42A7-8C34-618DD4F00BB7}"/>
    <cellStyle name="20% - uthevingsfarge 6 3 2 2" xfId="3820" xr:uid="{234FD3AC-20BD-4EC1-80F7-EEAC99D91958}"/>
    <cellStyle name="20% - uthevingsfarge 6 3 2 2 2" xfId="15273" xr:uid="{BF788E5C-37E0-4111-8D11-D7D7DBFFE23E}"/>
    <cellStyle name="20% - uthevingsfarge 6 3 2 2 2 2" xfId="44843" xr:uid="{9C20067C-B76D-44DF-AA13-5EB5982641C6}"/>
    <cellStyle name="20% - uthevingsfarge 6 3 2 2 2 2 2" xfId="44844" xr:uid="{4AFDC545-6263-4331-AE75-FB0D53F4F7CB}"/>
    <cellStyle name="20% - uthevingsfarge 6 3 2 2 2 3" xfId="44845" xr:uid="{ED889F0B-8D60-46D0-9D0F-CDF59EDEFB6C}"/>
    <cellStyle name="20% - uthevingsfarge 6 3 2 2 2_3. Chng in credit spreads" xfId="44846" xr:uid="{D88D1446-625F-4D6C-9446-BFD6B44B2EA0}"/>
    <cellStyle name="20% - uthevingsfarge 6 3 2 2 3" xfId="15274" xr:uid="{EAD0D620-00A7-41C7-9B81-3E7B4425D15C}"/>
    <cellStyle name="20% - uthevingsfarge 6 3 2 2 3 2" xfId="44847" xr:uid="{3C3859E0-5BDD-4498-B544-416C0B952C73}"/>
    <cellStyle name="20% - uthevingsfarge 6 3 2 2 3 2 2" xfId="44848" xr:uid="{57EB2073-608F-43CA-8245-A75EB8E21D11}"/>
    <cellStyle name="20% - uthevingsfarge 6 3 2 2 3 3" xfId="44849" xr:uid="{57F4A982-FBC4-4586-B4AC-DB871B791F53}"/>
    <cellStyle name="20% - uthevingsfarge 6 3 2 2 3_3. Chng in credit spreads" xfId="44850" xr:uid="{CB2F819A-AEF8-4754-B112-BA761EC609AF}"/>
    <cellStyle name="20% - uthevingsfarge 6 3 2 2 4" xfId="39871" xr:uid="{8ABBAED9-B678-4917-81DF-07E590EF01C1}"/>
    <cellStyle name="20% - uthevingsfarge 6 3 2 2 4 2" xfId="44851" xr:uid="{FBD2EF5D-4429-4612-A67A-7850A34D0A35}"/>
    <cellStyle name="20% - uthevingsfarge 6 3 2 2 5" xfId="44852" xr:uid="{B9F5BB4A-4F8E-42EA-A3E5-2F496E50181F}"/>
    <cellStyle name="20% - uthevingsfarge 6 3 2 2 6" xfId="44853" xr:uid="{79B04AA2-EB06-47B8-9188-A0806DE80C3F}"/>
    <cellStyle name="20% - uthevingsfarge 6 3 2 2_3. Chng in credit spreads" xfId="44854" xr:uid="{209F63B7-3F58-49CD-8D6C-763006911861}"/>
    <cellStyle name="20% - uthevingsfarge 6 3 2 3" xfId="15275" xr:uid="{8DA1A740-5BBD-4942-9D1A-B18650E48F09}"/>
    <cellStyle name="20% - uthevingsfarge 6 3 2 3 2" xfId="15276" xr:uid="{D993B2AE-242C-4345-AAA9-94FCD1CB7BB6}"/>
    <cellStyle name="20% - uthevingsfarge 6 3 2 3 2 2" xfId="44855" xr:uid="{EC6A17A8-5EAA-455E-9B37-CBEBDAE2F601}"/>
    <cellStyle name="20% - uthevingsfarge 6 3 2 3 3" xfId="15277" xr:uid="{5681BE6A-A603-4446-80F7-3E27F0863E23}"/>
    <cellStyle name="20% - uthevingsfarge 6 3 2 3 4" xfId="39872" xr:uid="{6BDED3FF-AC72-4ED2-8D17-823979243A27}"/>
    <cellStyle name="20% - uthevingsfarge 6 3 2 3 5" xfId="44856" xr:uid="{C49BF036-A25B-426F-83BA-7526E6D3B857}"/>
    <cellStyle name="20% - uthevingsfarge 6 3 2 3 6" xfId="44857" xr:uid="{3B63EE73-E765-4EA4-8F1F-7E5232803099}"/>
    <cellStyle name="20% - uthevingsfarge 6 3 2 3_3. Chng in credit spreads" xfId="44858" xr:uid="{0CDE3244-281D-4214-8D5B-03F21EAC98FB}"/>
    <cellStyle name="20% - uthevingsfarge 6 3 2 4" xfId="15278" xr:uid="{B925CD8C-DF16-4C51-852D-9A8BC7C91B5A}"/>
    <cellStyle name="20% - uthevingsfarge 6 3 2 4 2" xfId="15279" xr:uid="{991BD507-6C83-4DEF-9321-AA1F9F6927D1}"/>
    <cellStyle name="20% - uthevingsfarge 6 3 2 4 2 2" xfId="44859" xr:uid="{150969C3-763E-4D4D-96E3-7103C701F269}"/>
    <cellStyle name="20% - uthevingsfarge 6 3 2 4 3" xfId="15280" xr:uid="{74F6407A-8909-4843-9CD1-D770CCE9FA9F}"/>
    <cellStyle name="20% - uthevingsfarge 6 3 2 4 4" xfId="39873" xr:uid="{0F0D3155-6A9F-4F40-8BDB-CCAF15D3C35C}"/>
    <cellStyle name="20% - uthevingsfarge 6 3 2 4 5" xfId="44860" xr:uid="{4D2D7666-E1BA-44D1-A1AA-03DC1F37339E}"/>
    <cellStyle name="20% - uthevingsfarge 6 3 2 4 6" xfId="44861" xr:uid="{F11261CF-53FD-4EB1-BBB5-FD7368769A10}"/>
    <cellStyle name="20% - uthevingsfarge 6 3 2 4_3. Chng in credit spreads" xfId="44862" xr:uid="{C9F89521-C3EC-4479-83E2-D6531CEEDA36}"/>
    <cellStyle name="20% - uthevingsfarge 6 3 2 5" xfId="15281" xr:uid="{CE9203F3-A7C0-467A-AE8D-F165A3255D53}"/>
    <cellStyle name="20% - uthevingsfarge 6 3 2 5 2" xfId="15282" xr:uid="{F037648E-FBE1-4281-961E-BCDA6E502183}"/>
    <cellStyle name="20% - uthevingsfarge 6 3 2 5 3" xfId="15283" xr:uid="{95D5E0D7-29C9-4689-A030-C7CED2E81DE7}"/>
    <cellStyle name="20% - uthevingsfarge 6 3 2 5 4" xfId="39874" xr:uid="{E085C065-3E54-4A7F-878A-25C65F3CCF90}"/>
    <cellStyle name="20% - uthevingsfarge 6 3 2 5 5" xfId="44863" xr:uid="{87D4412D-EF2B-4C8B-959C-FAEB36ED8BDC}"/>
    <cellStyle name="20% - uthevingsfarge 6 3 2 5 6" xfId="44864" xr:uid="{27FF7E59-ACE7-4D6D-8297-6987F98002BD}"/>
    <cellStyle name="20% - uthevingsfarge 6 3 2 5_AVA DVA EL" xfId="15284" xr:uid="{30BA90F8-6BE0-458E-9577-4FC3B64F0BCD}"/>
    <cellStyle name="20% - uthevingsfarge 6 3 2 6" xfId="15285" xr:uid="{D2F3FCC2-E8E6-4981-8929-3E6446DA44D7}"/>
    <cellStyle name="20% - uthevingsfarge 6 3 2 6 2" xfId="15286" xr:uid="{DFC5EEA3-8969-4631-830C-9B0FB287CF3C}"/>
    <cellStyle name="20% - uthevingsfarge 6 3 2 6_AVA DVA EL" xfId="15287" xr:uid="{538B820C-93B5-44DE-AE3D-F1673AD297C1}"/>
    <cellStyle name="20% - uthevingsfarge 6 3 2 7" xfId="15288" xr:uid="{B06FFD68-573C-4696-B9CD-E3EF33E0E514}"/>
    <cellStyle name="20% - uthevingsfarge 6 3 2 8" xfId="39870" xr:uid="{BC934235-396B-4FA6-9174-9C04A2CA181D}"/>
    <cellStyle name="20% - uthevingsfarge 6 3 2 9" xfId="44865" xr:uid="{D76CEAFC-B5EE-42FD-B6E5-8D3578A66304}"/>
    <cellStyle name="20% - uthevingsfarge 6 3 2_3. Chng in credit spreads" xfId="44866" xr:uid="{EB862D64-4ADC-4B33-B5F7-0A9D2A0F0B29}"/>
    <cellStyle name="20% - uthevingsfarge 6 3 3" xfId="3821" xr:uid="{21D5E540-12E8-40FE-8CF9-ED1AB36B5BC0}"/>
    <cellStyle name="20% - uthevingsfarge 6 3 3 2" xfId="15289" xr:uid="{8AA6846E-1A71-4A99-94B0-81FACFCDBEEF}"/>
    <cellStyle name="20% - uthevingsfarge 6 3 3 2 2" xfId="44867" xr:uid="{94E13101-B03F-4F2F-9320-0FABA04E5D3C}"/>
    <cellStyle name="20% - uthevingsfarge 6 3 3 2 2 2" xfId="44868" xr:uid="{28E8D0E3-8F70-4C73-96E7-8019D273009F}"/>
    <cellStyle name="20% - uthevingsfarge 6 3 3 2 2 2 2" xfId="44869" xr:uid="{51F59BBE-A08F-4740-97FE-A6E2D410762B}"/>
    <cellStyle name="20% - uthevingsfarge 6 3 3 2 2 3" xfId="44870" xr:uid="{EAC7CF4D-4F8E-4553-9C0B-5C3BF4F79C81}"/>
    <cellStyle name="20% - uthevingsfarge 6 3 3 2 2_3. Chng in credit spreads" xfId="44871" xr:uid="{60624F8B-A969-4732-902F-4570D3B29C5B}"/>
    <cellStyle name="20% - uthevingsfarge 6 3 3 2 3" xfId="44872" xr:uid="{569DF6F3-4A95-4D42-BC4B-0919385992D4}"/>
    <cellStyle name="20% - uthevingsfarge 6 3 3 2 3 2" xfId="44873" xr:uid="{8C00CA31-9BD5-4C7F-86D9-D7E051DFA963}"/>
    <cellStyle name="20% - uthevingsfarge 6 3 3 2 3 2 2" xfId="44874" xr:uid="{6BA4249F-333A-463C-B949-90B12341D75C}"/>
    <cellStyle name="20% - uthevingsfarge 6 3 3 2 3 3" xfId="44875" xr:uid="{74312459-6383-457C-9ACB-C2F8C21E7829}"/>
    <cellStyle name="20% - uthevingsfarge 6 3 3 2 3_3. Chng in credit spreads" xfId="44876" xr:uid="{ED5F0D74-9DBD-4D98-806A-4B890E5D0450}"/>
    <cellStyle name="20% - uthevingsfarge 6 3 3 2 4" xfId="44877" xr:uid="{3DB5C469-65F4-496F-B0C7-C487C1E461DF}"/>
    <cellStyle name="20% - uthevingsfarge 6 3 3 2 4 2" xfId="44878" xr:uid="{0F090729-E4A4-4CF5-ABFA-8D4B628A87AB}"/>
    <cellStyle name="20% - uthevingsfarge 6 3 3 2 5" xfId="44879" xr:uid="{A1884DC2-3F02-4F71-A46E-9ECDB9727704}"/>
    <cellStyle name="20% - uthevingsfarge 6 3 3 2_3. Chng in credit spreads" xfId="44880" xr:uid="{167B148F-B890-46F6-9333-AFBB7C2984D8}"/>
    <cellStyle name="20% - uthevingsfarge 6 3 3 3" xfId="15290" xr:uid="{47C414F7-4819-478B-8BF5-AA087F0EA62A}"/>
    <cellStyle name="20% - uthevingsfarge 6 3 3 3 2" xfId="44881" xr:uid="{DC44AA2D-6D40-4FA8-B9FF-7AF2AAAADB24}"/>
    <cellStyle name="20% - uthevingsfarge 6 3 3 3 2 2" xfId="44882" xr:uid="{3E5D056A-0FBD-4341-8240-4E4010D9E72E}"/>
    <cellStyle name="20% - uthevingsfarge 6 3 3 3 3" xfId="44883" xr:uid="{60C63BDC-1C84-4B43-B61C-C94824ECD524}"/>
    <cellStyle name="20% - uthevingsfarge 6 3 3 3_3. Chng in credit spreads" xfId="44884" xr:uid="{9E08479D-6FEE-4F25-AF29-6FF97EDFCCEC}"/>
    <cellStyle name="20% - uthevingsfarge 6 3 3 4" xfId="39875" xr:uid="{AB97830B-94D8-4341-8643-5AAA720EA4C6}"/>
    <cellStyle name="20% - uthevingsfarge 6 3 3 4 2" xfId="44885" xr:uid="{30740BE5-2D97-43D6-B75D-FD9C7A4ACA44}"/>
    <cellStyle name="20% - uthevingsfarge 6 3 3 4 2 2" xfId="44886" xr:uid="{1EC291D3-616D-4880-9672-9ED08D698EAF}"/>
    <cellStyle name="20% - uthevingsfarge 6 3 3 4 3" xfId="44887" xr:uid="{CC5B7D4A-1DCF-49C3-A101-FD3B86731046}"/>
    <cellStyle name="20% - uthevingsfarge 6 3 3 4_3. Chng in credit spreads" xfId="44888" xr:uid="{9628049D-9613-49A7-84E4-21C56BC2F603}"/>
    <cellStyle name="20% - uthevingsfarge 6 3 3 5" xfId="44889" xr:uid="{00710E93-320E-4C12-8654-EE5757AAC785}"/>
    <cellStyle name="20% - uthevingsfarge 6 3 3 5 2" xfId="44890" xr:uid="{6C4EB6B3-59A2-4270-A08D-9C729B0D8706}"/>
    <cellStyle name="20% - uthevingsfarge 6 3 3 6" xfId="44891" xr:uid="{DBF32F2D-5663-4075-B257-2DEECE05699A}"/>
    <cellStyle name="20% - uthevingsfarge 6 3 3_3. Chng in credit spreads" xfId="44892" xr:uid="{F3CD0BD7-1F6C-4401-8E65-F8BF146A80BA}"/>
    <cellStyle name="20% - uthevingsfarge 6 3 4" xfId="15291" xr:uid="{2015EB3F-6F4E-47B2-B0F0-95BD49C8FD15}"/>
    <cellStyle name="20% - uthevingsfarge 6 3 4 2" xfId="15292" xr:uid="{1F643BFA-9E3A-4178-B7D3-76B3134AFE35}"/>
    <cellStyle name="20% - uthevingsfarge 6 3 4 2 2" xfId="44893" xr:uid="{969D58B6-C941-45C6-A36B-79B4BDA1A3D9}"/>
    <cellStyle name="20% - uthevingsfarge 6 3 4 2 2 2" xfId="44894" xr:uid="{95934349-81EA-4308-BF58-FAF71FABCAB6}"/>
    <cellStyle name="20% - uthevingsfarge 6 3 4 2 3" xfId="44895" xr:uid="{2AC48D97-C9B4-4178-8BDD-B7F75CEE549B}"/>
    <cellStyle name="20% - uthevingsfarge 6 3 4 2_3. Chng in credit spreads" xfId="44896" xr:uid="{EDBAC79F-4A4D-4ECB-8756-7BA19E6F87BE}"/>
    <cellStyle name="20% - uthevingsfarge 6 3 4 3" xfId="15293" xr:uid="{8516E2DC-F86E-4A12-8C9B-839FD90B53A8}"/>
    <cellStyle name="20% - uthevingsfarge 6 3 4 3 2" xfId="44897" xr:uid="{3FD1AA52-ADF8-4800-8A72-3518555473AF}"/>
    <cellStyle name="20% - uthevingsfarge 6 3 4 3 2 2" xfId="44898" xr:uid="{47FB77F3-7A17-4E73-9D1D-38AA3ED34530}"/>
    <cellStyle name="20% - uthevingsfarge 6 3 4 3 3" xfId="44899" xr:uid="{2F225D2D-4DBB-4CE4-A092-9D24FFB95775}"/>
    <cellStyle name="20% - uthevingsfarge 6 3 4 3_3. Chng in credit spreads" xfId="44900" xr:uid="{D45D0CEE-F27F-4DFF-B596-B6719FA54177}"/>
    <cellStyle name="20% - uthevingsfarge 6 3 4 4" xfId="39876" xr:uid="{BFDAF3CD-3466-4A33-8F1C-0C54C7A9AB54}"/>
    <cellStyle name="20% - uthevingsfarge 6 3 4 4 2" xfId="44901" xr:uid="{6FE5A4FB-7B9D-4C96-8702-9A170CB7C486}"/>
    <cellStyle name="20% - uthevingsfarge 6 3 4 5" xfId="44902" xr:uid="{BE1342E4-C918-48CD-8BAD-042A783316AE}"/>
    <cellStyle name="20% - uthevingsfarge 6 3 4 6" xfId="44903" xr:uid="{68975326-F4E3-4574-B3FD-ECDA22597E78}"/>
    <cellStyle name="20% - uthevingsfarge 6 3 4_3. Chng in credit spreads" xfId="44904" xr:uid="{6C33F0CB-3C70-4935-9C2E-335D9FE55DE4}"/>
    <cellStyle name="20% - uthevingsfarge 6 3 5" xfId="15294" xr:uid="{B9FF4BFF-7B5D-4CF6-9C92-2C4A0224ABA1}"/>
    <cellStyle name="20% - uthevingsfarge 6 3 5 2" xfId="15295" xr:uid="{516B4AEC-8CDC-40A8-9FCC-99075CD50D73}"/>
    <cellStyle name="20% - uthevingsfarge 6 3 5 2 2" xfId="44905" xr:uid="{883B0886-F6BC-410D-AC33-3E1F15408F7E}"/>
    <cellStyle name="20% - uthevingsfarge 6 3 5 3" xfId="15296" xr:uid="{87726085-CBA3-49EC-B795-2E34A381C3F9}"/>
    <cellStyle name="20% - uthevingsfarge 6 3 5 4" xfId="39877" xr:uid="{96A757F8-AC28-4A8B-A46E-80AB4FA69892}"/>
    <cellStyle name="20% - uthevingsfarge 6 3 5 5" xfId="44906" xr:uid="{611C6DB0-9F0E-4CE9-B69E-832FC7D21C8B}"/>
    <cellStyle name="20% - uthevingsfarge 6 3 5 6" xfId="44907" xr:uid="{3BF15246-0968-4DAC-86FD-2BD9C255A677}"/>
    <cellStyle name="20% - uthevingsfarge 6 3 5_3. Chng in credit spreads" xfId="44908" xr:uid="{E6441C7D-4647-47F9-A4C8-B2D989FC373B}"/>
    <cellStyle name="20% - uthevingsfarge 6 3 6" xfId="15297" xr:uid="{D9512CA3-9BEA-4C96-8B44-86E1F49E4FE7}"/>
    <cellStyle name="20% - uthevingsfarge 6 3 6 2" xfId="15298" xr:uid="{9534B458-7523-4EA0-BFC1-6E8B49E2EBAD}"/>
    <cellStyle name="20% - uthevingsfarge 6 3 6 2 2" xfId="44909" xr:uid="{25308A00-4247-4BC7-98E9-BF6A19EDBF59}"/>
    <cellStyle name="20% - uthevingsfarge 6 3 6 3" xfId="15299" xr:uid="{C837360D-0805-4329-9FE5-8CB3D057A6BA}"/>
    <cellStyle name="20% - uthevingsfarge 6 3 6 4" xfId="39878" xr:uid="{E4974CC4-2EBD-4808-850E-28E782E06BB4}"/>
    <cellStyle name="20% - uthevingsfarge 6 3 6 5" xfId="44910" xr:uid="{9310E5A6-C992-4D6B-AA77-6CFAA6C3695B}"/>
    <cellStyle name="20% - uthevingsfarge 6 3 6 6" xfId="44911" xr:uid="{1174C716-95C4-4258-98A4-168E47D79838}"/>
    <cellStyle name="20% - uthevingsfarge 6 3 6_3. Chng in credit spreads" xfId="44912" xr:uid="{609F0A43-C64F-4ACA-9B59-E58E4BABDA46}"/>
    <cellStyle name="20% - uthevingsfarge 6 3 7" xfId="15300" xr:uid="{3266E61C-00B2-458C-8003-7A60E2ADD4A7}"/>
    <cellStyle name="20% - uthevingsfarge 6 3 7 2" xfId="15301" xr:uid="{FD5B8E8B-399B-482F-94CB-B5063F26E817}"/>
    <cellStyle name="20% - uthevingsfarge 6 3 7 2 2" xfId="44913" xr:uid="{255C5A4B-1564-458E-943D-8652DC42DA41}"/>
    <cellStyle name="20% - uthevingsfarge 6 3 7 3" xfId="44914" xr:uid="{58432185-33AD-463D-AA29-5281EC64D02A}"/>
    <cellStyle name="20% - uthevingsfarge 6 3 7_3. Chng in credit spreads" xfId="44915" xr:uid="{5D0FF2FB-E4C5-46E1-B63C-4A809F7B214E}"/>
    <cellStyle name="20% - uthevingsfarge 6 3 8" xfId="15302" xr:uid="{BC83174B-3BD7-4668-922B-347A140DF7D9}"/>
    <cellStyle name="20% - uthevingsfarge 6 3 9" xfId="39869" xr:uid="{02A2C9A5-1981-47CC-A9BF-BC11C472A248}"/>
    <cellStyle name="20% - uthevingsfarge 6 3_4 manuell" xfId="54758" xr:uid="{350222E3-1EC0-43AB-8381-0A9D72EA7191}"/>
    <cellStyle name="20% - uthevingsfarge 6 30" xfId="3822" xr:uid="{16A6E7E4-1116-4AB4-91B4-C8C0BB7234F9}"/>
    <cellStyle name="20% - uthevingsfarge 6 30 2" xfId="3823" xr:uid="{72563A4C-26AE-4D0B-8D0B-7E57E40F1D2E}"/>
    <cellStyle name="20% - uthevingsfarge 6 30 2 2" xfId="3824" xr:uid="{2DDC90E3-CEB1-4D28-B412-D63726413EDB}"/>
    <cellStyle name="20% - uthevingsfarge 6 30 2 2 2" xfId="39881" xr:uid="{54B4F0E0-0E76-486A-8986-594BD9952243}"/>
    <cellStyle name="20% - uthevingsfarge 6 30 2 2_CC1" xfId="54759" xr:uid="{EFE0959A-1A60-4036-B99F-4C0E38C1095B}"/>
    <cellStyle name="20% - uthevingsfarge 6 30 2 3" xfId="39882" xr:uid="{5728409A-9C35-45B5-A848-D4137A788339}"/>
    <cellStyle name="20% - uthevingsfarge 6 30 2 4" xfId="39883" xr:uid="{CB664EFB-9CF4-4401-ACD0-66359A8831E6}"/>
    <cellStyle name="20% - uthevingsfarge 6 30 2 5" xfId="39884" xr:uid="{CF8E07EF-A2D7-44F5-A8C9-3B7475113433}"/>
    <cellStyle name="20% - uthevingsfarge 6 30 2 6" xfId="39880" xr:uid="{30724DDA-2E7E-44F1-95A7-6F3891FC289E}"/>
    <cellStyle name="20% - uthevingsfarge 6 30 2_4 manuell" xfId="54760" xr:uid="{42BCE307-0450-43D3-86CD-19CC3AC95206}"/>
    <cellStyle name="20% - uthevingsfarge 6 30 3" xfId="3825" xr:uid="{49C8FD94-AC15-4FAE-9948-5D8BA9FA2722}"/>
    <cellStyle name="20% - uthevingsfarge 6 30 3 2" xfId="39885" xr:uid="{F47CF951-07E5-44C6-99DB-E7D4AD393F13}"/>
    <cellStyle name="20% - uthevingsfarge 6 30 3_CC1" xfId="54761" xr:uid="{DD501191-6EB6-4124-A5C2-BDF955DE8E7E}"/>
    <cellStyle name="20% - uthevingsfarge 6 30 4" xfId="39886" xr:uid="{07E7BEC4-7CBA-4636-8D5F-819B53BDA6FC}"/>
    <cellStyle name="20% - uthevingsfarge 6 30 5" xfId="39887" xr:uid="{3286C499-0C1F-4446-9E36-2EA1228F1921}"/>
    <cellStyle name="20% - uthevingsfarge 6 30 6" xfId="39888" xr:uid="{02BAFAA4-B95D-4C89-90A7-B3621763519A}"/>
    <cellStyle name="20% - uthevingsfarge 6 30 7" xfId="39879" xr:uid="{6E7E6801-A608-4072-8EF7-C4A0897DEEE6}"/>
    <cellStyle name="20% - uthevingsfarge 6 30_4 manuell" xfId="54762" xr:uid="{394A68D5-5A6A-42F2-AEBD-331E24A18CDC}"/>
    <cellStyle name="20% - uthevingsfarge 6 31" xfId="3826" xr:uid="{BC06DF66-3556-4EF4-928A-8A0637351C6A}"/>
    <cellStyle name="20% - uthevingsfarge 6 31 2" xfId="3827" xr:uid="{9A769C06-0F7E-4F04-B981-C941D8063D91}"/>
    <cellStyle name="20% - uthevingsfarge 6 31 2 2" xfId="3828" xr:uid="{EC244F0D-BC69-4E88-9354-BA2CF4ABDC48}"/>
    <cellStyle name="20% - uthevingsfarge 6 31 2 2 2" xfId="39891" xr:uid="{4FD5753E-7C03-41D7-B94A-0566D574628E}"/>
    <cellStyle name="20% - uthevingsfarge 6 31 2 2_CC1" xfId="54763" xr:uid="{758D206D-BA28-4287-8F09-0057FFAEFEEA}"/>
    <cellStyle name="20% - uthevingsfarge 6 31 2 3" xfId="39892" xr:uid="{30F34A7E-71BF-46CB-BA6F-38F75EA7880D}"/>
    <cellStyle name="20% - uthevingsfarge 6 31 2 4" xfId="39893" xr:uid="{865561A5-A4C7-4CD3-B25C-29B0A813A02B}"/>
    <cellStyle name="20% - uthevingsfarge 6 31 2 5" xfId="39894" xr:uid="{EB448F67-8F26-4AA5-91B6-43D53F324567}"/>
    <cellStyle name="20% - uthevingsfarge 6 31 2 6" xfId="39890" xr:uid="{E052BDB9-4CAF-44BE-8CE2-F3A75E92CEFB}"/>
    <cellStyle name="20% - uthevingsfarge 6 31 2_4 manuell" xfId="54764" xr:uid="{B0C144FD-A0DF-43CC-A5E4-AA90D32B8B77}"/>
    <cellStyle name="20% - uthevingsfarge 6 31 3" xfId="3829" xr:uid="{8D1FE2A4-9080-43B9-900A-A6E4C747D132}"/>
    <cellStyle name="20% - uthevingsfarge 6 31 3 2" xfId="39895" xr:uid="{C9A0708E-9960-457D-8614-E6CBCE02AE4F}"/>
    <cellStyle name="20% - uthevingsfarge 6 31 3_CC1" xfId="54765" xr:uid="{69BF1D4B-C22C-4533-9E7C-B48AFB3F1BB1}"/>
    <cellStyle name="20% - uthevingsfarge 6 31 4" xfId="39896" xr:uid="{1CD6F144-DB92-4A6C-BCC1-3259C84A9C77}"/>
    <cellStyle name="20% - uthevingsfarge 6 31 5" xfId="39897" xr:uid="{0D7F260E-1CEF-4205-AA52-3F2D6C1790D0}"/>
    <cellStyle name="20% - uthevingsfarge 6 31 6" xfId="39898" xr:uid="{D760854C-7F07-4491-A50F-5A485275D1B9}"/>
    <cellStyle name="20% - uthevingsfarge 6 31 7" xfId="39889" xr:uid="{8F00CC31-BF07-4A24-8AFB-E0D1EA510966}"/>
    <cellStyle name="20% - uthevingsfarge 6 31_4 manuell" xfId="54766" xr:uid="{A2456FF1-DE9C-490A-896C-DAA7DACEAF3B}"/>
    <cellStyle name="20% - uthevingsfarge 6 32" xfId="3830" xr:uid="{909D91D5-FB33-484D-BBD3-84CE4341D95F}"/>
    <cellStyle name="20% - uthevingsfarge 6 32 2" xfId="3831" xr:uid="{CFD0E4B7-4E9A-4C84-811A-EBA597274817}"/>
    <cellStyle name="20% - uthevingsfarge 6 32 2 2" xfId="3832" xr:uid="{FC217526-4D70-4F55-87EE-B6E838728D61}"/>
    <cellStyle name="20% - uthevingsfarge 6 32 2 2 2" xfId="39901" xr:uid="{5D56E5FC-3819-4E40-9CF8-E31C963D3CD5}"/>
    <cellStyle name="20% - uthevingsfarge 6 32 2 2_CC1" xfId="54767" xr:uid="{CA15DF97-AA58-4167-AA5D-8821061A2E5B}"/>
    <cellStyle name="20% - uthevingsfarge 6 32 2 3" xfId="39902" xr:uid="{3BB31F68-CEFB-408A-A7FC-6263FE34D9EB}"/>
    <cellStyle name="20% - uthevingsfarge 6 32 2 4" xfId="39903" xr:uid="{3CFFA89E-B605-455B-A983-9BAF1EB8D545}"/>
    <cellStyle name="20% - uthevingsfarge 6 32 2 5" xfId="39904" xr:uid="{8D158791-7B98-448B-BA19-5F2D44F14EAE}"/>
    <cellStyle name="20% - uthevingsfarge 6 32 2 6" xfId="39900" xr:uid="{D2190C60-F273-48A9-9925-AA3480ED5D2B}"/>
    <cellStyle name="20% - uthevingsfarge 6 32 2_4 manuell" xfId="54768" xr:uid="{7F7ED70C-4E97-4CD9-BFBE-EF9241E3F03C}"/>
    <cellStyle name="20% - uthevingsfarge 6 32 3" xfId="3833" xr:uid="{865C8F24-0F01-4930-ADA1-DC719CF54C9B}"/>
    <cellStyle name="20% - uthevingsfarge 6 32 3 2" xfId="39905" xr:uid="{C8675E7D-409F-418D-9250-DDF8890809BC}"/>
    <cellStyle name="20% - uthevingsfarge 6 32 3_CC1" xfId="54769" xr:uid="{D9F3CB8F-C70C-44C6-9776-3CAC08481E89}"/>
    <cellStyle name="20% - uthevingsfarge 6 32 4" xfId="39906" xr:uid="{C5CC67D3-BD54-44D7-9ADF-8FD2BB5030C4}"/>
    <cellStyle name="20% - uthevingsfarge 6 32 5" xfId="39907" xr:uid="{5C7CDF14-1A38-4EA2-9B79-277F7653B92A}"/>
    <cellStyle name="20% - uthevingsfarge 6 32 6" xfId="39908" xr:uid="{0A509B05-E08E-4F21-8CE0-4DC9DA5B78C4}"/>
    <cellStyle name="20% - uthevingsfarge 6 32 7" xfId="39899" xr:uid="{9AF40FE0-603A-4A15-BA4C-104A8FBD9258}"/>
    <cellStyle name="20% - uthevingsfarge 6 32_4 manuell" xfId="54770" xr:uid="{C4F53EAE-8A8D-48B9-8C9D-70CFE8846828}"/>
    <cellStyle name="20% - uthevingsfarge 6 33" xfId="3834" xr:uid="{523405E0-9E85-4352-B860-E2F89378761F}"/>
    <cellStyle name="20% - uthevingsfarge 6 33 2" xfId="3835" xr:uid="{62EC332C-25BC-4BBC-B821-4D8C67B88DAD}"/>
    <cellStyle name="20% - uthevingsfarge 6 33 2 2" xfId="3836" xr:uid="{15659CDA-2C1A-4E42-BCD6-4C344F810738}"/>
    <cellStyle name="20% - uthevingsfarge 6 33 2 2 2" xfId="39911" xr:uid="{2FF6ECDB-EBCC-4FF3-BC5B-A34D99D3F142}"/>
    <cellStyle name="20% - uthevingsfarge 6 33 2 2_CC1" xfId="54771" xr:uid="{02B0A02C-026E-4518-B1F6-6910CE402A06}"/>
    <cellStyle name="20% - uthevingsfarge 6 33 2 3" xfId="39912" xr:uid="{D40DC6A1-4070-4C26-9E05-453B829F8847}"/>
    <cellStyle name="20% - uthevingsfarge 6 33 2 4" xfId="39913" xr:uid="{35CFC84D-4116-4B9A-9E13-D2E2101168E0}"/>
    <cellStyle name="20% - uthevingsfarge 6 33 2 5" xfId="39914" xr:uid="{00EE2B6E-02A3-44EB-B45E-067B22C14A5E}"/>
    <cellStyle name="20% - uthevingsfarge 6 33 2 6" xfId="39910" xr:uid="{C1F5DBFC-4155-4C65-88FD-A9749102C6E4}"/>
    <cellStyle name="20% - uthevingsfarge 6 33 2_4 manuell" xfId="54772" xr:uid="{87A2B02D-B9D2-4703-865B-FDF57D1BCB5B}"/>
    <cellStyle name="20% - uthevingsfarge 6 33 3" xfId="3837" xr:uid="{23F68A64-9CE6-4C48-9847-194A6D4F6759}"/>
    <cellStyle name="20% - uthevingsfarge 6 33 3 2" xfId="39915" xr:uid="{0D55A862-4092-4AE0-AE22-BFCCCE3116F3}"/>
    <cellStyle name="20% - uthevingsfarge 6 33 3_CC1" xfId="54773" xr:uid="{DC5D68F0-B8A6-41CC-BBE8-2ADE83DA46F2}"/>
    <cellStyle name="20% - uthevingsfarge 6 33 4" xfId="39916" xr:uid="{114C1924-6806-47D1-BDAE-4A044666F94C}"/>
    <cellStyle name="20% - uthevingsfarge 6 33 5" xfId="39917" xr:uid="{5F8E2EF8-7A80-4AF1-B7A8-F9B7C79708AB}"/>
    <cellStyle name="20% - uthevingsfarge 6 33 6" xfId="39918" xr:uid="{47370F52-E2B0-44A2-A467-9017B04E3BD8}"/>
    <cellStyle name="20% - uthevingsfarge 6 33 7" xfId="39909" xr:uid="{66D8EAEA-7408-4B0B-9801-F2BB548C22C4}"/>
    <cellStyle name="20% - uthevingsfarge 6 33_4 manuell" xfId="54774" xr:uid="{93184B05-054E-4492-B625-0C973016C8F5}"/>
    <cellStyle name="20% - uthevingsfarge 6 34" xfId="3838" xr:uid="{0A29D637-E184-41B8-A459-9FD39BF3662E}"/>
    <cellStyle name="20% - uthevingsfarge 6 34 2" xfId="3839" xr:uid="{10487009-DFA4-4D3C-9646-2E892535CA97}"/>
    <cellStyle name="20% - uthevingsfarge 6 34 2 2" xfId="3840" xr:uid="{E1953F3A-C47E-401C-8327-D4DBB846106D}"/>
    <cellStyle name="20% - uthevingsfarge 6 34 2 2 2" xfId="39921" xr:uid="{76B44F36-7417-4BD6-A4EE-58EE92DA8A09}"/>
    <cellStyle name="20% - uthevingsfarge 6 34 2 2_CC1" xfId="54775" xr:uid="{05A01568-0C41-49F7-8307-DB5609198F68}"/>
    <cellStyle name="20% - uthevingsfarge 6 34 2 3" xfId="39922" xr:uid="{110E6A28-BB3C-46FF-BC26-6DDDF7BE5993}"/>
    <cellStyle name="20% - uthevingsfarge 6 34 2 4" xfId="39923" xr:uid="{07A88B5E-2BF3-44A3-A12B-E40ED9F27DC3}"/>
    <cellStyle name="20% - uthevingsfarge 6 34 2 5" xfId="39924" xr:uid="{B589999F-A305-42EF-96C3-8C32E0C97A76}"/>
    <cellStyle name="20% - uthevingsfarge 6 34 2 6" xfId="39920" xr:uid="{7204386A-125B-48D3-9DBB-C4ADD9463917}"/>
    <cellStyle name="20% - uthevingsfarge 6 34 2_4 manuell" xfId="54776" xr:uid="{032079DF-E247-4963-9B78-0372B7D225B8}"/>
    <cellStyle name="20% - uthevingsfarge 6 34 3" xfId="3841" xr:uid="{CC23AF38-D215-4A89-9818-59912C04B3D6}"/>
    <cellStyle name="20% - uthevingsfarge 6 34 3 2" xfId="39925" xr:uid="{A100B405-2E77-41C2-A04F-39C8933FB8D0}"/>
    <cellStyle name="20% - uthevingsfarge 6 34 3_CC1" xfId="54777" xr:uid="{F1282731-A7E4-4448-BC2A-86F68F5B3B90}"/>
    <cellStyle name="20% - uthevingsfarge 6 34 4" xfId="39926" xr:uid="{111FD24F-4C1E-4737-A6C4-DE7C6B58D4A1}"/>
    <cellStyle name="20% - uthevingsfarge 6 34 5" xfId="39927" xr:uid="{1E8F5C5F-3D53-4AD9-8F53-3E58FA6AB0EA}"/>
    <cellStyle name="20% - uthevingsfarge 6 34 6" xfId="39928" xr:uid="{8CAD5027-E6D3-45A2-8F01-739E2B56B851}"/>
    <cellStyle name="20% - uthevingsfarge 6 34 7" xfId="39919" xr:uid="{1B46D612-69BB-4D8B-BD38-4C3736D655FE}"/>
    <cellStyle name="20% - uthevingsfarge 6 34_4 manuell" xfId="54778" xr:uid="{08A5EF24-4087-498C-91CC-6736AFE2B3F8}"/>
    <cellStyle name="20% - uthevingsfarge 6 35" xfId="3842" xr:uid="{284E104F-2354-44CD-932D-61A9E1BADE61}"/>
    <cellStyle name="20% - uthevingsfarge 6 35 2" xfId="3843" xr:uid="{A3391A37-776E-4F8F-89D0-2F0CE854495B}"/>
    <cellStyle name="20% - uthevingsfarge 6 35 2 2" xfId="3844" xr:uid="{95AD83A3-363E-4ED1-BD93-15D613E8BFD4}"/>
    <cellStyle name="20% - uthevingsfarge 6 35 2 2 2" xfId="39931" xr:uid="{1464B60A-E6AD-40C8-BAC3-A26F6B23C285}"/>
    <cellStyle name="20% - uthevingsfarge 6 35 2 2_CC1" xfId="54779" xr:uid="{ED812D6C-8614-4619-9A55-F8CF63F0E0FF}"/>
    <cellStyle name="20% - uthevingsfarge 6 35 2 3" xfId="39932" xr:uid="{D1EE6B6F-5CDD-4AF5-A5B2-EDB36ECF626F}"/>
    <cellStyle name="20% - uthevingsfarge 6 35 2 4" xfId="39933" xr:uid="{CA577DBF-8C78-4F82-AB2C-689FBDA502A5}"/>
    <cellStyle name="20% - uthevingsfarge 6 35 2 5" xfId="39930" xr:uid="{5FDBACBD-283E-4D67-A231-C9248F877FE7}"/>
    <cellStyle name="20% - uthevingsfarge 6 35 2_4 manuell" xfId="54780" xr:uid="{38A1805E-2BDB-4F3C-8460-179599662059}"/>
    <cellStyle name="20% - uthevingsfarge 6 35 3" xfId="3845" xr:uid="{ABCC7CDE-062B-4B78-B4C3-8CB2617B14C4}"/>
    <cellStyle name="20% - uthevingsfarge 6 35 4" xfId="39929" xr:uid="{6144B701-0D4E-41F4-ADA5-586E9CC51AE3}"/>
    <cellStyle name="20% - uthevingsfarge 6 35_4 manuell" xfId="54781" xr:uid="{9B78BDCC-3052-41AB-B2FE-CD23F3EA772A}"/>
    <cellStyle name="20% - uthevingsfarge 6 36" xfId="3846" xr:uid="{599643A5-2882-4320-93BA-A651719987DD}"/>
    <cellStyle name="20% - uthevingsfarge 6 36 2" xfId="3847" xr:uid="{3ECA9313-AF3C-4575-9760-0157BA91AEC4}"/>
    <cellStyle name="20% - uthevingsfarge 6 36 2 2" xfId="3848" xr:uid="{5B989D29-D4ED-4768-B9A6-671A09FC83FE}"/>
    <cellStyle name="20% - uthevingsfarge 6 36 2 3" xfId="44916" xr:uid="{2768AA36-1222-4CCB-8876-FD4C3052CB02}"/>
    <cellStyle name="20% - uthevingsfarge 6 36 2_4 manuell" xfId="54782" xr:uid="{9CE9D5C4-7BB4-4423-9D12-7F2A01EACFA9}"/>
    <cellStyle name="20% - uthevingsfarge 6 36 3" xfId="3849" xr:uid="{4A3C9C83-3538-4111-98AF-E2AD555A1CA6}"/>
    <cellStyle name="20% - uthevingsfarge 6 36 4" xfId="44917" xr:uid="{F48E0ECE-B751-4004-8E3E-1D00749DFB29}"/>
    <cellStyle name="20% - uthevingsfarge 6 36_4 manuell" xfId="54783" xr:uid="{A1E5073A-7786-44C7-80D7-F8829BC5ABAC}"/>
    <cellStyle name="20% - uthevingsfarge 6 37" xfId="3850" xr:uid="{C606A794-EA2D-4F57-9AC9-E25CF9647A26}"/>
    <cellStyle name="20% - uthevingsfarge 6 37 2" xfId="3851" xr:uid="{D6639DCF-75F8-4C7A-9858-1211F04E737E}"/>
    <cellStyle name="20% - uthevingsfarge 6 37 2 2" xfId="3852" xr:uid="{DE744C8D-8C74-4DF3-ACA4-74057C9CE7F1}"/>
    <cellStyle name="20% - uthevingsfarge 6 37 2 3" xfId="44918" xr:uid="{B0E356A4-1D74-499D-98FA-C76A148CFBF2}"/>
    <cellStyle name="20% - uthevingsfarge 6 37 2_4 manuell" xfId="54784" xr:uid="{5287F83A-CF15-4084-90A4-F7B329218096}"/>
    <cellStyle name="20% - uthevingsfarge 6 37 3" xfId="3853" xr:uid="{F94E349F-5C77-4C88-9E3C-167524B7AA5A}"/>
    <cellStyle name="20% - uthevingsfarge 6 37 4" xfId="44919" xr:uid="{E34D913F-D3CF-4884-A7B9-44550458535A}"/>
    <cellStyle name="20% - uthevingsfarge 6 37_4 manuell" xfId="54785" xr:uid="{CF400213-5BDB-45FC-83FE-6192755F90B2}"/>
    <cellStyle name="20% - uthevingsfarge 6 38" xfId="3854" xr:uid="{9FC4CF0F-8EDB-4C7E-9D58-75AC66D7AC45}"/>
    <cellStyle name="20% - uthevingsfarge 6 38 2" xfId="3855" xr:uid="{95F56989-E7D9-4C58-8236-5FB1EF29E14A}"/>
    <cellStyle name="20% - uthevingsfarge 6 38 2 2" xfId="3856" xr:uid="{EA7B74AF-9CD0-4863-ABB8-CB69701D55A1}"/>
    <cellStyle name="20% - uthevingsfarge 6 38 2 3" xfId="44920" xr:uid="{CE4C14E6-ED43-46DF-A019-2A9D62B3ED4E}"/>
    <cellStyle name="20% - uthevingsfarge 6 38 2_4 manuell" xfId="54786" xr:uid="{CD181162-B689-42B0-A11C-7B4A24FC14C0}"/>
    <cellStyle name="20% - uthevingsfarge 6 38 3" xfId="3857" xr:uid="{7EB6E8A1-8EF6-4A16-89DD-D4A78D82EAC9}"/>
    <cellStyle name="20% - uthevingsfarge 6 38 4" xfId="44921" xr:uid="{B5FA28E9-38CF-44AB-8628-0B4977367736}"/>
    <cellStyle name="20% - uthevingsfarge 6 38_4 manuell" xfId="54787" xr:uid="{1349AC93-3C99-4D7C-80FB-A7095E0CCE3B}"/>
    <cellStyle name="20% - uthevingsfarge 6 39" xfId="3858" xr:uid="{16318F31-C634-4AB2-B6E9-6010B0A17BE5}"/>
    <cellStyle name="20% - uthevingsfarge 6 39 2" xfId="3859" xr:uid="{7164B78B-0C89-445F-8CD9-3D289FC0C14A}"/>
    <cellStyle name="20% - uthevingsfarge 6 39 2 2" xfId="3860" xr:uid="{7E2ABC23-2219-4FFA-B7CF-5904DB8EF581}"/>
    <cellStyle name="20% - uthevingsfarge 6 39 2 3" xfId="44922" xr:uid="{5AD14163-FDC8-4D6B-B386-33F5EA949F22}"/>
    <cellStyle name="20% - uthevingsfarge 6 39 2_4 manuell" xfId="54788" xr:uid="{F16F79A9-4451-4BC2-B811-CE6A96646C73}"/>
    <cellStyle name="20% - uthevingsfarge 6 39 3" xfId="3861" xr:uid="{81AE45CB-CC2F-4A67-9A57-305F5E27A577}"/>
    <cellStyle name="20% - uthevingsfarge 6 39 4" xfId="44923" xr:uid="{754B615C-32BF-49D7-A5A1-5268689F4A2C}"/>
    <cellStyle name="20% - uthevingsfarge 6 39_4 manuell" xfId="54789" xr:uid="{CD3862A1-79FF-42CE-8187-6D6E774CC887}"/>
    <cellStyle name="20% - uthevingsfarge 6 4" xfId="3862" xr:uid="{62DA9704-95BF-4093-B520-3AB27B8DB5E0}"/>
    <cellStyle name="20% - uthevingsfarge 6 4 10" xfId="44924" xr:uid="{0B5E1BE2-2ECA-4668-91A6-DC52EBA85083}"/>
    <cellStyle name="20% - uthevingsfarge 6 4 2" xfId="3863" xr:uid="{AF2D6120-19DE-4915-8A65-FD55E44CEC8D}"/>
    <cellStyle name="20% - uthevingsfarge 6 4 2 2" xfId="3864" xr:uid="{03B4B081-C537-4536-8ED5-51E9B7C1C750}"/>
    <cellStyle name="20% - uthevingsfarge 6 4 2 2 2" xfId="15303" xr:uid="{C0C85071-4A89-4B78-94B7-980C3BCAFAB9}"/>
    <cellStyle name="20% - uthevingsfarge 6 4 2 2 2 2" xfId="44925" xr:uid="{E2DD8533-A06D-4C51-BEA6-E7B50BC1A1BE}"/>
    <cellStyle name="20% - uthevingsfarge 6 4 2 2 3" xfId="44926" xr:uid="{D2D25922-7D89-4128-A1F1-1B73C9C523A5}"/>
    <cellStyle name="20% - uthevingsfarge 6 4 2 2_3. Chng in credit spreads" xfId="44927" xr:uid="{D72BD282-CBE7-409B-8EEE-C72C511B6342}"/>
    <cellStyle name="20% - uthevingsfarge 6 4 2 3" xfId="15304" xr:uid="{F254E759-5BC5-4614-92E8-02AF2B811268}"/>
    <cellStyle name="20% - uthevingsfarge 6 4 2 3 2" xfId="44928" xr:uid="{3D206484-006C-4D5D-94FC-824D88AFBC20}"/>
    <cellStyle name="20% - uthevingsfarge 6 4 2 3 2 2" xfId="44929" xr:uid="{5666694D-5676-450A-A55A-A7CC3F732539}"/>
    <cellStyle name="20% - uthevingsfarge 6 4 2 3 3" xfId="44930" xr:uid="{FA8A5CE8-2123-4B5C-B214-D6ED228FD532}"/>
    <cellStyle name="20% - uthevingsfarge 6 4 2 3_3. Chng in credit spreads" xfId="44931" xr:uid="{BCBAF8B5-3493-40A0-AA24-AD8B1B909A9F}"/>
    <cellStyle name="20% - uthevingsfarge 6 4 2 4" xfId="44932" xr:uid="{8D9B89CD-EBD1-485C-A8DF-C4218C2D0D29}"/>
    <cellStyle name="20% - uthevingsfarge 6 4 2 4 2" xfId="44933" xr:uid="{059FC002-D89C-4112-8370-3036931CE415}"/>
    <cellStyle name="20% - uthevingsfarge 6 4 2 5" xfId="44934" xr:uid="{76D4CD58-B510-4D7C-ABD5-A9C291AF5460}"/>
    <cellStyle name="20% - uthevingsfarge 6 4 2 6" xfId="44935" xr:uid="{C8C68DD9-C21C-4B84-9BC8-8F224D73E10F}"/>
    <cellStyle name="20% - uthevingsfarge 6 4 2 7" xfId="44936" xr:uid="{6FE9F0E3-76DE-4F02-A10D-F6CB47A3F5C3}"/>
    <cellStyle name="20% - uthevingsfarge 6 4 2 8" xfId="44937" xr:uid="{E7542493-004B-4143-A8A1-28F4DBC5CB6D}"/>
    <cellStyle name="20% - uthevingsfarge 6 4 2_3. Chng in credit spreads" xfId="44938" xr:uid="{08D4196A-DD67-49AF-82D0-FF962E538D69}"/>
    <cellStyle name="20% - uthevingsfarge 6 4 3" xfId="3865" xr:uid="{6BA5120D-B46D-40C1-9228-E730417555CB}"/>
    <cellStyle name="20% - uthevingsfarge 6 4 3 2" xfId="15305" xr:uid="{84662C27-1CFD-4A57-AA2E-C8E0CD75468E}"/>
    <cellStyle name="20% - uthevingsfarge 6 4 3 2 2" xfId="44939" xr:uid="{59C2047E-BAEF-4ED1-84E7-E25F1BC139BF}"/>
    <cellStyle name="20% - uthevingsfarge 6 4 3 3" xfId="15306" xr:uid="{BA7D4C2D-A81E-42C9-AEDF-8948FE6675D8}"/>
    <cellStyle name="20% - uthevingsfarge 6 4 3 4" xfId="44940" xr:uid="{EB0C631A-0EC1-4791-B9EB-EE0A7164FC76}"/>
    <cellStyle name="20% - uthevingsfarge 6 4 3 5" xfId="44941" xr:uid="{8AF9EE35-1883-4C81-98DA-BCE9A055F0E2}"/>
    <cellStyle name="20% - uthevingsfarge 6 4 3 6" xfId="44942" xr:uid="{BB60E82B-A866-468A-B57C-CEB1004111BB}"/>
    <cellStyle name="20% - uthevingsfarge 6 4 3_3. Chng in credit spreads" xfId="44943" xr:uid="{24049004-5AF2-4699-842C-FC7DFD44140C}"/>
    <cellStyle name="20% - uthevingsfarge 6 4 4" xfId="15307" xr:uid="{EE390968-D5D0-436F-BAA4-6E73E84960B2}"/>
    <cellStyle name="20% - uthevingsfarge 6 4 4 2" xfId="15308" xr:uid="{B7339F04-D73F-4052-801F-7460FADE54AC}"/>
    <cellStyle name="20% - uthevingsfarge 6 4 4 2 2" xfId="44944" xr:uid="{DF491C36-0D57-482A-988C-3F1248136D5E}"/>
    <cellStyle name="20% - uthevingsfarge 6 4 4 3" xfId="15309" xr:uid="{4D2A96AF-2B08-4106-8E7D-E2757282B571}"/>
    <cellStyle name="20% - uthevingsfarge 6 4 4 4" xfId="44945" xr:uid="{EFEA125D-390D-48CC-A96D-F9F7C717FB3C}"/>
    <cellStyle name="20% - uthevingsfarge 6 4 4 5" xfId="44946" xr:uid="{AB7163D0-7FAF-4F89-BA34-1EF246D5FB9C}"/>
    <cellStyle name="20% - uthevingsfarge 6 4 4 6" xfId="44947" xr:uid="{5893A223-1CEF-476C-8756-92AE8FB17EB5}"/>
    <cellStyle name="20% - uthevingsfarge 6 4 4_3. Chng in credit spreads" xfId="44948" xr:uid="{2F49EF99-90BC-4FE2-8526-FB9D038044B1}"/>
    <cellStyle name="20% - uthevingsfarge 6 4 5" xfId="15310" xr:uid="{99657A59-BCE7-4A21-B681-53A43B18DDD6}"/>
    <cellStyle name="20% - uthevingsfarge 6 4 5 2" xfId="15311" xr:uid="{BE5C2918-3D6D-4BDC-B5A7-4231793FD18F}"/>
    <cellStyle name="20% - uthevingsfarge 6 4 5 3" xfId="15312" xr:uid="{E2E7166B-2F86-494F-B913-0BD5EC83682E}"/>
    <cellStyle name="20% - uthevingsfarge 6 4 5 4" xfId="44949" xr:uid="{EF004349-B7A2-4E33-9D6C-60F8616A03AA}"/>
    <cellStyle name="20% - uthevingsfarge 6 4 5 5" xfId="44950" xr:uid="{AD378758-6FE3-4F67-B0E8-A25362509F79}"/>
    <cellStyle name="20% - uthevingsfarge 6 4 5 6" xfId="44951" xr:uid="{6347E685-2119-464D-AF2D-CAD8467065D7}"/>
    <cellStyle name="20% - uthevingsfarge 6 4 5_AVA DVA EL" xfId="15313" xr:uid="{E90145CD-8B47-4BC9-8E9B-C18D5849606A}"/>
    <cellStyle name="20% - uthevingsfarge 6 4 6" xfId="15314" xr:uid="{55125915-EECE-4593-A9A1-887A34230FE3}"/>
    <cellStyle name="20% - uthevingsfarge 6 4 6 2" xfId="15315" xr:uid="{973ABDF3-E63A-4F56-BBB0-1DE113950865}"/>
    <cellStyle name="20% - uthevingsfarge 6 4 6_AVA DVA EL" xfId="15316" xr:uid="{B9B3CBB9-0A6B-4819-8D68-39760A17BDCD}"/>
    <cellStyle name="20% - uthevingsfarge 6 4 7" xfId="15317" xr:uid="{63C8BB19-E474-4987-9A07-C29E48A5889F}"/>
    <cellStyle name="20% - uthevingsfarge 6 4 8" xfId="39934" xr:uid="{3671A32D-3677-48D0-936D-661481E97FBD}"/>
    <cellStyle name="20% - uthevingsfarge 6 4 9" xfId="44952" xr:uid="{39C3028D-51B2-4DF6-B10F-163F92A6AB17}"/>
    <cellStyle name="20% - uthevingsfarge 6 4_3. Chng in credit spreads" xfId="44953" xr:uid="{E2BB9E11-41D5-4AA0-93F5-E58F7C929831}"/>
    <cellStyle name="20% - uthevingsfarge 6 40" xfId="3866" xr:uid="{3B1EF2E7-4AFA-42CA-9663-C5675AECF290}"/>
    <cellStyle name="20% - uthevingsfarge 6 40 2" xfId="3867" xr:uid="{B8E74A36-CBBA-49AB-91F8-711383D7388D}"/>
    <cellStyle name="20% - uthevingsfarge 6 40 2 2" xfId="3868" xr:uid="{D331DB1A-AEC8-4089-8516-68F7102498E5}"/>
    <cellStyle name="20% - uthevingsfarge 6 40 2 3" xfId="44954" xr:uid="{63E5B112-DDF5-4678-9D5C-17AD1B74960B}"/>
    <cellStyle name="20% - uthevingsfarge 6 40 2_4 manuell" xfId="54790" xr:uid="{65196345-CA8E-48A9-82B7-8909957D34F1}"/>
    <cellStyle name="20% - uthevingsfarge 6 40 3" xfId="3869" xr:uid="{F5EA279F-A70D-4DD1-9725-BB50E9B0DF51}"/>
    <cellStyle name="20% - uthevingsfarge 6 40 4" xfId="44955" xr:uid="{63B21521-8A5F-4B0C-A86F-99D219045495}"/>
    <cellStyle name="20% - uthevingsfarge 6 40_4 manuell" xfId="54791" xr:uid="{15A83F3E-460F-4800-BDA2-AFB66DCDBB2D}"/>
    <cellStyle name="20% - uthevingsfarge 6 41" xfId="3870" xr:uid="{117AABB4-5394-4887-9029-68C176D3B4C7}"/>
    <cellStyle name="20% - uthevingsfarge 6 41 2" xfId="3871" xr:uid="{6950F4B4-CF11-4797-BE73-D8F5581C428C}"/>
    <cellStyle name="20% - uthevingsfarge 6 41 2 2" xfId="3872" xr:uid="{9B7034F7-3670-417B-B215-245C524E1F17}"/>
    <cellStyle name="20% - uthevingsfarge 6 41 2 3" xfId="44956" xr:uid="{4232CD89-AC2E-4B5E-B513-B11020C55AB9}"/>
    <cellStyle name="20% - uthevingsfarge 6 41 2_4 manuell" xfId="54792" xr:uid="{D2D852F7-BEA1-46AC-B0BF-C5001BB6AC45}"/>
    <cellStyle name="20% - uthevingsfarge 6 41 3" xfId="3873" xr:uid="{5F2F523D-2D3E-4BD3-905D-393EF8D323AB}"/>
    <cellStyle name="20% - uthevingsfarge 6 41 4" xfId="44957" xr:uid="{56B3E117-1309-469D-A3C4-639BF328B7CB}"/>
    <cellStyle name="20% - uthevingsfarge 6 41_4 manuell" xfId="54793" xr:uid="{BB81F901-76F7-4F36-872F-FE9EB817F3AB}"/>
    <cellStyle name="20% - uthevingsfarge 6 42" xfId="3874" xr:uid="{B70564ED-3423-44A0-9F7E-BFC80ACEB093}"/>
    <cellStyle name="20% - uthevingsfarge 6 42 2" xfId="3875" xr:uid="{FD7960DB-69F3-4CD5-8AD9-70611ABAF899}"/>
    <cellStyle name="20% - uthevingsfarge 6 42 2 2" xfId="3876" xr:uid="{65CA4D72-C6BA-465D-BABC-12FC7EF2AA49}"/>
    <cellStyle name="20% - uthevingsfarge 6 42 2 3" xfId="44958" xr:uid="{D2D2FFB4-4AAC-44BD-AE8E-B90A9B66C5DD}"/>
    <cellStyle name="20% - uthevingsfarge 6 42 2_4 manuell" xfId="54794" xr:uid="{A7A7C2D3-D1C2-428F-8D2F-19A86DA28311}"/>
    <cellStyle name="20% - uthevingsfarge 6 42 3" xfId="3877" xr:uid="{F5377E70-EA37-4AE7-834A-1EF2FD440B93}"/>
    <cellStyle name="20% - uthevingsfarge 6 42 4" xfId="44959" xr:uid="{89109279-1288-4DEE-A240-348E8DD4155F}"/>
    <cellStyle name="20% - uthevingsfarge 6 42_4 manuell" xfId="54795" xr:uid="{CB078F86-35F8-443C-B908-5FF6D6F35377}"/>
    <cellStyle name="20% - uthevingsfarge 6 43" xfId="3878" xr:uid="{8805265A-F160-4D89-9709-58ADAD97D5B0}"/>
    <cellStyle name="20% - uthevingsfarge 6 43 2" xfId="3879" xr:uid="{8A0CA804-F0E4-4338-95BE-C67A8D02AD72}"/>
    <cellStyle name="20% - uthevingsfarge 6 43 2 2" xfId="3880" xr:uid="{ED366414-BE96-4F24-968F-17B1FF929F70}"/>
    <cellStyle name="20% - uthevingsfarge 6 43 2 3" xfId="44960" xr:uid="{7FB103A1-CAFE-4738-928B-6E639DE4C8AA}"/>
    <cellStyle name="20% - uthevingsfarge 6 43 2_4 manuell" xfId="54796" xr:uid="{4AC72858-FF14-44E6-B337-74B4A3ED72CA}"/>
    <cellStyle name="20% - uthevingsfarge 6 43 3" xfId="3881" xr:uid="{7B9CF800-EB4F-44D0-93FF-3446FD9B669B}"/>
    <cellStyle name="20% - uthevingsfarge 6 43 4" xfId="44961" xr:uid="{4229901F-0B41-449D-A0C8-1B8B73B260E4}"/>
    <cellStyle name="20% - uthevingsfarge 6 43_4 manuell" xfId="54797" xr:uid="{0B2C83C0-1089-4CA1-8C6A-EA2AE7C44613}"/>
    <cellStyle name="20% - uthevingsfarge 6 44" xfId="3882" xr:uid="{46CA5ECE-E55D-457C-9800-AFE13B7DF2F4}"/>
    <cellStyle name="20% - uthevingsfarge 6 44 2" xfId="3883" xr:uid="{1F206EAC-895A-41C3-BF3F-CE4495BB3B85}"/>
    <cellStyle name="20% - uthevingsfarge 6 44 2 2" xfId="3884" xr:uid="{1D363E7D-27C4-478F-86C4-60ED0FC5A248}"/>
    <cellStyle name="20% - uthevingsfarge 6 44 2 3" xfId="44962" xr:uid="{03B81AB1-B5C5-4DDB-B2B1-1202102A886B}"/>
    <cellStyle name="20% - uthevingsfarge 6 44 2_4 manuell" xfId="54798" xr:uid="{2A3F9A3F-CAA3-4EB2-96DE-268C08BD22EB}"/>
    <cellStyle name="20% - uthevingsfarge 6 44 3" xfId="3885" xr:uid="{22238630-76EE-4E41-8B84-BDBE5F3B6CF6}"/>
    <cellStyle name="20% - uthevingsfarge 6 44 4" xfId="44963" xr:uid="{41147C52-D86A-4FF3-B6C0-9C5C9B88574E}"/>
    <cellStyle name="20% - uthevingsfarge 6 44_4 manuell" xfId="54799" xr:uid="{2EB86BAB-5598-4C5F-AFB5-6B70735B53CC}"/>
    <cellStyle name="20% - uthevingsfarge 6 45" xfId="3886" xr:uid="{AEC06DAA-89B6-4CF8-9F91-771FD0AFF60A}"/>
    <cellStyle name="20% - uthevingsfarge 6 45 2" xfId="3887" xr:uid="{D163DE82-D32D-42E9-82E2-90E0169178D1}"/>
    <cellStyle name="20% - uthevingsfarge 6 45 2 2" xfId="3888" xr:uid="{D7EAD9FC-8629-4722-8D55-9A7A89273006}"/>
    <cellStyle name="20% - uthevingsfarge 6 45 2 3" xfId="44964" xr:uid="{9022ED6C-2619-4824-9818-BA0916D6E758}"/>
    <cellStyle name="20% - uthevingsfarge 6 45 2_4 manuell" xfId="54800" xr:uid="{50C9660A-7F52-42DD-9CE9-D3BB5E527021}"/>
    <cellStyle name="20% - uthevingsfarge 6 45 3" xfId="3889" xr:uid="{C62B49B2-880B-4AC0-8563-B676B85BF3E6}"/>
    <cellStyle name="20% - uthevingsfarge 6 45 4" xfId="44965" xr:uid="{B4F3D886-032D-4432-AB2A-1116BE190FF7}"/>
    <cellStyle name="20% - uthevingsfarge 6 45_4 manuell" xfId="54801" xr:uid="{A2DDDAFD-0EC1-417F-863D-7B9644FED5E3}"/>
    <cellStyle name="20% - uthevingsfarge 6 46" xfId="3890" xr:uid="{F0BEB405-219E-4CB1-A1AA-4ABC1B7A501A}"/>
    <cellStyle name="20% - uthevingsfarge 6 46 2" xfId="3891" xr:uid="{1C1BF91D-C2CF-4866-B940-C4482DC2BE8A}"/>
    <cellStyle name="20% - uthevingsfarge 6 46 2 2" xfId="3892" xr:uid="{198EF506-9522-4DB5-919B-2D09D107C243}"/>
    <cellStyle name="20% - uthevingsfarge 6 46 2 3" xfId="44966" xr:uid="{A1440D6D-E3B7-4EA3-BAD6-817AD8983310}"/>
    <cellStyle name="20% - uthevingsfarge 6 46 2_4 manuell" xfId="54802" xr:uid="{99EC9332-3D3D-4140-B1ED-A2B7D1D17780}"/>
    <cellStyle name="20% - uthevingsfarge 6 46 3" xfId="3893" xr:uid="{2F5C983C-6AD6-4F4E-B206-823CCA260D8D}"/>
    <cellStyle name="20% - uthevingsfarge 6 46 4" xfId="44967" xr:uid="{01EFA82A-8247-4FD5-B196-6DAEC463FB23}"/>
    <cellStyle name="20% - uthevingsfarge 6 46_4 manuell" xfId="54803" xr:uid="{A4017E9B-570A-4EA0-948D-0BF33B88A3A0}"/>
    <cellStyle name="20% - uthevingsfarge 6 47" xfId="3894" xr:uid="{66F6A2F8-8A8A-47B4-BB6D-19E1AD24A8AC}"/>
    <cellStyle name="20% - uthevingsfarge 6 47 2" xfId="3895" xr:uid="{D085B53D-3F85-4A68-9394-011E742A73D6}"/>
    <cellStyle name="20% - uthevingsfarge 6 47 2 2" xfId="3896" xr:uid="{083164B2-97B4-4B0A-B70F-AF0AE3826905}"/>
    <cellStyle name="20% - uthevingsfarge 6 47 2 3" xfId="44968" xr:uid="{426EBF07-D6A1-4BD3-9ECA-7049B95AB04A}"/>
    <cellStyle name="20% - uthevingsfarge 6 47 2_4 manuell" xfId="54804" xr:uid="{A4B7A9A9-EC9C-4A60-BBA2-58DBE62F2BA6}"/>
    <cellStyle name="20% - uthevingsfarge 6 47 3" xfId="3897" xr:uid="{DB30B40E-3404-421F-BDF3-E0DEED6B785A}"/>
    <cellStyle name="20% - uthevingsfarge 6 47 4" xfId="44969" xr:uid="{1E7C14A9-0458-4738-AA99-5BD223ECBCA5}"/>
    <cellStyle name="20% - uthevingsfarge 6 47_4 manuell" xfId="54805" xr:uid="{EA6156CD-A561-405F-A09A-E063746A1BEF}"/>
    <cellStyle name="20% - uthevingsfarge 6 48" xfId="3898" xr:uid="{20C41381-805F-42D9-88E8-9E6BB72F7F08}"/>
    <cellStyle name="20% - uthevingsfarge 6 48 2" xfId="3899" xr:uid="{17466A43-9A02-47C7-9F39-18148FEC6F74}"/>
    <cellStyle name="20% - uthevingsfarge 6 48 2 2" xfId="3900" xr:uid="{4A9A5DED-1979-4EC5-9313-5FD46D124BA9}"/>
    <cellStyle name="20% - uthevingsfarge 6 48 2 3" xfId="44970" xr:uid="{C82738BA-5B43-466F-8519-052BED3329F5}"/>
    <cellStyle name="20% - uthevingsfarge 6 48 2_4 manuell" xfId="54806" xr:uid="{8EDD6453-A8C9-4592-8CC0-81203960A110}"/>
    <cellStyle name="20% - uthevingsfarge 6 48 3" xfId="3901" xr:uid="{7CFB59D5-A30C-48A5-ABFE-601D469A3430}"/>
    <cellStyle name="20% - uthevingsfarge 6 48 4" xfId="44971" xr:uid="{F54EEF1C-90EF-41A1-BD53-5842F4D59F15}"/>
    <cellStyle name="20% - uthevingsfarge 6 48_4 manuell" xfId="54807" xr:uid="{8D462B55-06AF-47A0-9CA0-8F4C3431F077}"/>
    <cellStyle name="20% - uthevingsfarge 6 49" xfId="3902" xr:uid="{16507DBA-B94C-4C62-90CE-07CBD28485B8}"/>
    <cellStyle name="20% - uthevingsfarge 6 49 2" xfId="3903" xr:uid="{5F8CBDCC-F2DE-4297-824B-4930CE342D99}"/>
    <cellStyle name="20% - uthevingsfarge 6 49 2 2" xfId="3904" xr:uid="{0D28B360-AF82-41BF-959C-BF7F3E36915F}"/>
    <cellStyle name="20% - uthevingsfarge 6 49 2 3" xfId="44972" xr:uid="{FCEDE1EF-C3C4-41FC-BD35-CD3AA0E21FCE}"/>
    <cellStyle name="20% - uthevingsfarge 6 49 2_4 manuell" xfId="54808" xr:uid="{D186C390-0B01-42A2-83FC-D92AC8FE143E}"/>
    <cellStyle name="20% - uthevingsfarge 6 49 3" xfId="3905" xr:uid="{3A397EA0-7AE4-4D33-9A44-04BDA85D5080}"/>
    <cellStyle name="20% - uthevingsfarge 6 49 4" xfId="44973" xr:uid="{BEE277E5-1049-4D82-B7A4-202750832B23}"/>
    <cellStyle name="20% - uthevingsfarge 6 49_4 manuell" xfId="54809" xr:uid="{F1FA50EC-26DF-4993-8FD9-E3B6BC055D9C}"/>
    <cellStyle name="20% - uthevingsfarge 6 5" xfId="3906" xr:uid="{465A5350-DDF9-423F-9D00-DAC71A9F47A7}"/>
    <cellStyle name="20% - uthevingsfarge 6 5 2" xfId="3907" xr:uid="{E2BC54C3-7524-446A-8E9E-C34407E8BAF4}"/>
    <cellStyle name="20% - uthevingsfarge 6 5 2 2" xfId="3908" xr:uid="{FB966403-029D-4923-9C91-E63692E1366A}"/>
    <cellStyle name="20% - uthevingsfarge 6 5 2 2 2" xfId="44974" xr:uid="{3C157D47-BE86-4D01-A27D-C26E5BF9BAD9}"/>
    <cellStyle name="20% - uthevingsfarge 6 5 2 2 2 2" xfId="44975" xr:uid="{942DEA41-71BC-4C01-B522-7CEC6F9B6B36}"/>
    <cellStyle name="20% - uthevingsfarge 6 5 2 2 3" xfId="44976" xr:uid="{27C4B56A-1EF5-4045-9644-820073772091}"/>
    <cellStyle name="20% - uthevingsfarge 6 5 2 2_3. Chng in credit spreads" xfId="44977" xr:uid="{5252CCF0-55D6-4BAC-85A7-A8419DBF8E85}"/>
    <cellStyle name="20% - uthevingsfarge 6 5 2 3" xfId="44978" xr:uid="{2F9BA4AC-1A94-4A27-8FB2-DFF85C691F6F}"/>
    <cellStyle name="20% - uthevingsfarge 6 5 2 3 2" xfId="44979" xr:uid="{8BA7D498-CF70-4831-A6AA-6FE4C0EC15BE}"/>
    <cellStyle name="20% - uthevingsfarge 6 5 2 3 2 2" xfId="44980" xr:uid="{0B2C4286-4FB3-4B93-809D-A0671603A7BC}"/>
    <cellStyle name="20% - uthevingsfarge 6 5 2 3 3" xfId="44981" xr:uid="{E92C2B9D-D227-44B7-83C3-325798E060EA}"/>
    <cellStyle name="20% - uthevingsfarge 6 5 2 3_3. Chng in credit spreads" xfId="44982" xr:uid="{2A8E9659-B35D-48F0-8564-DC8F60446020}"/>
    <cellStyle name="20% - uthevingsfarge 6 5 2 4" xfId="44983" xr:uid="{D868AFE2-806E-4C59-894B-0F5986325646}"/>
    <cellStyle name="20% - uthevingsfarge 6 5 2 4 2" xfId="44984" xr:uid="{631AD509-95ED-44C9-AAC6-6BBB90032349}"/>
    <cellStyle name="20% - uthevingsfarge 6 5 2 5" xfId="44985" xr:uid="{7237EB95-BCDE-426B-A41F-2903727F5E0A}"/>
    <cellStyle name="20% - uthevingsfarge 6 5 2_3. Chng in credit spreads" xfId="44986" xr:uid="{D05769BF-B350-4280-AB94-318C3F7D51F3}"/>
    <cellStyle name="20% - uthevingsfarge 6 5 3" xfId="3909" xr:uid="{0892F28F-F11E-4C75-A030-12D94898C053}"/>
    <cellStyle name="20% - uthevingsfarge 6 5 3 2" xfId="15318" xr:uid="{36587C5F-8060-40DC-A61A-1B626A3BA1E2}"/>
    <cellStyle name="20% - uthevingsfarge 6 5 3 2 2" xfId="44987" xr:uid="{C83095F4-3960-4882-910E-6F1968D7C096}"/>
    <cellStyle name="20% - uthevingsfarge 6 5 3 3" xfId="44988" xr:uid="{92241EBA-8E88-4809-AF44-F1DBD1BFBED1}"/>
    <cellStyle name="20% - uthevingsfarge 6 5 3_3. Chng in credit spreads" xfId="44989" xr:uid="{71314822-86EC-4633-87A2-2AE725166270}"/>
    <cellStyle name="20% - uthevingsfarge 6 5 4" xfId="15319" xr:uid="{96124150-03DF-4253-8481-ADE9DCB2D91D}"/>
    <cellStyle name="20% - uthevingsfarge 6 5 4 2" xfId="44990" xr:uid="{BA7C6D22-D143-4472-A264-35ADE31D6EA1}"/>
    <cellStyle name="20% - uthevingsfarge 6 5 4 2 2" xfId="44991" xr:uid="{5252C6F2-FF58-4F9A-9BF2-14E623AAADEE}"/>
    <cellStyle name="20% - uthevingsfarge 6 5 4 3" xfId="44992" xr:uid="{DDC4D759-9DEF-4572-A2B9-08E81E067E02}"/>
    <cellStyle name="20% - uthevingsfarge 6 5 4_3. Chng in credit spreads" xfId="44993" xr:uid="{62DAF51B-9331-4DF9-A604-43F7810E7938}"/>
    <cellStyle name="20% - uthevingsfarge 6 5 5" xfId="15320" xr:uid="{FF5D9A81-CA82-459E-917D-77A938A3A391}"/>
    <cellStyle name="20% - uthevingsfarge 6 5 5 2" xfId="44994" xr:uid="{AC366359-D023-494B-A3CC-F41D776FCDFF}"/>
    <cellStyle name="20% - uthevingsfarge 6 5 6" xfId="39935" xr:uid="{32C52F5C-8484-4A0B-9204-4521B7379A86}"/>
    <cellStyle name="20% - uthevingsfarge 6 5 7" xfId="44995" xr:uid="{6FCB4FD8-4420-4420-A5D6-3290718EC361}"/>
    <cellStyle name="20% - uthevingsfarge 6 5 8" xfId="44996" xr:uid="{3196F4CC-F4FF-42DC-947F-EBDAB9C37F66}"/>
    <cellStyle name="20% - uthevingsfarge 6 5 9" xfId="44997" xr:uid="{6887BF57-F6C2-4A03-8919-13D66DF778B9}"/>
    <cellStyle name="20% - uthevingsfarge 6 5_3. Chng in credit spreads" xfId="44998" xr:uid="{2CEBF227-1980-4BF7-86FF-6874D3BF2C7B}"/>
    <cellStyle name="20% - uthevingsfarge 6 50" xfId="3910" xr:uid="{45F71D28-3423-4C11-98C6-15C8FDF89C83}"/>
    <cellStyle name="20% - uthevingsfarge 6 50 2" xfId="3911" xr:uid="{4BF25CF9-E81A-4F56-87CE-1497C0828C8B}"/>
    <cellStyle name="20% - uthevingsfarge 6 50 2 2" xfId="3912" xr:uid="{99342E14-F531-419D-B777-8CC201188B62}"/>
    <cellStyle name="20% - uthevingsfarge 6 50 2 3" xfId="44999" xr:uid="{70A839ED-E56E-4646-84BD-15E900EEC68A}"/>
    <cellStyle name="20% - uthevingsfarge 6 50 2_4 manuell" xfId="54810" xr:uid="{EE839814-0627-41B1-BFCD-E90E4EC68233}"/>
    <cellStyle name="20% - uthevingsfarge 6 50 3" xfId="3913" xr:uid="{27051410-8903-40EF-AE69-E303E7FDEFBC}"/>
    <cellStyle name="20% - uthevingsfarge 6 50 4" xfId="45000" xr:uid="{94B4E8A6-BD14-4E6A-AF03-8F15C8ADB724}"/>
    <cellStyle name="20% - uthevingsfarge 6 50_4 manuell" xfId="54811" xr:uid="{2667F9A5-B4A5-4C2F-98D2-CEDC834EF1D7}"/>
    <cellStyle name="20% - uthevingsfarge 6 51" xfId="3914" xr:uid="{9256D361-846E-45C2-8312-169118B8EAEC}"/>
    <cellStyle name="20% - uthevingsfarge 6 51 2" xfId="3915" xr:uid="{9D594FB5-57D5-4678-8E63-45A11E3D2C6A}"/>
    <cellStyle name="20% - uthevingsfarge 6 51 2 2" xfId="3916" xr:uid="{AA8F1962-6CC2-4E99-9D37-3E2001F948B8}"/>
    <cellStyle name="20% - uthevingsfarge 6 51 2 3" xfId="45001" xr:uid="{5293CF45-7136-4226-9F90-973A9DD26213}"/>
    <cellStyle name="20% - uthevingsfarge 6 51 2_4 manuell" xfId="54812" xr:uid="{1A9E92A3-B221-41A2-956C-A58DFB894BCB}"/>
    <cellStyle name="20% - uthevingsfarge 6 51 3" xfId="3917" xr:uid="{DF835CB6-7599-4F80-94A3-E15A242099C2}"/>
    <cellStyle name="20% - uthevingsfarge 6 51 4" xfId="45002" xr:uid="{064159C8-4923-47B6-9478-E7BD797CAEF5}"/>
    <cellStyle name="20% - uthevingsfarge 6 51_4 manuell" xfId="54813" xr:uid="{C22BC7FA-6D2E-43C8-BAF3-7BDB9BB63D7D}"/>
    <cellStyle name="20% - uthevingsfarge 6 52" xfId="3918" xr:uid="{64F26A8A-0EBF-478E-B179-3BA189F49557}"/>
    <cellStyle name="20% - uthevingsfarge 6 52 2" xfId="3919" xr:uid="{65B44399-2520-41FB-8469-936F3CEEB2B9}"/>
    <cellStyle name="20% - uthevingsfarge 6 52 2 2" xfId="3920" xr:uid="{57A2F15B-76E8-49D0-B95C-104914B9C190}"/>
    <cellStyle name="20% - uthevingsfarge 6 52 2 3" xfId="45003" xr:uid="{AC6D4E4F-8C18-4800-8D42-64BEBBDD0D14}"/>
    <cellStyle name="20% - uthevingsfarge 6 52 2_4 manuell" xfId="54814" xr:uid="{B8636760-4920-436D-B9E9-16928C4240C4}"/>
    <cellStyle name="20% - uthevingsfarge 6 52 3" xfId="3921" xr:uid="{41D9D496-0EFE-4359-BAEE-68804A551376}"/>
    <cellStyle name="20% - uthevingsfarge 6 52 4" xfId="45004" xr:uid="{867B71C1-9E48-4104-B49A-A68A99BF4D7B}"/>
    <cellStyle name="20% - uthevingsfarge 6 52_4 manuell" xfId="54815" xr:uid="{D9ABAEA7-8761-44F7-9707-3F33EA02BA9D}"/>
    <cellStyle name="20% - uthevingsfarge 6 53" xfId="3922" xr:uid="{E7B0C685-3322-4087-877B-D1E8E9080B50}"/>
    <cellStyle name="20% - uthevingsfarge 6 53 2" xfId="3923" xr:uid="{5C44AC86-C48C-4F5F-A2EE-CCA926284BC6}"/>
    <cellStyle name="20% - uthevingsfarge 6 53 2 2" xfId="3924" xr:uid="{AAA37E1A-B675-4CE3-972C-10B326011CF9}"/>
    <cellStyle name="20% - uthevingsfarge 6 53 2 3" xfId="45005" xr:uid="{49380BCC-D50A-4754-B65C-0FCA7B89EA8B}"/>
    <cellStyle name="20% - uthevingsfarge 6 53 2_4 manuell" xfId="54816" xr:uid="{26758BDA-00B1-48B7-806F-EEA6CECE675A}"/>
    <cellStyle name="20% - uthevingsfarge 6 53 3" xfId="3925" xr:uid="{BF60E1E8-D077-4CB2-A016-4382832E6B4B}"/>
    <cellStyle name="20% - uthevingsfarge 6 53 4" xfId="45006" xr:uid="{84890EDB-53AD-41B0-9C55-1CD39A35B0CB}"/>
    <cellStyle name="20% - uthevingsfarge 6 53_4 manuell" xfId="54817" xr:uid="{8B5F26B7-01ED-4729-A7D2-E22DF2792EBB}"/>
    <cellStyle name="20% - uthevingsfarge 6 54" xfId="3926" xr:uid="{752FFF79-A1E1-4543-8636-8B05F8746A23}"/>
    <cellStyle name="20% - uthevingsfarge 6 54 2" xfId="3927" xr:uid="{537EC2A2-ADEB-4E7C-B56B-78AF3D837E4D}"/>
    <cellStyle name="20% - uthevingsfarge 6 54 2 2" xfId="3928" xr:uid="{CA803C9E-C1F0-441D-BF07-C5457AC2EEF6}"/>
    <cellStyle name="20% - uthevingsfarge 6 54 2 3" xfId="45007" xr:uid="{471D4D9B-2BCD-4B6A-A439-1D4AF7332431}"/>
    <cellStyle name="20% - uthevingsfarge 6 54 2_4 manuell" xfId="54818" xr:uid="{459FBDA7-0D43-4AB8-8FAE-399C44667877}"/>
    <cellStyle name="20% - uthevingsfarge 6 54 3" xfId="3929" xr:uid="{2ABEF810-DED5-4777-A66C-E895F2DEA142}"/>
    <cellStyle name="20% - uthevingsfarge 6 54 4" xfId="45008" xr:uid="{5080095A-5468-4AFE-9822-DE7F7053B05D}"/>
    <cellStyle name="20% - uthevingsfarge 6 54_4 manuell" xfId="54819" xr:uid="{F4834AF6-F284-4A32-BE2A-5D1F46C20ACA}"/>
    <cellStyle name="20% - uthevingsfarge 6 55" xfId="3930" xr:uid="{5B1BA73A-F10D-43AA-BA3B-2118E01F6A3A}"/>
    <cellStyle name="20% - uthevingsfarge 6 55 2" xfId="3931" xr:uid="{1D910696-216E-4AA9-BB0D-3817B165D40A}"/>
    <cellStyle name="20% - uthevingsfarge 6 55 2 2" xfId="3932" xr:uid="{D3D2FE0B-DF95-4F83-B0D2-309297335E33}"/>
    <cellStyle name="20% - uthevingsfarge 6 55 2 3" xfId="45009" xr:uid="{95825ED5-BE3C-4D83-8CAF-82854DF138DB}"/>
    <cellStyle name="20% - uthevingsfarge 6 55 2_4 manuell" xfId="54820" xr:uid="{3C9EE315-9C23-4AEE-A97C-18529C5A4128}"/>
    <cellStyle name="20% - uthevingsfarge 6 55 3" xfId="3933" xr:uid="{3ED7C767-5822-4515-BE5B-682DC8DEDFD1}"/>
    <cellStyle name="20% - uthevingsfarge 6 55 4" xfId="45010" xr:uid="{139FAAD0-FCA2-44B7-8437-383D4B299821}"/>
    <cellStyle name="20% - uthevingsfarge 6 55_4 manuell" xfId="54821" xr:uid="{A08A2090-A00B-441D-ACAB-9BC17C9C0565}"/>
    <cellStyle name="20% - uthevingsfarge 6 56" xfId="3934" xr:uid="{5525188C-A697-4529-A0C7-9883FB6687B0}"/>
    <cellStyle name="20% - uthevingsfarge 6 56 2" xfId="3935" xr:uid="{53B26F91-A146-402F-9813-EAF4A6477681}"/>
    <cellStyle name="20% - uthevingsfarge 6 56 2 2" xfId="3936" xr:uid="{7A8D4932-3F0E-4A27-B3FB-427C2E698BCC}"/>
    <cellStyle name="20% - uthevingsfarge 6 56 2 3" xfId="45011" xr:uid="{CCF53AC5-3B5D-466A-9DC1-613A7C644521}"/>
    <cellStyle name="20% - uthevingsfarge 6 56 2_4 manuell" xfId="54822" xr:uid="{AEC620A8-A6B9-4E55-9984-C625471E0840}"/>
    <cellStyle name="20% - uthevingsfarge 6 56 3" xfId="3937" xr:uid="{14EF5043-6DE4-4BEE-9422-3D37EC970B1B}"/>
    <cellStyle name="20% - uthevingsfarge 6 56 4" xfId="45012" xr:uid="{C4CE3986-476E-4E50-9B75-90DDDDE78776}"/>
    <cellStyle name="20% - uthevingsfarge 6 56_4 manuell" xfId="54823" xr:uid="{F7627D48-5EFC-4B99-B08B-401ABA41F9A9}"/>
    <cellStyle name="20% - uthevingsfarge 6 57" xfId="3938" xr:uid="{54505636-22EE-47C4-ACC0-390A40506206}"/>
    <cellStyle name="20% - uthevingsfarge 6 57 2" xfId="3939" xr:uid="{D364FDF8-01E5-4F47-8D2E-53969C8C6720}"/>
    <cellStyle name="20% - uthevingsfarge 6 57 2 2" xfId="3940" xr:uid="{41EEF724-CCA5-4529-A42D-DCD7D36E9995}"/>
    <cellStyle name="20% - uthevingsfarge 6 57 2 3" xfId="45013" xr:uid="{31686130-FDCB-49A7-ABC0-7937F3BE7CF3}"/>
    <cellStyle name="20% - uthevingsfarge 6 57 2_4 manuell" xfId="54824" xr:uid="{655B8697-ED9A-452C-A63C-8D939D6060B4}"/>
    <cellStyle name="20% - uthevingsfarge 6 57 3" xfId="3941" xr:uid="{E42BD958-9F46-47E5-BC53-F4D76799B95F}"/>
    <cellStyle name="20% - uthevingsfarge 6 57 4" xfId="45014" xr:uid="{0AC3FD50-C4E3-40FE-A393-60612B1E00F6}"/>
    <cellStyle name="20% - uthevingsfarge 6 57_4 manuell" xfId="54825" xr:uid="{D8EF654F-98C8-462F-8C54-4F397DC6751E}"/>
    <cellStyle name="20% - uthevingsfarge 6 58" xfId="3942" xr:uid="{A9A78BFC-C31F-4A79-A804-39411927E386}"/>
    <cellStyle name="20% - uthevingsfarge 6 58 2" xfId="3943" xr:uid="{2584D70A-4C07-44EC-8058-C7BBB6BD4F1C}"/>
    <cellStyle name="20% - uthevingsfarge 6 58 2 2" xfId="3944" xr:uid="{D0F4C9C1-2EB7-4BC9-94D7-0B7B2726EFDF}"/>
    <cellStyle name="20% - uthevingsfarge 6 58 2 3" xfId="45015" xr:uid="{5543DDDE-B868-495D-8874-1DBE25250A1D}"/>
    <cellStyle name="20% - uthevingsfarge 6 58 2_4 manuell" xfId="54826" xr:uid="{E3372DE6-7170-4A68-B830-CCFBA59289F5}"/>
    <cellStyle name="20% - uthevingsfarge 6 58 3" xfId="3945" xr:uid="{2A80BB53-1B34-49A9-AD7A-C11A43CC81C6}"/>
    <cellStyle name="20% - uthevingsfarge 6 58 4" xfId="45016" xr:uid="{A262B9AC-673E-49D2-9FC3-ED6126B9F293}"/>
    <cellStyle name="20% - uthevingsfarge 6 58_4 manuell" xfId="54827" xr:uid="{82E5266E-F84E-4525-B34F-19CF5A97467D}"/>
    <cellStyle name="20% - uthevingsfarge 6 59" xfId="3946" xr:uid="{EFD57FC0-FA51-45B7-A447-4D1D38BA8E61}"/>
    <cellStyle name="20% - uthevingsfarge 6 59 2" xfId="3947" xr:uid="{915F1C36-F2D7-4960-9640-2AC6DF8BA1AF}"/>
    <cellStyle name="20% - uthevingsfarge 6 59 2 2" xfId="3948" xr:uid="{EBA3C56B-EE42-469A-8C88-EA303E2ABC1F}"/>
    <cellStyle name="20% - uthevingsfarge 6 59 2 3" xfId="45017" xr:uid="{3C643DC3-0074-4FB3-AAF8-D4FE901CFF40}"/>
    <cellStyle name="20% - uthevingsfarge 6 59 2_4 manuell" xfId="54828" xr:uid="{8B2992F3-93C7-4C23-9409-1F42E3542E16}"/>
    <cellStyle name="20% - uthevingsfarge 6 59 3" xfId="3949" xr:uid="{83E44022-E873-493A-8C9A-E54DE0E238F6}"/>
    <cellStyle name="20% - uthevingsfarge 6 59 4" xfId="45018" xr:uid="{47B4F335-51D5-4699-90C5-755B83301738}"/>
    <cellStyle name="20% - uthevingsfarge 6 59_4 manuell" xfId="54829" xr:uid="{73243C1F-942B-4132-9647-62109B2FB90E}"/>
    <cellStyle name="20% - uthevingsfarge 6 6" xfId="3950" xr:uid="{D3C6E0B5-2EBB-4CE4-9D2C-FF74ABA4053F}"/>
    <cellStyle name="20% - uthevingsfarge 6 6 2" xfId="3951" xr:uid="{1ECC16B3-F7CB-4040-9204-2E13B611029C}"/>
    <cellStyle name="20% - uthevingsfarge 6 6 2 2" xfId="3952" xr:uid="{ED32F3C3-0AFC-4221-9E02-592F5443BB98}"/>
    <cellStyle name="20% - uthevingsfarge 6 6 2 2 2" xfId="45019" xr:uid="{DA13439F-0B66-488F-8FC6-7AC71BD16246}"/>
    <cellStyle name="20% - uthevingsfarge 6 6 2 2_CC1" xfId="54830" xr:uid="{7300A8D2-F400-4456-BF31-CE7825F76342}"/>
    <cellStyle name="20% - uthevingsfarge 6 6 2 3" xfId="45020" xr:uid="{567AB5F4-AD72-4CDA-B46B-204DF43ACDE6}"/>
    <cellStyle name="20% - uthevingsfarge 6 6 2 4" xfId="45021" xr:uid="{6DF942A4-FC9A-4EE3-88F2-28BAB6C8D3BD}"/>
    <cellStyle name="20% - uthevingsfarge 6 6 2_3. Chng in credit spreads" xfId="45022" xr:uid="{F25DFFCC-C18B-44CD-A706-DC2AE8D77363}"/>
    <cellStyle name="20% - uthevingsfarge 6 6 3" xfId="3953" xr:uid="{81EE4596-2B9B-47CA-A737-110EF495CDC1}"/>
    <cellStyle name="20% - uthevingsfarge 6 6 3 2" xfId="15321" xr:uid="{5E49425E-0E99-4F81-97D4-9027C9BF0138}"/>
    <cellStyle name="20% - uthevingsfarge 6 6 3 2 2" xfId="45023" xr:uid="{E2A17380-33E5-471F-86FB-DF768D14E392}"/>
    <cellStyle name="20% - uthevingsfarge 6 6 3 3" xfId="45024" xr:uid="{8DD958C3-041A-4319-86A0-51EB772FE290}"/>
    <cellStyle name="20% - uthevingsfarge 6 6 3_3. Chng in credit spreads" xfId="45025" xr:uid="{28E6E581-A2F7-45C0-A2A0-A3A88765A0CC}"/>
    <cellStyle name="20% - uthevingsfarge 6 6 4" xfId="15322" xr:uid="{5E5C60D8-B372-4175-ABB3-37F065760F89}"/>
    <cellStyle name="20% - uthevingsfarge 6 6 4 2" xfId="45026" xr:uid="{403E2C95-F8D2-4E79-8C25-301C8955800D}"/>
    <cellStyle name="20% - uthevingsfarge 6 6 5" xfId="15323" xr:uid="{94D38CF9-5EDE-43F7-BB22-881033CCC507}"/>
    <cellStyle name="20% - uthevingsfarge 6 6 6" xfId="39936" xr:uid="{0931D48A-439A-492D-9BB0-E1B435D1772A}"/>
    <cellStyle name="20% - uthevingsfarge 6 6 7" xfId="45027" xr:uid="{4B39218A-189D-4E6F-BA9D-CC2DDE90F4B0}"/>
    <cellStyle name="20% - uthevingsfarge 6 6 8" xfId="45028" xr:uid="{E504B71F-F23F-4DFF-BB5B-7311633DD706}"/>
    <cellStyle name="20% - uthevingsfarge 6 6 9" xfId="45029" xr:uid="{19912A28-7790-42CC-A4D8-702FA66968DA}"/>
    <cellStyle name="20% - uthevingsfarge 6 6_3. Chng in credit spreads" xfId="45030" xr:uid="{E3C16806-1A52-4A9D-B117-09056ED51ED1}"/>
    <cellStyle name="20% - uthevingsfarge 6 60" xfId="15324" xr:uid="{B9F21032-D3D0-4744-A8FE-F4CD4CAFDD3C}"/>
    <cellStyle name="20% - uthevingsfarge 6 60 2" xfId="15325" xr:uid="{2073BF72-44BC-46B1-9D41-1FFC0812E84B}"/>
    <cellStyle name="20% - uthevingsfarge 6 60 2 2" xfId="36624" xr:uid="{4A1596B5-3469-495E-A513-CEB35D0B927C}"/>
    <cellStyle name="20% - uthevingsfarge 6 60 3" xfId="15326" xr:uid="{89DAD20A-3E51-4538-B417-352490F594C3}"/>
    <cellStyle name="20% - uthevingsfarge 6 60 4" xfId="36388" xr:uid="{A650BA38-426D-4557-B35D-1C5B08341A17}"/>
    <cellStyle name="20% - uthevingsfarge 6 60_AVA DVA EL" xfId="15327" xr:uid="{ED1E73A3-F9C8-4EA4-BBDC-6FCB640BB5AA}"/>
    <cellStyle name="20% - uthevingsfarge 6 61" xfId="15328" xr:uid="{CE3B22D2-B57D-40E2-9499-4BFE1D92C5B1}"/>
    <cellStyle name="20% - uthevingsfarge 6 61 2" xfId="15329" xr:uid="{3864FD55-405A-4BD8-B25A-0175339F84E6}"/>
    <cellStyle name="20% - uthevingsfarge 6 61 2 2" xfId="36645" xr:uid="{A04BF4A9-242C-47BE-8C62-786E18B0EED0}"/>
    <cellStyle name="20% - uthevingsfarge 6 61 3" xfId="15330" xr:uid="{D41F8520-AAFC-4BD3-A808-73AC3F60EBFC}"/>
    <cellStyle name="20% - uthevingsfarge 6 61 4" xfId="36414" xr:uid="{BE9CF808-2935-45BA-8038-6EDBF465B1C4}"/>
    <cellStyle name="20% - uthevingsfarge 6 61_AVA DVA EL" xfId="15331" xr:uid="{78F16E95-50CD-4787-BCA9-5AC18C6D8A33}"/>
    <cellStyle name="20% - uthevingsfarge 6 62" xfId="15332" xr:uid="{22BAA14E-99B1-4799-B20B-E9F7428ED349}"/>
    <cellStyle name="20% - uthevingsfarge 6 62 2" xfId="15333" xr:uid="{57812C3A-7511-4543-99B6-57CD8348A713}"/>
    <cellStyle name="20% - uthevingsfarge 6 62 2 2" xfId="36614" xr:uid="{E52619A8-ED98-43F5-959E-078B275F86B6}"/>
    <cellStyle name="20% - uthevingsfarge 6 62 3" xfId="36318" xr:uid="{B9AA62CA-5D69-4BAE-A2CE-F23ABA86EC83}"/>
    <cellStyle name="20% - uthevingsfarge 6 62_AVA DVA EL" xfId="15334" xr:uid="{092540A3-CE7E-49A6-A229-916FE83DF8A1}"/>
    <cellStyle name="20% - uthevingsfarge 6 63" xfId="15335" xr:uid="{0B192ADF-981F-4E25-9982-B9DCE6225D16}"/>
    <cellStyle name="20% - uthevingsfarge 6 63 2" xfId="36598" xr:uid="{BFEE08FC-9A2C-4A7F-9077-830F847BD562}"/>
    <cellStyle name="20% - uthevingsfarge 6 64" xfId="15336" xr:uid="{E662D82E-F28A-40E5-9C2A-B162F3C5F85E}"/>
    <cellStyle name="20% - uthevingsfarge 6 64 2" xfId="36677" xr:uid="{DDFC0EF5-92DE-4D21-8F0E-93E67241982E}"/>
    <cellStyle name="20% - uthevingsfarge 6 65" xfId="15337" xr:uid="{CF9EC36F-8C00-464A-A90C-0EDA08DF3369}"/>
    <cellStyle name="20% - uthevingsfarge 6 65 2" xfId="36568" xr:uid="{9CA6CB12-AAD6-4BFF-A9CF-E70F01DF079B}"/>
    <cellStyle name="20% - uthevingsfarge 6 66" xfId="15338" xr:uid="{E9E797EE-9BD3-49ED-93BF-6932D96A0C97}"/>
    <cellStyle name="20% - uthevingsfarge 6 66 2" xfId="36663" xr:uid="{C2AF04B4-4B9C-477F-BD89-68F898008CBE}"/>
    <cellStyle name="20% - uthevingsfarge 6 67" xfId="36654" xr:uid="{0F207A14-3A41-4C73-98A0-376F2FF3BD99}"/>
    <cellStyle name="20% - uthevingsfarge 6 68" xfId="45031" xr:uid="{F04761E2-E36C-462E-8111-94E5EC0F400F}"/>
    <cellStyle name="20% - uthevingsfarge 6 69" xfId="45032" xr:uid="{1F9C5EDF-C393-4D77-8752-1BB06A9868A5}"/>
    <cellStyle name="20% - uthevingsfarge 6 7" xfId="3954" xr:uid="{640EA49E-E490-469F-BEC3-69F54F834522}"/>
    <cellStyle name="20% - uthevingsfarge 6 7 2" xfId="3955" xr:uid="{F52E5B9F-2323-4737-9DA3-BA0B24F37E01}"/>
    <cellStyle name="20% - uthevingsfarge 6 7 2 2" xfId="3956" xr:uid="{B1D9AC22-30E4-4168-B0B9-F6152E9FA0E7}"/>
    <cellStyle name="20% - uthevingsfarge 6 7 2 3" xfId="45033" xr:uid="{DF8A7BAC-67A2-47B5-A190-66D2B4020512}"/>
    <cellStyle name="20% - uthevingsfarge 6 7 2 4" xfId="45034" xr:uid="{30A1EC5F-BD2B-4A26-9ACF-17BA9A49507A}"/>
    <cellStyle name="20% - uthevingsfarge 6 7 2_4 manuell" xfId="54831" xr:uid="{7BF4810E-6E4D-471C-BCBC-77850CBFE6D3}"/>
    <cellStyle name="20% - uthevingsfarge 6 7 3" xfId="3957" xr:uid="{B99163B2-B106-41BA-A67C-7D538FE37C7E}"/>
    <cellStyle name="20% - uthevingsfarge 6 7 3 2" xfId="15339" xr:uid="{79E875D2-C0D5-48F0-9B33-8E88166C0A74}"/>
    <cellStyle name="20% - uthevingsfarge 6 7 3_AVA DVA EL" xfId="15340" xr:uid="{B863239D-64F9-4954-8B9C-0D613DEA3FB4}"/>
    <cellStyle name="20% - uthevingsfarge 6 7 4" xfId="15341" xr:uid="{AE1EBC97-13B3-40B8-B753-F521ED0311ED}"/>
    <cellStyle name="20% - uthevingsfarge 6 7 5" xfId="15342" xr:uid="{FB91AFA5-26C4-4C74-BF55-51B890FF41AD}"/>
    <cellStyle name="20% - uthevingsfarge 6 7 6" xfId="45035" xr:uid="{FCC0E5E9-ADB6-4496-BB51-DCA9FA566FAD}"/>
    <cellStyle name="20% - uthevingsfarge 6 7 7" xfId="45036" xr:uid="{E897D047-9FBE-469D-AD03-90DA34A23797}"/>
    <cellStyle name="20% - uthevingsfarge 6 7 8" xfId="45037" xr:uid="{5CF70989-51FF-46D0-AEC1-661F04216F23}"/>
    <cellStyle name="20% - uthevingsfarge 6 7_3. Chng in credit spreads" xfId="45038" xr:uid="{EA53B575-C785-41C5-BE60-FED3EE8300FC}"/>
    <cellStyle name="20% - uthevingsfarge 6 70" xfId="45039" xr:uid="{60C5A7E4-7B0A-4DA9-8118-BE98F08A2003}"/>
    <cellStyle name="20% - uthevingsfarge 6 71" xfId="45040" xr:uid="{804D9F93-4B15-43AC-AEFC-A82AE48F571A}"/>
    <cellStyle name="20% - uthevingsfarge 6 72" xfId="45041" xr:uid="{33284FD3-F69B-4519-97CE-5B8E8DE9E2A8}"/>
    <cellStyle name="20% - uthevingsfarge 6 73" xfId="45042" xr:uid="{1CB46350-F0AC-4E1E-B09F-099917EA6909}"/>
    <cellStyle name="20% - uthevingsfarge 6 74" xfId="45043" xr:uid="{9DECAE2D-F770-4C26-944D-65DEFF87DE4D}"/>
    <cellStyle name="20% - uthevingsfarge 6 8" xfId="3958" xr:uid="{11C51688-6D38-424B-BBF9-DEBE129A68D5}"/>
    <cellStyle name="20% - uthevingsfarge 6 8 2" xfId="3959" xr:uid="{74016D7D-31DC-49B8-A03D-55C095E6E81D}"/>
    <cellStyle name="20% - uthevingsfarge 6 8 2 2" xfId="3960" xr:uid="{D48AAF84-4578-4A1D-9CF2-14AC9757C830}"/>
    <cellStyle name="20% - uthevingsfarge 6 8 2 3" xfId="45044" xr:uid="{219C3158-2F0C-4F0A-AE61-A0CD8054A10F}"/>
    <cellStyle name="20% - uthevingsfarge 6 8 2 4" xfId="45045" xr:uid="{9F0210EA-BAB8-40FF-8E40-B6A7688C294F}"/>
    <cellStyle name="20% - uthevingsfarge 6 8 2_4 manuell" xfId="54832" xr:uid="{CBC49357-4004-4626-A394-AEDDBB36B61B}"/>
    <cellStyle name="20% - uthevingsfarge 6 8 3" xfId="3961" xr:uid="{D87D1B7D-AFD1-49E7-8E80-26C2336F3B12}"/>
    <cellStyle name="20% - uthevingsfarge 6 8 4" xfId="45046" xr:uid="{68FEA124-EA20-49F8-94EE-99DAE16212CF}"/>
    <cellStyle name="20% - uthevingsfarge 6 8 5" xfId="45047" xr:uid="{0E77B84A-C83A-411A-940C-1E15A10C7388}"/>
    <cellStyle name="20% - uthevingsfarge 6 8_3. Chng in credit spreads" xfId="45048" xr:uid="{1C34192B-88BE-4930-A9F5-29465093FC0C}"/>
    <cellStyle name="20% - uthevingsfarge 6 9" xfId="3962" xr:uid="{39814A4D-E797-40E6-97E8-32A39D64C5E7}"/>
    <cellStyle name="20% - uthevingsfarge 6 9 2" xfId="3963" xr:uid="{A52B4C0D-8768-45BC-98A7-61C5409556A7}"/>
    <cellStyle name="20% - uthevingsfarge 6 9 2 2" xfId="3964" xr:uid="{6323AA49-E041-459C-B9F4-DEAF2F1CD5C8}"/>
    <cellStyle name="20% - uthevingsfarge 6 9 2 3" xfId="45049" xr:uid="{DCD24046-548B-45AC-8313-15488B594B6B}"/>
    <cellStyle name="20% - uthevingsfarge 6 9 2_4 manuell" xfId="54833" xr:uid="{6F4D989D-4158-4644-A32D-42B049AE2330}"/>
    <cellStyle name="20% - uthevingsfarge 6 9 3" xfId="3965" xr:uid="{843B6EB1-D420-450E-B26A-05EF0A25E413}"/>
    <cellStyle name="20% - uthevingsfarge 6 9 4" xfId="45050" xr:uid="{04C196DA-36C1-4BDD-9E36-0094AE1EA898}"/>
    <cellStyle name="20% - uthevingsfarge 6 9 5" xfId="45051" xr:uid="{27A81B02-85E8-487E-952E-CB9FA2430690}"/>
    <cellStyle name="20% - uthevingsfarge 6 9_4 manuell" xfId="54834" xr:uid="{B487EB71-AB09-4541-A8C7-2C6274B62754}"/>
    <cellStyle name="20% - uthevingsfarge 6_4 manuell" xfId="54835" xr:uid="{46C6EB79-EC3C-4172-8A90-419344629AE4}"/>
    <cellStyle name="20% - Акцент1" xfId="15343" xr:uid="{CC120FC8-28B9-41A3-931A-90161FB135E7}"/>
    <cellStyle name="20% - Акцент1 2" xfId="15344" xr:uid="{A3657665-07DF-4F9C-9F7D-F12B1F025427}"/>
    <cellStyle name="20% - Акцент1 3" xfId="15345" xr:uid="{E6671219-88FD-4F7A-9F6F-EF5E07AC8398}"/>
    <cellStyle name="20% - Акцент1_AVA DVA EL" xfId="15346" xr:uid="{9E07191B-2D88-49E8-8EE2-11306BF8B722}"/>
    <cellStyle name="20% - Акцент2" xfId="15347" xr:uid="{B7AA6934-3859-4C8B-ADCC-E6CF71A71A30}"/>
    <cellStyle name="20% - Акцент2 2" xfId="15348" xr:uid="{86CFC769-3413-4B2F-AFB6-642792BD6DCF}"/>
    <cellStyle name="20% - Акцент2 3" xfId="15349" xr:uid="{370725D2-54E1-4D48-BDB3-051AA514C98C}"/>
    <cellStyle name="20% - Акцент2_AVA DVA EL" xfId="15350" xr:uid="{993C7391-57A3-49AC-84CB-686B24AD0BDE}"/>
    <cellStyle name="20% - Акцент3" xfId="15351" xr:uid="{5EC1F501-1629-4239-8295-5A88DC0FC7AE}"/>
    <cellStyle name="20% - Акцент3 2" xfId="15352" xr:uid="{6E060F3A-0400-4149-BB17-1902128F547B}"/>
    <cellStyle name="20% - Акцент3 3" xfId="15353" xr:uid="{0A402A88-01F3-40D0-B41A-55F7F8593F58}"/>
    <cellStyle name="20% - Акцент3_AVA DVA EL" xfId="15354" xr:uid="{635095EC-7FE1-4E36-A058-183DE302D7AC}"/>
    <cellStyle name="20% - Акцент4" xfId="15355" xr:uid="{0304BF1F-0948-456D-A62E-84E97D3085C4}"/>
    <cellStyle name="20% - Акцент4 2" xfId="15356" xr:uid="{70C3305C-B5CD-4486-BF55-74F231727CDA}"/>
    <cellStyle name="20% - Акцент4 3" xfId="15357" xr:uid="{1CB4CB11-FCDE-403E-94B2-6DCF1D88635B}"/>
    <cellStyle name="20% - Акцент4_AVA DVA EL" xfId="15358" xr:uid="{B9F6BBAE-A349-4386-9B35-35B017C67151}"/>
    <cellStyle name="20% - Акцент5" xfId="15359" xr:uid="{77D5FBB1-441B-477F-9B22-C49F615B21DD}"/>
    <cellStyle name="20% - Акцент5 2" xfId="15360" xr:uid="{1DD9A77E-BEA8-471E-8F69-10EC3D617464}"/>
    <cellStyle name="20% - Акцент5 3" xfId="15361" xr:uid="{0EE9E575-BCB9-4CFB-A5ED-1CE0E4131AA4}"/>
    <cellStyle name="20% - Акцент5_AVA DVA EL" xfId="15362" xr:uid="{772F14B2-CFA3-46B1-BFAD-F4211665CCBC}"/>
    <cellStyle name="20% - Акцент6" xfId="15363" xr:uid="{7033E909-0BF1-42BC-854E-9329E4D98370}"/>
    <cellStyle name="20% - Акцент6 2" xfId="15364" xr:uid="{3FDFB1D7-5489-42A4-944C-2C166B690061}"/>
    <cellStyle name="20% - Акцент6 3" xfId="15365" xr:uid="{650A90AE-FC12-42C8-85E2-A18CF812B060}"/>
    <cellStyle name="20% - Акцент6_AVA DVA EL" xfId="15366" xr:uid="{3D56D120-3806-4783-9C63-336C8B1580E3}"/>
    <cellStyle name="3 antraštė" xfId="3966" xr:uid="{A937F88F-9D0E-4806-B221-2D6D60DD52C9}"/>
    <cellStyle name="3 antraštė 2" xfId="15367" xr:uid="{4DAF8B72-1C65-4CC4-9BAB-B4CA8B4B211D}"/>
    <cellStyle name="3 antraštė_A01" xfId="35739" xr:uid="{DD4AA5EC-3F03-4F10-8193-0DCA4A010D63}"/>
    <cellStyle name="4 antraštė" xfId="3967" xr:uid="{E10E617B-07DC-48DD-A424-D7AEF0CDBDE9}"/>
    <cellStyle name="4 antraštė 2" xfId="15368" xr:uid="{851BF8D6-5D80-49B4-8570-96AB7131A496}"/>
    <cellStyle name="4 antraštė_A01" xfId="35740" xr:uid="{17897C4E-281B-40E8-BAF4-C0F566E0F011}"/>
    <cellStyle name="40 % - Markeringsfarve1" xfId="15369" xr:uid="{FCE3BF66-9BDB-4B7C-AA61-657DF74C0A6D}"/>
    <cellStyle name="40 % - Markeringsfarve1 2" xfId="15370" xr:uid="{CD8CDB90-FACE-4BF4-8002-ACBB78718197}"/>
    <cellStyle name="40 % - Markeringsfarve1 3" xfId="15371" xr:uid="{56C60797-C2E4-446F-89B2-015C2F9B9483}"/>
    <cellStyle name="40 % - Markeringsfarve1_AVA DVA EL" xfId="15372" xr:uid="{1285F7C4-E452-4D05-AE7F-80BA69FA82F0}"/>
    <cellStyle name="40 % - Markeringsfarve2" xfId="15373" xr:uid="{BFEA4AFC-8551-458B-A628-EE5DDFD21B01}"/>
    <cellStyle name="40 % - Markeringsfarve2 2" xfId="15374" xr:uid="{6CA80C34-C957-44B7-A850-6F492F3052B7}"/>
    <cellStyle name="40 % - Markeringsfarve2 3" xfId="15375" xr:uid="{F99C96EF-564C-436B-BB5E-9AB56EE48ED4}"/>
    <cellStyle name="40 % - Markeringsfarve2_AVA DVA EL" xfId="15376" xr:uid="{7B7A534D-A9EC-4D6A-9178-82030CC0BFA8}"/>
    <cellStyle name="40 % - Markeringsfarve3" xfId="15377" xr:uid="{83875060-347A-452E-95BB-B6D1AED96B4E}"/>
    <cellStyle name="40 % - Markeringsfarve3 2" xfId="15378" xr:uid="{BFA09142-152B-4DAE-9763-D4051E214F68}"/>
    <cellStyle name="40 % - Markeringsfarve3 3" xfId="15379" xr:uid="{C301E7AF-F792-4794-910F-C7B514E48552}"/>
    <cellStyle name="40 % - Markeringsfarve3_AVA DVA EL" xfId="15380" xr:uid="{82023443-5F62-44A9-9EAD-DE44A01F1397}"/>
    <cellStyle name="40 % - Markeringsfarve4" xfId="15381" xr:uid="{62F2C1F8-D59D-4B9C-99F4-5348561717AA}"/>
    <cellStyle name="40 % - Markeringsfarve4 2" xfId="15382" xr:uid="{59B79F88-97FD-41BF-B65B-C91BA293295D}"/>
    <cellStyle name="40 % - Markeringsfarve4 3" xfId="15383" xr:uid="{D9528B18-7F78-4FFA-88C7-2AEC97B19CD4}"/>
    <cellStyle name="40 % - Markeringsfarve4_AVA DVA EL" xfId="15384" xr:uid="{C6EE21A0-D32E-4529-B89D-29E40F87606C}"/>
    <cellStyle name="40 % - Markeringsfarve5" xfId="15385" xr:uid="{A562B678-4BCD-4352-AD50-9357E73980BC}"/>
    <cellStyle name="40 % - Markeringsfarve5 2" xfId="15386" xr:uid="{0B4639F7-5E28-401A-9C8C-6D19CBCF988B}"/>
    <cellStyle name="40 % - Markeringsfarve5 3" xfId="15387" xr:uid="{30A3B144-B73E-477F-8BE8-E2C81F48BA1E}"/>
    <cellStyle name="40 % - Markeringsfarve5_AVA DVA EL" xfId="15388" xr:uid="{D03424EF-B432-4222-908C-4B45A84715C4}"/>
    <cellStyle name="40 % - Markeringsfarve6" xfId="15389" xr:uid="{FB099CC8-1E95-4B0D-9498-DAD5462CD2A2}"/>
    <cellStyle name="40 % - Markeringsfarve6 2" xfId="15390" xr:uid="{A1605099-2722-4E2F-A79F-313CA23FAB08}"/>
    <cellStyle name="40 % - Markeringsfarve6 3" xfId="15391" xr:uid="{30C30B15-5A1F-4173-809B-AA939D221D87}"/>
    <cellStyle name="40 % - Markeringsfarve6_AVA DVA EL" xfId="15392" xr:uid="{1AFF3A2E-8F70-4600-BBC4-14B2CC4E92C6}"/>
    <cellStyle name="40% - 1. jelölőszín" xfId="3968" xr:uid="{1750FF8E-0E9D-4947-A6DE-D2269205CB44}"/>
    <cellStyle name="40% - 1. jelölőszín 2" xfId="3969" xr:uid="{4B34BC6A-1754-4C43-A9FA-802E9B40824E}"/>
    <cellStyle name="40% - 1. jelölőszín 2 2" xfId="3970" xr:uid="{3CDCA11F-B65C-41AA-AEFC-60756D4277BD}"/>
    <cellStyle name="40% - 1. jelölőszín 2 2 2" xfId="15393" xr:uid="{0229D4D3-F5B7-47B6-BBAF-67353CA77F9E}"/>
    <cellStyle name="40% - 1. jelölőszín 2 2 3" xfId="45052" xr:uid="{E9AE30C4-F336-4892-B77E-D4242DAB3487}"/>
    <cellStyle name="40% - 1. jelölőszín 2 2_4 manuell" xfId="54836" xr:uid="{60B1698C-3920-47CF-9800-5D283B9445E2}"/>
    <cellStyle name="40% - 1. jelölőszín 2 3" xfId="3971" xr:uid="{34697676-423B-4AFB-A649-119AB5564EB3}"/>
    <cellStyle name="40% - 1. jelölőszín 2 3 2" xfId="15394" xr:uid="{B8E95ED3-E0D4-4F5D-A7C6-1D5DE6F3E349}"/>
    <cellStyle name="40% - 1. jelölőszín 2 3 3" xfId="45053" xr:uid="{449A8EA1-C554-46CA-86E4-A4BCFA0066FD}"/>
    <cellStyle name="40% - 1. jelölőszín 2 3_4 manuell" xfId="54837" xr:uid="{1C5FD305-F8FF-4D5E-B72D-6172F27FAF53}"/>
    <cellStyle name="40% - 1. jelölőszín 2 4" xfId="15395" xr:uid="{20F5965C-A195-4944-9DF6-20E5047FFBD5}"/>
    <cellStyle name="40% - 1. jelölőszín 2 5" xfId="45054" xr:uid="{03BB6B63-8797-4BCD-AEDD-4B5F32E6F08A}"/>
    <cellStyle name="40% - 1. jelölőszín 2_4 manuell" xfId="54838" xr:uid="{47E82D54-BD3B-4F60-9175-1B3A75EEBD26}"/>
    <cellStyle name="40% - 1. jelölőszín 3" xfId="3972" xr:uid="{9F699632-90C9-4136-9009-B751CB23D5D7}"/>
    <cellStyle name="40% - 1. jelölőszín 3 2" xfId="15396" xr:uid="{BFE8904D-91DA-4A7B-8B38-05A657AEAF2B}"/>
    <cellStyle name="40% - 1. jelölőszín 3 3" xfId="45055" xr:uid="{42580601-119D-4780-BBD1-D35F4E72CEDA}"/>
    <cellStyle name="40% - 1. jelölőszín 3_4 manuell" xfId="54839" xr:uid="{DF2206A4-23EC-4BAC-B4A9-B650891AFE51}"/>
    <cellStyle name="40% - 1. jelölőszín 4" xfId="3973" xr:uid="{4E9C67AD-2E11-4EE6-8810-A85027796B8A}"/>
    <cellStyle name="40% - 1. jelölőszín 4 2" xfId="15397" xr:uid="{18210F99-72DD-4B35-A722-B95581D9596D}"/>
    <cellStyle name="40% - 1. jelölőszín 4 3" xfId="45056" xr:uid="{545B516C-9612-4F85-89CD-42FB1C6895CB}"/>
    <cellStyle name="40% - 1. jelölőszín 4_4 manuell" xfId="54840" xr:uid="{FB3819FF-B5B1-4309-9EE4-C8F2E1546C0F}"/>
    <cellStyle name="40% - 1. jelölőszín 5" xfId="15398" xr:uid="{FFC109D2-7AE8-44EC-8C10-FD63529D4E89}"/>
    <cellStyle name="40% - 1. jelölőszín 6" xfId="45057" xr:uid="{A27C73BA-7B2D-4D6F-A07A-0D797F27B1EC}"/>
    <cellStyle name="40% - 1. jelölőszín_20130128_ITS on reporting_Annex I_CA" xfId="3974" xr:uid="{E2DE0B74-40C5-46C5-8BBE-81D66B24B6E7}"/>
    <cellStyle name="40% - 2. jelölőszín" xfId="3975" xr:uid="{E03FAE58-1A89-4C9E-8FAD-CAE606D127D5}"/>
    <cellStyle name="40% - 2. jelölőszín 2" xfId="3976" xr:uid="{3C606967-045C-4E68-B0C5-EA05E5D9DF2A}"/>
    <cellStyle name="40% - 2. jelölőszín 2 2" xfId="3977" xr:uid="{BAB51FF9-C9A4-4332-9345-CF838F040330}"/>
    <cellStyle name="40% - 2. jelölőszín 2 2 2" xfId="15399" xr:uid="{EC01F0B8-A879-47B7-9DF4-C8725A704203}"/>
    <cellStyle name="40% - 2. jelölőszín 2 2 3" xfId="45058" xr:uid="{AFB3E882-84B0-44E3-8A82-B0FE980C749A}"/>
    <cellStyle name="40% - 2. jelölőszín 2 2_4 manuell" xfId="54841" xr:uid="{4A691871-CBF0-4E85-BB5D-C08F23070A0B}"/>
    <cellStyle name="40% - 2. jelölőszín 2 3" xfId="3978" xr:uid="{D7BB4399-EB6A-42B8-8816-5763895C9616}"/>
    <cellStyle name="40% - 2. jelölőszín 2 3 2" xfId="15400" xr:uid="{91D112E0-DAC0-4785-BDBD-E2668F02C232}"/>
    <cellStyle name="40% - 2. jelölőszín 2 3 3" xfId="45059" xr:uid="{994384EC-D8EA-42D0-BA2D-7E7B9A7884BF}"/>
    <cellStyle name="40% - 2. jelölőszín 2 3_4 manuell" xfId="54842" xr:uid="{15083ECD-CC33-46AC-B47A-B5562F209263}"/>
    <cellStyle name="40% - 2. jelölőszín 2 4" xfId="15401" xr:uid="{51CB3570-C09D-412D-BBB3-D0557579128A}"/>
    <cellStyle name="40% - 2. jelölőszín 2 5" xfId="45060" xr:uid="{B1EE66AE-ED74-4E6B-8F93-6B47E416517B}"/>
    <cellStyle name="40% - 2. jelölőszín 2_4 manuell" xfId="54843" xr:uid="{82DA8395-B730-4D23-9F81-04BC6A514F4A}"/>
    <cellStyle name="40% - 2. jelölőszín 3" xfId="3979" xr:uid="{42BD8161-6BDB-4BAB-BA0E-9807A7AD7E96}"/>
    <cellStyle name="40% - 2. jelölőszín 3 2" xfId="15402" xr:uid="{D8E47C92-5B60-45D9-BC0F-4E31F249F56B}"/>
    <cellStyle name="40% - 2. jelölőszín 3 3" xfId="45061" xr:uid="{2E503B32-58F6-476A-A570-0961A7AD5C8E}"/>
    <cellStyle name="40% - 2. jelölőszín 3_4 manuell" xfId="54844" xr:uid="{8D749228-25A0-4E9F-8CA4-79331D6B0765}"/>
    <cellStyle name="40% - 2. jelölőszín 4" xfId="3980" xr:uid="{2BEB6FB0-F0A1-48D3-812B-4F5FF193ED12}"/>
    <cellStyle name="40% - 2. jelölőszín 4 2" xfId="15403" xr:uid="{E921AFDC-E7C7-4792-8C38-0E108A806B3A}"/>
    <cellStyle name="40% - 2. jelölőszín 4 3" xfId="45062" xr:uid="{833CE9D8-2129-4D2C-ABC8-C506A3C4EBF5}"/>
    <cellStyle name="40% - 2. jelölőszín 4_4 manuell" xfId="54845" xr:uid="{EDDF2CC1-5145-4B01-B2D5-DF719FBF504E}"/>
    <cellStyle name="40% - 2. jelölőszín 5" xfId="15404" xr:uid="{A3D45262-E1CE-4434-8F2A-29B74767B6A9}"/>
    <cellStyle name="40% - 2. jelölőszín 6" xfId="45063" xr:uid="{669F4CED-DD8C-4B91-BCCE-2FAE3A2E22FD}"/>
    <cellStyle name="40% - 2. jelölőszín_20130128_ITS on reporting_Annex I_CA" xfId="3981" xr:uid="{FE27CB47-B34A-4AA3-9C67-8E4937FB56B1}"/>
    <cellStyle name="40% - 3. jelölőszín" xfId="3982" xr:uid="{A4059757-BA01-4A25-8C86-35830ACE4CA8}"/>
    <cellStyle name="40% - 3. jelölőszín 2" xfId="3983" xr:uid="{EB02E6F9-9E8F-4FD5-8521-A811FE5DB74D}"/>
    <cellStyle name="40% - 3. jelölőszín 2 2" xfId="3984" xr:uid="{F9C58350-4862-4CBD-B85A-48938E418E07}"/>
    <cellStyle name="40% - 3. jelölőszín 2 2 2" xfId="15405" xr:uid="{A6AF65B4-6F25-4E04-9C91-A1F113093CE9}"/>
    <cellStyle name="40% - 3. jelölőszín 2 2 3" xfId="45064" xr:uid="{4F25CBDA-9FB7-4509-A882-8AC9A9E0D737}"/>
    <cellStyle name="40% - 3. jelölőszín 2 2_4 manuell" xfId="54846" xr:uid="{FF6B4C6E-ED9C-4C11-8927-404EA4CC67E0}"/>
    <cellStyle name="40% - 3. jelölőszín 2 3" xfId="3985" xr:uid="{BBE1DEA0-B5AC-49CB-8B6C-3DAC3F01F1C4}"/>
    <cellStyle name="40% - 3. jelölőszín 2 3 2" xfId="15406" xr:uid="{20F6E786-4DC2-4F03-9D7C-ECE49E7E1302}"/>
    <cellStyle name="40% - 3. jelölőszín 2 3 3" xfId="45065" xr:uid="{3780C4A3-A960-4DED-BF4C-B767582DE851}"/>
    <cellStyle name="40% - 3. jelölőszín 2 3_4 manuell" xfId="54847" xr:uid="{1A07B133-5506-4F98-8BE1-EA9AA890CF93}"/>
    <cellStyle name="40% - 3. jelölőszín 2 4" xfId="15407" xr:uid="{D1ED5BA6-97BF-427B-A975-A4A84DDDBF5B}"/>
    <cellStyle name="40% - 3. jelölőszín 2 5" xfId="45066" xr:uid="{F2D338B0-8DBA-4335-BC32-BEB76FBB7F94}"/>
    <cellStyle name="40% - 3. jelölőszín 2_4 manuell" xfId="54848" xr:uid="{2A0618A1-1555-4BD2-B6BA-1B5EBDB4E590}"/>
    <cellStyle name="40% - 3. jelölőszín 3" xfId="3986" xr:uid="{08B57016-3A4E-496B-9CB2-CC04F28AA2DF}"/>
    <cellStyle name="40% - 3. jelölőszín 3 2" xfId="15408" xr:uid="{66C9FBC7-D1CB-4B0A-8E95-F58F2D979A63}"/>
    <cellStyle name="40% - 3. jelölőszín 3 3" xfId="45067" xr:uid="{AFD92C5E-83B6-4D87-A0BF-D013D1D94CA5}"/>
    <cellStyle name="40% - 3. jelölőszín 3_4 manuell" xfId="54849" xr:uid="{CD7F00B8-73F1-4DBE-9819-5294A9C2300E}"/>
    <cellStyle name="40% - 3. jelölőszín 4" xfId="3987" xr:uid="{77F02739-2A92-404B-B332-9BF617AC4D82}"/>
    <cellStyle name="40% - 3. jelölőszín 4 2" xfId="15409" xr:uid="{D474AF90-1C94-4273-831D-2E0E8D9E83FF}"/>
    <cellStyle name="40% - 3. jelölőszín 4 3" xfId="45068" xr:uid="{A3E5C3DE-EFB9-4B18-A853-77BF66B8F508}"/>
    <cellStyle name="40% - 3. jelölőszín 4_4 manuell" xfId="54850" xr:uid="{0DBB3C5E-C009-4EC2-8F43-1CC641C14624}"/>
    <cellStyle name="40% - 3. jelölőszín 5" xfId="15410" xr:uid="{CFDBF28F-4B0D-46F4-984A-03D6BED2F7EF}"/>
    <cellStyle name="40% - 3. jelölőszín 6" xfId="45069" xr:uid="{E9FB5DA3-BBB0-4139-944F-A5109C45AA7E}"/>
    <cellStyle name="40% - 3. jelölőszín_20130128_ITS on reporting_Annex I_CA" xfId="3988" xr:uid="{7E1F5C31-E290-44DB-B9B5-6DEA7A506E74}"/>
    <cellStyle name="40% - 4. jelölőszín" xfId="3989" xr:uid="{87E91B98-6D97-416F-8E88-FCCF80D59222}"/>
    <cellStyle name="40% - 4. jelölőszín 2" xfId="3990" xr:uid="{7FF00932-7DFC-4866-BCAD-5466E7F90DDB}"/>
    <cellStyle name="40% - 4. jelölőszín 2 2" xfId="3991" xr:uid="{BFACF855-C1E9-4BCE-B045-C5EAC558F40D}"/>
    <cellStyle name="40% - 4. jelölőszín 2 2 2" xfId="15411" xr:uid="{241B1575-D344-4177-AEC5-1DF28D755579}"/>
    <cellStyle name="40% - 4. jelölőszín 2 2 3" xfId="45070" xr:uid="{22BFA0B2-7324-4AC8-B492-FDE071683B0D}"/>
    <cellStyle name="40% - 4. jelölőszín 2 2_4 manuell" xfId="54851" xr:uid="{585673F5-6402-4E9A-A001-2E38F3D4C5C0}"/>
    <cellStyle name="40% - 4. jelölőszín 2 3" xfId="3992" xr:uid="{2FF4E63E-C7DD-4ADF-85DB-CE89D79F414A}"/>
    <cellStyle name="40% - 4. jelölőszín 2 3 2" xfId="15412" xr:uid="{B7CF374C-851C-49DC-A56D-6D364DD2E1B1}"/>
    <cellStyle name="40% - 4. jelölőszín 2 3 3" xfId="45071" xr:uid="{D308C9D3-E297-4F9F-B526-96A0B3157BB0}"/>
    <cellStyle name="40% - 4. jelölőszín 2 3_4 manuell" xfId="54852" xr:uid="{79C192A4-1645-4BC2-B975-FE65C3B48B8F}"/>
    <cellStyle name="40% - 4. jelölőszín 2 4" xfId="15413" xr:uid="{FB0F6A4C-F0F3-4F1A-9F38-BD7A899B62C4}"/>
    <cellStyle name="40% - 4. jelölőszín 2 5" xfId="45072" xr:uid="{8259A518-F895-4E2E-A02E-4D851797DEDE}"/>
    <cellStyle name="40% - 4. jelölőszín 2_4 manuell" xfId="54853" xr:uid="{EA3FD928-6CC3-4B3A-BF90-D0D1C3F09985}"/>
    <cellStyle name="40% - 4. jelölőszín 3" xfId="3993" xr:uid="{FD8F1325-81EF-4597-B06B-4FC0CF0362F2}"/>
    <cellStyle name="40% - 4. jelölőszín 3 2" xfId="15414" xr:uid="{DF105AD6-BFD7-4DA7-BCDC-65B820ACF809}"/>
    <cellStyle name="40% - 4. jelölőszín 3 3" xfId="45073" xr:uid="{6DE83918-8C54-4786-9C5C-B83047AECA66}"/>
    <cellStyle name="40% - 4. jelölőszín 3_4 manuell" xfId="54854" xr:uid="{3EB83C88-C77E-4BB9-B026-F584C03B7941}"/>
    <cellStyle name="40% - 4. jelölőszín 4" xfId="3994" xr:uid="{11616DD2-DCBE-4301-B3C1-792112563552}"/>
    <cellStyle name="40% - 4. jelölőszín 4 2" xfId="15415" xr:uid="{C90708DC-FD6C-42B7-9252-7FD2D1D05B5D}"/>
    <cellStyle name="40% - 4. jelölőszín 4 3" xfId="45074" xr:uid="{CAC66E07-3E29-40FA-A205-CF3CBB6E984F}"/>
    <cellStyle name="40% - 4. jelölőszín 4_4 manuell" xfId="54855" xr:uid="{65F346C8-81D7-4C3B-AA3D-B03CA5D0A374}"/>
    <cellStyle name="40% - 4. jelölőszín 5" xfId="15416" xr:uid="{35CC9D09-B598-4227-A2F9-8B198E425F04}"/>
    <cellStyle name="40% - 4. jelölőszín 6" xfId="45075" xr:uid="{C75BC86C-A257-46AF-8F77-E22321D6E38A}"/>
    <cellStyle name="40% - 4. jelölőszín_20130128_ITS on reporting_Annex I_CA" xfId="3995" xr:uid="{C0A229DB-69D0-4B5F-9789-4FD1B1F9CD25}"/>
    <cellStyle name="40% - 5. jelölőszín" xfId="3996" xr:uid="{8E96F7DB-A985-4109-AB89-F0859DCE01D0}"/>
    <cellStyle name="40% - 5. jelölőszín 2" xfId="3997" xr:uid="{24C9912F-E036-4A54-BC22-206DF72C0455}"/>
    <cellStyle name="40% - 5. jelölőszín 2 2" xfId="3998" xr:uid="{FB8E4614-35E4-4142-A009-610E71C44290}"/>
    <cellStyle name="40% - 5. jelölőszín 2 2 2" xfId="15417" xr:uid="{5B7CDC41-979E-4916-9646-1F71D464E3FE}"/>
    <cellStyle name="40% - 5. jelölőszín 2 2 3" xfId="45076" xr:uid="{DF007E63-A825-404B-A5AC-A9CC118AE868}"/>
    <cellStyle name="40% - 5. jelölőszín 2 2_4 manuell" xfId="54856" xr:uid="{47400949-394A-417D-8805-107F290EE9B8}"/>
    <cellStyle name="40% - 5. jelölőszín 2 3" xfId="3999" xr:uid="{42749BFB-9723-47F8-932F-662BE1479328}"/>
    <cellStyle name="40% - 5. jelölőszín 2 3 2" xfId="15418" xr:uid="{74A718A6-FCA5-4F08-BAB5-1DAEA5835BA3}"/>
    <cellStyle name="40% - 5. jelölőszín 2 3 3" xfId="45077" xr:uid="{E5F50FDA-8071-4823-BF46-634CE29A243F}"/>
    <cellStyle name="40% - 5. jelölőszín 2 3_4 manuell" xfId="54857" xr:uid="{E2E0A525-7E84-40F7-B029-D1B1A0CFEB06}"/>
    <cellStyle name="40% - 5. jelölőszín 2 4" xfId="15419" xr:uid="{FA76CDAD-9B63-4E5B-8122-093F698B641A}"/>
    <cellStyle name="40% - 5. jelölőszín 2 5" xfId="45078" xr:uid="{3E76C7AE-C919-4098-95BC-F51E74204218}"/>
    <cellStyle name="40% - 5. jelölőszín 2_4 manuell" xfId="54858" xr:uid="{075B21F3-B8B2-4F35-BB79-34B856488082}"/>
    <cellStyle name="40% - 5. jelölőszín 3" xfId="4000" xr:uid="{E378B627-0075-4437-8166-C828B8C64F36}"/>
    <cellStyle name="40% - 5. jelölőszín 3 2" xfId="15420" xr:uid="{C68D8019-A004-4F01-8910-1DFF0AC3F402}"/>
    <cellStyle name="40% - 5. jelölőszín 3 3" xfId="45079" xr:uid="{8EB1C212-CACF-4427-9580-197988BF5324}"/>
    <cellStyle name="40% - 5. jelölőszín 3_4 manuell" xfId="54859" xr:uid="{4DFE512C-09F6-416A-B2A5-22A086623CA7}"/>
    <cellStyle name="40% - 5. jelölőszín 4" xfId="4001" xr:uid="{BA661D4C-6403-4191-B0A1-6F2B5559AC53}"/>
    <cellStyle name="40% - 5. jelölőszín 4 2" xfId="15421" xr:uid="{5BCCC4AF-ACA6-45DB-B2CB-3CEDF199610D}"/>
    <cellStyle name="40% - 5. jelölőszín 4 3" xfId="45080" xr:uid="{7E60DAA6-676E-43AD-AC83-04D08394A771}"/>
    <cellStyle name="40% - 5. jelölőszín 4_4 manuell" xfId="54860" xr:uid="{3A6EA113-E5D1-4C95-B7A2-F80281CEC037}"/>
    <cellStyle name="40% - 5. jelölőszín 5" xfId="15422" xr:uid="{A214AAEC-82B6-44F8-B65B-DFB04B672884}"/>
    <cellStyle name="40% - 5. jelölőszín 6" xfId="45081" xr:uid="{7036644A-6181-4BE9-912E-7AE7665B75E5}"/>
    <cellStyle name="40% - 5. jelölőszín_20130128_ITS on reporting_Annex I_CA" xfId="4002" xr:uid="{3ABBDCE5-7494-4BC6-8957-7FBB119BC4B9}"/>
    <cellStyle name="40% - 6. jelölőszín" xfId="4003" xr:uid="{3E53D6C5-83A8-433C-BE0D-650D6AA82D12}"/>
    <cellStyle name="40% - 6. jelölőszín 2" xfId="4004" xr:uid="{CDC39FEC-CF39-49E3-9211-422F5051F9E1}"/>
    <cellStyle name="40% - 6. jelölőszín 2 2" xfId="4005" xr:uid="{F4BB1ACF-6E55-4993-84BA-3AFAABCD8CBF}"/>
    <cellStyle name="40% - 6. jelölőszín 2 2 2" xfId="15423" xr:uid="{CB6FC0CE-E604-4793-9A9F-87E4A1D06F6B}"/>
    <cellStyle name="40% - 6. jelölőszín 2 2 3" xfId="45082" xr:uid="{2EB02716-ADCA-4886-B0B2-89E1827D062F}"/>
    <cellStyle name="40% - 6. jelölőszín 2 2_4 manuell" xfId="54861" xr:uid="{000596CB-2246-4D68-B70C-D3F06D3F09C3}"/>
    <cellStyle name="40% - 6. jelölőszín 2 3" xfId="4006" xr:uid="{A2278711-51BD-4A66-A9E6-2E03F6D357D7}"/>
    <cellStyle name="40% - 6. jelölőszín 2 3 2" xfId="15424" xr:uid="{5F8BAA73-5964-4815-9A33-D2F8CA5580A5}"/>
    <cellStyle name="40% - 6. jelölőszín 2 3 3" xfId="45083" xr:uid="{A9BA08EE-62D4-4196-A249-F998327E3488}"/>
    <cellStyle name="40% - 6. jelölőszín 2 3_4 manuell" xfId="54862" xr:uid="{9828C715-1A3D-4C0E-BAD0-818524338C23}"/>
    <cellStyle name="40% - 6. jelölőszín 2 4" xfId="15425" xr:uid="{ABB76799-0D71-4DAF-8F98-945AE907F59B}"/>
    <cellStyle name="40% - 6. jelölőszín 2 5" xfId="45084" xr:uid="{749C7F57-4783-46B4-A17F-79A43BF7741E}"/>
    <cellStyle name="40% - 6. jelölőszín 2_4 manuell" xfId="54863" xr:uid="{D7F99CDD-FDA5-4E46-8104-5301E3D3EF42}"/>
    <cellStyle name="40% - 6. jelölőszín 3" xfId="4007" xr:uid="{F371EA68-FA73-4329-9A74-7A6EAF1F8A1A}"/>
    <cellStyle name="40% - 6. jelölőszín 3 2" xfId="15426" xr:uid="{2ABD1CF5-4FE7-4995-978A-98B596F6489B}"/>
    <cellStyle name="40% - 6. jelölőszín 3 3" xfId="45085" xr:uid="{D85E60EA-A1D7-40B4-8C0D-AEB9F7E8E263}"/>
    <cellStyle name="40% - 6. jelölőszín 3_4 manuell" xfId="54864" xr:uid="{0EEA6B3A-5C0A-4DDB-AC05-940B1A1521A8}"/>
    <cellStyle name="40% - 6. jelölőszín 4" xfId="4008" xr:uid="{CA6360D8-DFB1-4F97-B3BE-639966F366DE}"/>
    <cellStyle name="40% - 6. jelölőszín 4 2" xfId="15427" xr:uid="{ED305126-4913-40C4-B84F-D8C9E9ABEA53}"/>
    <cellStyle name="40% - 6. jelölőszín 4 3" xfId="45086" xr:uid="{D0CD7AAA-B612-4E51-9DDF-B2C7C5665297}"/>
    <cellStyle name="40% - 6. jelölőszín 4_4 manuell" xfId="54865" xr:uid="{035E1805-5A2E-4710-A3EE-6A5E07580331}"/>
    <cellStyle name="40% - 6. jelölőszín 5" xfId="15428" xr:uid="{C6FE9A1B-D9E2-4318-9D14-208DF59B72C9}"/>
    <cellStyle name="40% - 6. jelölőszín 6" xfId="45087" xr:uid="{B5A04DC0-E36C-4E28-A76F-A3376A310A37}"/>
    <cellStyle name="40% - 6. jelölőszín_20130128_ITS on reporting_Annex I_CA" xfId="4009" xr:uid="{E09745E3-6136-487A-A4E2-E7C396BA3EC3}"/>
    <cellStyle name="40% - Accent1" xfId="4010" xr:uid="{87887D9F-E998-4350-8D9A-D000C1F77B95}"/>
    <cellStyle name="40% - Accent1 10" xfId="4011" xr:uid="{099C5C5E-EC97-49EB-AB88-04D6F36B47AE}"/>
    <cellStyle name="40% - Accent1 10 2" xfId="15429" xr:uid="{D0B5CE01-B605-403C-B44A-41FCA5C245AE}"/>
    <cellStyle name="40% - Accent1 10 3" xfId="15430" xr:uid="{D155E4EE-796F-4250-90E8-598CF8A54650}"/>
    <cellStyle name="40% - Accent1 10_AVA DVA EL" xfId="15431" xr:uid="{B9A5EB9B-14E5-4E4D-BA45-286BC73A37C5}"/>
    <cellStyle name="40% - Accent1 11" xfId="4012" xr:uid="{FA8CF6A6-FDF1-47A6-B76B-ABB41C130CE0}"/>
    <cellStyle name="40% - Accent1 11 2" xfId="15432" xr:uid="{01593D1D-AEDC-4E1B-B4EE-7CF2061C5AE6}"/>
    <cellStyle name="40% - Accent1 11 3" xfId="15433" xr:uid="{D53BB9D4-E203-438E-943C-30184EAB3A9C}"/>
    <cellStyle name="40% - Accent1 11_AVA DVA EL" xfId="15434" xr:uid="{9DA88C1E-4AB5-4F0E-ADD5-2486B80B38EB}"/>
    <cellStyle name="40% - Accent1 12" xfId="4013" xr:uid="{E2A42C1B-F1C3-4FBD-936D-F75BC8E116A1}"/>
    <cellStyle name="40% - Accent1 12 2" xfId="15435" xr:uid="{699CF011-08FC-4E0A-AB27-65B88AAD9FEB}"/>
    <cellStyle name="40% - Accent1 12 3" xfId="15436" xr:uid="{CEB50900-8DB8-46D3-8882-AC7E1877CD83}"/>
    <cellStyle name="40% - Accent1 12_AVA DVA EL" xfId="15437" xr:uid="{230A6D58-4473-42FA-A3F2-8A3D8A708F81}"/>
    <cellStyle name="40% - Accent1 13" xfId="15438" xr:uid="{62960A05-ECF1-4E6C-AD56-EDC6D53B2991}"/>
    <cellStyle name="40% - Accent1 13 2" xfId="15439" xr:uid="{4A933565-EAA1-42FF-8913-E7EA10B99AB3}"/>
    <cellStyle name="40% - Accent1 13 3" xfId="15440" xr:uid="{6106D497-77FE-46A7-8512-C96F61AC3E3C}"/>
    <cellStyle name="40% - Accent1 13_AVA DVA EL" xfId="15441" xr:uid="{AEF06C00-133F-4C76-81B0-A13D65962FDE}"/>
    <cellStyle name="40% - Accent1 14" xfId="15442" xr:uid="{81BDEBF1-324C-43AF-B3C0-0ACA42196F85}"/>
    <cellStyle name="40% - Accent1 14 2" xfId="15443" xr:uid="{CF946197-4961-47C7-9509-FC94CF8CDC10}"/>
    <cellStyle name="40% - Accent1 14 3" xfId="15444" xr:uid="{9D1784BC-8B76-4F6B-8ED2-8B0DBB7C4DEB}"/>
    <cellStyle name="40% - Accent1 14_AVA DVA EL" xfId="15445" xr:uid="{37D040D2-9953-4999-8760-107107BAFEF4}"/>
    <cellStyle name="40% - Accent1 15" xfId="15446" xr:uid="{1535184F-F826-400E-A8BE-898112DEB43A}"/>
    <cellStyle name="40% - Accent1 16" xfId="15447" xr:uid="{3DCA42D5-7F35-4FA5-9227-01F44F71887C}"/>
    <cellStyle name="40% - Accent1 17" xfId="39937" xr:uid="{42D3829C-16AD-472F-8C90-813068E628CD}"/>
    <cellStyle name="40% - Accent1 18" xfId="45088" xr:uid="{5BDE6B12-CA37-4758-AA0E-3E4647A469E3}"/>
    <cellStyle name="40% - Accent1 19" xfId="45089" xr:uid="{73BC2C87-6E1F-418E-B8CB-4DC69693475D}"/>
    <cellStyle name="40% - Accent1 2" xfId="4014" xr:uid="{44DFE225-2D5E-44F3-858C-77EDF87C41E6}"/>
    <cellStyle name="40% - Accent1 2 2" xfId="4015" xr:uid="{605AF813-1ED7-4DB1-A1E0-2BE164706986}"/>
    <cellStyle name="40% - Accent1 2 2 2" xfId="4016" xr:uid="{572D12D3-AB75-4E4A-8D7C-13EB6085EB3E}"/>
    <cellStyle name="40% - Accent1 2 2 2 2" xfId="15448" xr:uid="{19841563-3878-431A-A295-C8498D397E47}"/>
    <cellStyle name="40% - Accent1 2 2 2 3" xfId="15449" xr:uid="{F1E0A5CC-3AF9-432E-93AB-82EC931FF962}"/>
    <cellStyle name="40% - Accent1 2 2 2_AVA DVA EL" xfId="15450" xr:uid="{F3AC1BF5-57F7-44FE-A80D-B7333740B888}"/>
    <cellStyle name="40% - Accent1 2 2 3" xfId="15451" xr:uid="{0ED99229-A664-45E9-8AE9-588022DC685A}"/>
    <cellStyle name="40% - Accent1 2 2 3 2" xfId="15452" xr:uid="{03286D1A-3483-4439-A2F7-10740C88E727}"/>
    <cellStyle name="40% - Accent1 2 2 3 3" xfId="15453" xr:uid="{BD3C1FAE-A59E-457A-9D53-F23BB9B89310}"/>
    <cellStyle name="40% - Accent1 2 2 3_AVA DVA EL" xfId="15454" xr:uid="{D2DEF8A3-0914-4476-8ECF-5B6C938619EA}"/>
    <cellStyle name="40% - Accent1 2 2 4" xfId="15455" xr:uid="{DBAC0EE9-A5FB-4A7B-AD12-118C9744D762}"/>
    <cellStyle name="40% - Accent1 2 2 4 2" xfId="15456" xr:uid="{122941E4-10AF-46B4-B6A9-3E625D43487F}"/>
    <cellStyle name="40% - Accent1 2 2 4 3" xfId="15457" xr:uid="{FA082439-D947-4C13-9DE1-DF3B58E734FC}"/>
    <cellStyle name="40% - Accent1 2 2 4_AVA DVA EL" xfId="15458" xr:uid="{9CD34FA6-D51D-4196-B8D2-CBE61799CBD6}"/>
    <cellStyle name="40% - Accent1 2 2 5" xfId="15459" xr:uid="{43B3118D-E636-4456-B5A7-E9E8BCAA02F8}"/>
    <cellStyle name="40% - Accent1 2 2 5 2" xfId="15460" xr:uid="{45DF5DE9-0F1F-4D75-9D2A-8D78593053E7}"/>
    <cellStyle name="40% - Accent1 2 2 5 3" xfId="15461" xr:uid="{3574EA76-A529-459E-87E4-5A637820E44C}"/>
    <cellStyle name="40% - Accent1 2 2 5_AVA DVA EL" xfId="15462" xr:uid="{85384EE5-3C6D-43C0-9E61-AD9D363E7D38}"/>
    <cellStyle name="40% - Accent1 2 2 6" xfId="15463" xr:uid="{2AC71E6B-F5CD-40C7-8C15-E0B4FFEEB318}"/>
    <cellStyle name="40% - Accent1 2 2 6 2" xfId="15464" xr:uid="{A9FF8593-9D5B-4BB0-9130-79391EA018EE}"/>
    <cellStyle name="40% - Accent1 2 2 6 3" xfId="15465" xr:uid="{6B20D091-360D-4CD0-8FBE-038BD5E5E567}"/>
    <cellStyle name="40% - Accent1 2 2 6_AVA DVA EL" xfId="15466" xr:uid="{0F32BE07-199E-4744-B43F-B8782089CF2F}"/>
    <cellStyle name="40% - Accent1 2 2 7" xfId="15467" xr:uid="{E28357E9-86FD-49F3-804D-1152A504673B}"/>
    <cellStyle name="40% - Accent1 2 2 8" xfId="45090" xr:uid="{0FDC4879-4C13-40EF-A361-496245A2010B}"/>
    <cellStyle name="40% - Accent1 2 2_A01" xfId="12467" xr:uid="{0E0747FD-D200-4185-83E4-BD834CF51273}"/>
    <cellStyle name="40% - Accent1 2 3" xfId="4017" xr:uid="{86D64497-9328-4E58-ABD1-B616B8DFFDE3}"/>
    <cellStyle name="40% - Accent1 2 3 2" xfId="4018" xr:uid="{41FD0637-EA00-4CFF-9BDA-D22F3541F5D2}"/>
    <cellStyle name="40% - Accent1 2 3 2 2" xfId="15468" xr:uid="{331F0FF2-246B-433B-A9BB-6D549377344E}"/>
    <cellStyle name="40% - Accent1 2 3 2 3" xfId="15469" xr:uid="{95429923-8938-439A-9398-2C9F01E7D2CE}"/>
    <cellStyle name="40% - Accent1 2 3 2 4" xfId="45091" xr:uid="{88B66149-E415-47C8-ABA4-566463F0F32C}"/>
    <cellStyle name="40% - Accent1 2 3 2_AVA DVA EL" xfId="15470" xr:uid="{062AA2E9-E044-4BC3-881D-6E5900735DD0}"/>
    <cellStyle name="40% - Accent1 2 3 3" xfId="15471" xr:uid="{FF045EEE-4E67-428F-BE10-C63F2BB4209E}"/>
    <cellStyle name="40% - Accent1 2 3 3 2" xfId="45092" xr:uid="{1888CD77-2025-4310-ACC9-A9B678AF0007}"/>
    <cellStyle name="40% - Accent1 2 3 4" xfId="45093" xr:uid="{25FC2C60-BDCA-4D9D-8F01-48C9A354C607}"/>
    <cellStyle name="40% - Accent1 2 3 5" xfId="45094" xr:uid="{2D861389-B298-45BD-BD25-4586E39D9207}"/>
    <cellStyle name="40% - Accent1 2 3 6" xfId="45095" xr:uid="{0174AB86-696C-47D0-8A51-85FCA46B4A56}"/>
    <cellStyle name="40% - Accent1 2 3_A01" xfId="12468" xr:uid="{DE042D9D-0EFC-4AD3-B17E-19222A849196}"/>
    <cellStyle name="40% - Accent1 2 4" xfId="4019" xr:uid="{85CDE57A-11F4-4144-B7AB-38A02190E9A4}"/>
    <cellStyle name="40% - Accent1 2 4 2" xfId="15472" xr:uid="{2AB959A7-A377-4E5A-8458-3B7349BBB4A0}"/>
    <cellStyle name="40% - Accent1 2 4 2 2" xfId="15473" xr:uid="{A20BE846-C87B-463B-ABBF-EEB81DDFD5A8}"/>
    <cellStyle name="40% - Accent1 2 4 2 3" xfId="15474" xr:uid="{A973D4BD-43AA-4E7D-AA14-B18BB5CFA7D1}"/>
    <cellStyle name="40% - Accent1 2 4 2_AVA DVA EL" xfId="15475" xr:uid="{666D801F-2F61-4036-9D34-735BAA766A7F}"/>
    <cellStyle name="40% - Accent1 2 4 3" xfId="15476" xr:uid="{777B1A23-F9A2-425A-A480-5B3F1CDE29A2}"/>
    <cellStyle name="40% - Accent1 2 4 4" xfId="15477" xr:uid="{240B38BB-E04E-4904-B73D-0700540223FC}"/>
    <cellStyle name="40% - Accent1 2 4 5" xfId="45096" xr:uid="{6C495A0E-4FB9-4A1D-A938-4206D95DB3E7}"/>
    <cellStyle name="40% - Accent1 2 4_AVA DVA EL" xfId="15478" xr:uid="{0EC584AB-1871-45F7-B6ED-1FEEC45F81E9}"/>
    <cellStyle name="40% - Accent1 2 5" xfId="15479" xr:uid="{BB23332B-00BA-4EC4-8016-83C6E573E36B}"/>
    <cellStyle name="40% - Accent1 2 5 2" xfId="15480" xr:uid="{22506B23-9B8D-4AC4-B86B-1876E76CE13F}"/>
    <cellStyle name="40% - Accent1 2 5 3" xfId="15481" xr:uid="{B19AEECA-D0F7-421E-B94A-5548EBED1A72}"/>
    <cellStyle name="40% - Accent1 2 5_AVA DVA EL" xfId="15482" xr:uid="{22A8899F-0640-4511-AC21-21E08FF34696}"/>
    <cellStyle name="40% - Accent1 2 6" xfId="15483" xr:uid="{6C9DBD15-6935-4BE6-AFAE-1A75C59B4827}"/>
    <cellStyle name="40% - Accent1 2 6 2" xfId="15484" xr:uid="{27A2830C-FE44-4744-90CD-A9EF55F64804}"/>
    <cellStyle name="40% - Accent1 2 6 3" xfId="15485" xr:uid="{818BC13E-31C4-4849-BD03-237D9991C145}"/>
    <cellStyle name="40% - Accent1 2 6_AVA DVA EL" xfId="15486" xr:uid="{ECE639C7-76A5-44CA-B7C2-6BCE4E684DB0}"/>
    <cellStyle name="40% - Accent1 2 7" xfId="15487" xr:uid="{17567A97-E18C-460B-A3C4-5C0F0249441C}"/>
    <cellStyle name="40% - Accent1 2 7 2" xfId="15488" xr:uid="{7A1D54E6-A186-4881-9F16-F18382325F21}"/>
    <cellStyle name="40% - Accent1 2 7 3" xfId="15489" xr:uid="{0F6D201E-A660-4314-98DE-6AFF3E8AF9B2}"/>
    <cellStyle name="40% - Accent1 2 7_AVA DVA EL" xfId="15490" xr:uid="{2433702F-7E72-4159-BE56-D5600D22F163}"/>
    <cellStyle name="40% - Accent1 2 8" xfId="15491" xr:uid="{5413799B-0897-4B13-89E2-2B9F3A247994}"/>
    <cellStyle name="40% - Accent1 2 9" xfId="45097" xr:uid="{6DBEEB87-4696-4698-A4FF-AE9D9A8978AD}"/>
    <cellStyle name="40% - Accent1 2_4 manuell" xfId="54866" xr:uid="{A83B624D-C6D5-4CE0-BB9D-DF5F1B0C369E}"/>
    <cellStyle name="40% - Accent1 3" xfId="4020" xr:uid="{95C46712-D2D8-4D14-8591-32457B8E2BF7}"/>
    <cellStyle name="40% - Accent1 3 10" xfId="15492" xr:uid="{0578241B-C3D1-40C7-8C1A-D5E7D0C312C9}"/>
    <cellStyle name="40% - Accent1 3 10 2" xfId="15493" xr:uid="{D6D3FB61-0EBE-48EE-9EBB-46912301097A}"/>
    <cellStyle name="40% - Accent1 3 10 3" xfId="15494" xr:uid="{CE6A3F2F-D645-4A27-B4AB-FD9EEE96FC7F}"/>
    <cellStyle name="40% - Accent1 3 10_AVA DVA EL" xfId="15495" xr:uid="{24B32C40-C48D-46E7-BE58-8BD744735994}"/>
    <cellStyle name="40% - Accent1 3 11" xfId="15496" xr:uid="{E8E016AE-3848-4F70-BC95-4AEB2888512C}"/>
    <cellStyle name="40% - Accent1 3 11 2" xfId="15497" xr:uid="{0B6F8F4B-9BC2-4D1B-82EA-52E17D26E643}"/>
    <cellStyle name="40% - Accent1 3 11 3" xfId="15498" xr:uid="{22A8DCCE-1688-417B-A086-09F4DDE9FF98}"/>
    <cellStyle name="40% - Accent1 3 11_AVA DVA EL" xfId="15499" xr:uid="{75ECE136-5D5C-4C9E-B5DA-7BFF2DA33BD2}"/>
    <cellStyle name="40% - Accent1 3 12" xfId="15500" xr:uid="{7420273B-BC26-4A58-BFF1-CD91D4E2F6FC}"/>
    <cellStyle name="40% - Accent1 3 12 2" xfId="15501" xr:uid="{0DA06F1D-A590-4469-88D9-1CD2D8372FA0}"/>
    <cellStyle name="40% - Accent1 3 12 3" xfId="15502" xr:uid="{3E5E8E70-20B5-450F-B4CA-F05579ECBA31}"/>
    <cellStyle name="40% - Accent1 3 12_AVA DVA EL" xfId="15503" xr:uid="{1C5E3C72-FA24-4663-AEAB-424B7D92A035}"/>
    <cellStyle name="40% - Accent1 3 13" xfId="15504" xr:uid="{43D5492B-1EE8-403F-97A3-BD509CDC9466}"/>
    <cellStyle name="40% - Accent1 3 14" xfId="45098" xr:uid="{8BAD9411-5B2D-4EB8-90FF-880767C20E6D}"/>
    <cellStyle name="40% - Accent1 3 2" xfId="15505" xr:uid="{5C4F6A95-1E52-400D-8CC1-3C17F0405C0D}"/>
    <cellStyle name="40% - Accent1 3 2 10" xfId="15506" xr:uid="{BA31E3C4-D6EA-42FE-8D84-43B0E63D5E01}"/>
    <cellStyle name="40% - Accent1 3 2 10 2" xfId="15507" xr:uid="{8ED38C3A-612E-46E2-964A-AB0B451D5DD1}"/>
    <cellStyle name="40% - Accent1 3 2 10 3" xfId="15508" xr:uid="{D6805FE3-41F5-40CC-A8E1-E2632D101367}"/>
    <cellStyle name="40% - Accent1 3 2 10_AVA DVA EL" xfId="15509" xr:uid="{9F92F8A6-B3A0-4325-8461-C87950CA00EC}"/>
    <cellStyle name="40% - Accent1 3 2 11" xfId="15510" xr:uid="{03C573E7-C12B-4259-9DB1-7599755746E6}"/>
    <cellStyle name="40% - Accent1 3 2 12" xfId="15511" xr:uid="{AC44F3F7-5B74-4982-A08C-C496039C0601}"/>
    <cellStyle name="40% - Accent1 3 2 2" xfId="15512" xr:uid="{489A2394-8A1A-4BC8-B3D8-1C7F0F027073}"/>
    <cellStyle name="40% - Accent1 3 2 2 10" xfId="15513" xr:uid="{12FCDB23-DE7E-4D39-9766-E74F1437C6B4}"/>
    <cellStyle name="40% - Accent1 3 2 2 11" xfId="15514" xr:uid="{A313C3E5-A32C-47E6-8BDC-CD18AF53819C}"/>
    <cellStyle name="40% - Accent1 3 2 2 2" xfId="15515" xr:uid="{09A6C4E1-C61B-4EE4-A5C5-B1B472EA0A39}"/>
    <cellStyle name="40% - Accent1 3 2 2 2 2" xfId="15516" xr:uid="{5BFA0C49-A2F2-442E-B93C-861894A1F37D}"/>
    <cellStyle name="40% - Accent1 3 2 2 2 2 2" xfId="15517" xr:uid="{97DBFB14-1988-4DD0-B483-61B8F21EABB9}"/>
    <cellStyle name="40% - Accent1 3 2 2 2 2 3" xfId="15518" xr:uid="{B31ACAC4-D98F-4C11-A643-DDC24B288275}"/>
    <cellStyle name="40% - Accent1 3 2 2 2 2_AVA DVA EL" xfId="15519" xr:uid="{EE5A02B2-7337-4796-A975-7787BE0528CE}"/>
    <cellStyle name="40% - Accent1 3 2 2 2 3" xfId="15520" xr:uid="{EDA32E18-0871-4324-8CA9-D414F0A5F92A}"/>
    <cellStyle name="40% - Accent1 3 2 2 2 3 2" xfId="15521" xr:uid="{804CCB8B-4135-4DB8-81C3-D3457E8185D5}"/>
    <cellStyle name="40% - Accent1 3 2 2 2 3 3" xfId="15522" xr:uid="{30AA3E11-E474-4907-8EF7-22D63ED18BE5}"/>
    <cellStyle name="40% - Accent1 3 2 2 2 3_AVA DVA EL" xfId="15523" xr:uid="{AADACCE9-A307-4C11-8B23-46F34726C04F}"/>
    <cellStyle name="40% - Accent1 3 2 2 2 4" xfId="15524" xr:uid="{6BC54B59-BFE3-45E1-B45D-91CF76A892F3}"/>
    <cellStyle name="40% - Accent1 3 2 2 2 5" xfId="15525" xr:uid="{6EE2DF76-FE4F-48D6-8939-8DBFAE54484D}"/>
    <cellStyle name="40% - Accent1 3 2 2 2_AVA DVA EL" xfId="15526" xr:uid="{D72800A0-6BBA-4548-B18A-2270DE62E875}"/>
    <cellStyle name="40% - Accent1 3 2 2 3" xfId="15527" xr:uid="{2B199466-5753-4AC6-978D-31FA74816E5E}"/>
    <cellStyle name="40% - Accent1 3 2 2 3 2" xfId="15528" xr:uid="{D3DCA5F4-DF59-4621-9F87-05E0EA7D9ADB}"/>
    <cellStyle name="40% - Accent1 3 2 2 3 3" xfId="15529" xr:uid="{B4488E64-E040-4847-B13E-307372662FEE}"/>
    <cellStyle name="40% - Accent1 3 2 2 3_AVA DVA EL" xfId="15530" xr:uid="{89AD61C9-37F7-44FC-933F-90EF0439C93B}"/>
    <cellStyle name="40% - Accent1 3 2 2 4" xfId="15531" xr:uid="{8406B8E4-64D1-4266-9B7C-AD4B86DC4DD9}"/>
    <cellStyle name="40% - Accent1 3 2 2 4 2" xfId="15532" xr:uid="{A533B58F-BFF8-48F2-B73D-6F9007BEA494}"/>
    <cellStyle name="40% - Accent1 3 2 2 4 3" xfId="15533" xr:uid="{97A596E6-0782-4D01-84D9-4AE1FF7947A5}"/>
    <cellStyle name="40% - Accent1 3 2 2 4_AVA DVA EL" xfId="15534" xr:uid="{B70D1937-0618-42CF-8164-44E5BC17CB6B}"/>
    <cellStyle name="40% - Accent1 3 2 2 5" xfId="15535" xr:uid="{5D41C2C7-58C5-4653-97E8-B05B450101F5}"/>
    <cellStyle name="40% - Accent1 3 2 2 5 2" xfId="15536" xr:uid="{E9989D43-3797-4991-A832-D50921B820C6}"/>
    <cellStyle name="40% - Accent1 3 2 2 5 3" xfId="15537" xr:uid="{5F4C02C1-997C-4E9E-8BEC-DBE00745D935}"/>
    <cellStyle name="40% - Accent1 3 2 2 5_AVA DVA EL" xfId="15538" xr:uid="{C96EA2F3-4BFE-4EB2-A3D7-4C42FE2DDC5B}"/>
    <cellStyle name="40% - Accent1 3 2 2 6" xfId="15539" xr:uid="{A3FAAC87-408C-4FA9-8CA4-C3C8EF141687}"/>
    <cellStyle name="40% - Accent1 3 2 2 6 2" xfId="15540" xr:uid="{C72CF7F5-C301-4AE0-8BAC-939AF43403E7}"/>
    <cellStyle name="40% - Accent1 3 2 2 6 3" xfId="15541" xr:uid="{6B7E8EFF-2E17-4FD3-88C7-BAD6B13FF6FB}"/>
    <cellStyle name="40% - Accent1 3 2 2 6_AVA DVA EL" xfId="15542" xr:uid="{729ED673-8A27-4749-8ED9-FDB73D7D57E8}"/>
    <cellStyle name="40% - Accent1 3 2 2 7" xfId="15543" xr:uid="{A127806D-7B27-4AF1-A94E-EB0AA21D4386}"/>
    <cellStyle name="40% - Accent1 3 2 2 7 2" xfId="15544" xr:uid="{96A5A3DD-A4E3-4F12-9822-41ADA9518D76}"/>
    <cellStyle name="40% - Accent1 3 2 2 7 3" xfId="15545" xr:uid="{7F2079C5-ED2C-4811-BC41-212BF4EB8C0F}"/>
    <cellStyle name="40% - Accent1 3 2 2 7_AVA DVA EL" xfId="15546" xr:uid="{55AF091B-5FCE-4F7D-8D14-82709001AFE9}"/>
    <cellStyle name="40% - Accent1 3 2 2 8" xfId="15547" xr:uid="{11738FEF-F503-469F-AC18-0CD37996EF4C}"/>
    <cellStyle name="40% - Accent1 3 2 2 8 2" xfId="15548" xr:uid="{BE814A24-5721-412C-A674-5D0D8EB1145B}"/>
    <cellStyle name="40% - Accent1 3 2 2 8 3" xfId="15549" xr:uid="{8D29CCEA-5AB6-4214-A693-44EB9D0F785E}"/>
    <cellStyle name="40% - Accent1 3 2 2 8_AVA DVA EL" xfId="15550" xr:uid="{9D675C22-F2F3-4575-89A8-3F7EEC5677E9}"/>
    <cellStyle name="40% - Accent1 3 2 2 9" xfId="15551" xr:uid="{CF6CC77E-609C-47A9-8522-0D4F4C069C39}"/>
    <cellStyle name="40% - Accent1 3 2 2 9 2" xfId="15552" xr:uid="{B9BF00D0-4D36-46AE-9531-FB98659EB546}"/>
    <cellStyle name="40% - Accent1 3 2 2 9 3" xfId="15553" xr:uid="{E145C688-2B66-4FEA-9E7F-0E3D3829E4C3}"/>
    <cellStyle name="40% - Accent1 3 2 2 9_AVA DVA EL" xfId="15554" xr:uid="{BBBA8DC1-14D6-45A6-A5B3-4FBBF71BE972}"/>
    <cellStyle name="40% - Accent1 3 2 2_AVA DVA EL" xfId="15555" xr:uid="{04810E6D-4FD8-4725-B8D7-05C2204CA05D}"/>
    <cellStyle name="40% - Accent1 3 2 3" xfId="15556" xr:uid="{D1E8420F-7101-4F94-AA35-5BB3ECAA9B77}"/>
    <cellStyle name="40% - Accent1 3 2 3 2" xfId="15557" xr:uid="{AE73D531-8812-40CA-BA5D-7D7E5904AB22}"/>
    <cellStyle name="40% - Accent1 3 2 3 2 2" xfId="15558" xr:uid="{201A7C21-B9DB-4417-A615-18DBFB565B07}"/>
    <cellStyle name="40% - Accent1 3 2 3 2 3" xfId="15559" xr:uid="{5DD9EE85-8A65-45AB-8B53-DBBC3DD9A8F5}"/>
    <cellStyle name="40% - Accent1 3 2 3 2_AVA DVA EL" xfId="15560" xr:uid="{9B9A9586-A71D-4D10-8FB0-C7A0FA7E9FE2}"/>
    <cellStyle name="40% - Accent1 3 2 3 3" xfId="15561" xr:uid="{4EDC7618-E4D1-492A-AA66-116A245724FE}"/>
    <cellStyle name="40% - Accent1 3 2 3 3 2" xfId="15562" xr:uid="{2E49A5F2-20A9-45BC-9349-B2D33FED327B}"/>
    <cellStyle name="40% - Accent1 3 2 3 3 3" xfId="15563" xr:uid="{79BE132D-3DA2-48D5-B0C7-4F34D7CDABEA}"/>
    <cellStyle name="40% - Accent1 3 2 3 3_AVA DVA EL" xfId="15564" xr:uid="{D6FCDB25-FA4E-438D-873E-9F956B3FAF6E}"/>
    <cellStyle name="40% - Accent1 3 2 3 4" xfId="15565" xr:uid="{5A1271DB-C645-431C-B41B-3B472BD05775}"/>
    <cellStyle name="40% - Accent1 3 2 3 5" xfId="15566" xr:uid="{8C8ED453-755A-4E38-B436-4547F63AC4D1}"/>
    <cellStyle name="40% - Accent1 3 2 3_AVA DVA EL" xfId="15567" xr:uid="{CB69642D-7035-41F5-83E3-90D4363EA206}"/>
    <cellStyle name="40% - Accent1 3 2 4" xfId="15568" xr:uid="{FFC35E3D-537D-416D-A2D3-3E9770A8A9AC}"/>
    <cellStyle name="40% - Accent1 3 2 4 2" xfId="15569" xr:uid="{AF7BAF7E-E3C2-46FB-A934-1BB0157AC9DB}"/>
    <cellStyle name="40% - Accent1 3 2 4 3" xfId="15570" xr:uid="{5C34976B-5500-4BE6-89AB-C674F5D65ED5}"/>
    <cellStyle name="40% - Accent1 3 2 4_AVA DVA EL" xfId="15571" xr:uid="{4F5D28EC-7856-4187-BAA9-C253C29C5B5C}"/>
    <cellStyle name="40% - Accent1 3 2 5" xfId="15572" xr:uid="{93E37901-8171-4CE7-B74F-E24697056604}"/>
    <cellStyle name="40% - Accent1 3 2 5 2" xfId="15573" xr:uid="{CAFA32E9-9B0B-4A0C-B033-80D5C0D6F097}"/>
    <cellStyle name="40% - Accent1 3 2 5 3" xfId="15574" xr:uid="{2EF9547D-00A7-41FB-AE61-355A9482F6C5}"/>
    <cellStyle name="40% - Accent1 3 2 5_AVA DVA EL" xfId="15575" xr:uid="{D1A5583A-2D3E-4A18-B659-1D639AF2E109}"/>
    <cellStyle name="40% - Accent1 3 2 6" xfId="15576" xr:uid="{715772E8-5716-4860-88BB-AE34F5D7F560}"/>
    <cellStyle name="40% - Accent1 3 2 6 2" xfId="15577" xr:uid="{7ED41BE3-C53A-48B8-903B-8CF7E799BF8A}"/>
    <cellStyle name="40% - Accent1 3 2 6 3" xfId="15578" xr:uid="{21A3C613-1B19-4527-8193-E0291A3A54C6}"/>
    <cellStyle name="40% - Accent1 3 2 6_AVA DVA EL" xfId="15579" xr:uid="{56C4CB3B-C06C-410C-AC52-347705A7AE23}"/>
    <cellStyle name="40% - Accent1 3 2 7" xfId="15580" xr:uid="{9E41F939-46CA-4C29-82F6-AFD960AD37C8}"/>
    <cellStyle name="40% - Accent1 3 2 7 2" xfId="15581" xr:uid="{B490B35F-A57E-41C2-820B-DBC7C8C00EF1}"/>
    <cellStyle name="40% - Accent1 3 2 7 3" xfId="15582" xr:uid="{72084C0E-8A1B-4E86-AAB1-D0ADD773CD40}"/>
    <cellStyle name="40% - Accent1 3 2 7_AVA DVA EL" xfId="15583" xr:uid="{F5F0ED59-55C4-4D09-B77E-11FFC88A3BA7}"/>
    <cellStyle name="40% - Accent1 3 2 8" xfId="15584" xr:uid="{014B2923-3F25-45C5-9D4B-858CD8E46573}"/>
    <cellStyle name="40% - Accent1 3 2 8 2" xfId="15585" xr:uid="{A95F732F-86FF-4388-B0AC-7BBE159FF929}"/>
    <cellStyle name="40% - Accent1 3 2 8 3" xfId="15586" xr:uid="{836921D4-75F9-4F8D-8064-329F474EBCC8}"/>
    <cellStyle name="40% - Accent1 3 2 8_AVA DVA EL" xfId="15587" xr:uid="{732EF005-B49F-4FB9-A5B1-1DE87CFA9A57}"/>
    <cellStyle name="40% - Accent1 3 2 9" xfId="15588" xr:uid="{5A0865E8-7E9B-4CD0-8CCA-B38A170A9A76}"/>
    <cellStyle name="40% - Accent1 3 2 9 2" xfId="15589" xr:uid="{D1917196-AC0C-4D64-8C6A-01E9BC89BAE1}"/>
    <cellStyle name="40% - Accent1 3 2 9 3" xfId="15590" xr:uid="{8ED461B6-A0F0-45CB-8BF7-0B1FD610F996}"/>
    <cellStyle name="40% - Accent1 3 2 9_AVA DVA EL" xfId="15591" xr:uid="{739B9FC3-CE74-4EC5-97DF-862D603533D4}"/>
    <cellStyle name="40% - Accent1 3 2_AVA DVA EL" xfId="15592" xr:uid="{AE89B07F-5E45-4816-BA36-D7AC013DBDA6}"/>
    <cellStyle name="40% - Accent1 3 3" xfId="15593" xr:uid="{ED99DC8A-20C9-4C29-9FAC-FF815A2C11D0}"/>
    <cellStyle name="40% - Accent1 3 3 10" xfId="15594" xr:uid="{D4033DBF-5CD9-49D8-A0DA-17BD342F1BEB}"/>
    <cellStyle name="40% - Accent1 3 3 11" xfId="15595" xr:uid="{62FFFC6D-2C52-4A3D-AAF3-FB101E73BBBD}"/>
    <cellStyle name="40% - Accent1 3 3 2" xfId="15596" xr:uid="{329AC373-5923-4EA4-8AF0-941F7BFE3FA2}"/>
    <cellStyle name="40% - Accent1 3 3 2 2" xfId="15597" xr:uid="{9D5CAAB1-7E33-49A8-8A01-A926DF22551B}"/>
    <cellStyle name="40% - Accent1 3 3 2 2 2" xfId="15598" xr:uid="{40E14260-F2D0-4B3C-B32A-C523084D9EA6}"/>
    <cellStyle name="40% - Accent1 3 3 2 2 3" xfId="15599" xr:uid="{35A6EFDA-A3B0-4403-9ABF-5370090475E4}"/>
    <cellStyle name="40% - Accent1 3 3 2 2_AVA DVA EL" xfId="15600" xr:uid="{F53FD35A-252A-4D4F-B7D5-FA7284DCB486}"/>
    <cellStyle name="40% - Accent1 3 3 2 3" xfId="15601" xr:uid="{3B4A2E18-2912-4D89-BFB4-82F711EE35EC}"/>
    <cellStyle name="40% - Accent1 3 3 2 3 2" xfId="15602" xr:uid="{D35FE8C2-283B-4C49-876B-9227BDB2C8A6}"/>
    <cellStyle name="40% - Accent1 3 3 2 3 3" xfId="15603" xr:uid="{66742AD6-9A25-483E-8AB1-B2DC0616885E}"/>
    <cellStyle name="40% - Accent1 3 3 2 3_AVA DVA EL" xfId="15604" xr:uid="{DA967343-BDF4-4A5C-8285-B102A2FF51D4}"/>
    <cellStyle name="40% - Accent1 3 3 2 4" xfId="15605" xr:uid="{0B2E0F2D-942E-4A82-B13C-7E54C25D3A43}"/>
    <cellStyle name="40% - Accent1 3 3 2 5" xfId="15606" xr:uid="{F64858B6-AD76-4C0A-AB42-11989065453B}"/>
    <cellStyle name="40% - Accent1 3 3 2_AVA DVA EL" xfId="15607" xr:uid="{189AA218-93DB-4F23-87C9-EB09AD9A2C21}"/>
    <cellStyle name="40% - Accent1 3 3 3" xfId="15608" xr:uid="{B47E2550-01AE-4F69-A7E9-1B4EF87E5BB0}"/>
    <cellStyle name="40% - Accent1 3 3 3 2" xfId="15609" xr:uid="{D6DDCDC3-C83B-4644-9E9E-BB0E2013A7A1}"/>
    <cellStyle name="40% - Accent1 3 3 3 3" xfId="15610" xr:uid="{9AF47927-B008-4620-8804-0A91D468BA8E}"/>
    <cellStyle name="40% - Accent1 3 3 3_AVA DVA EL" xfId="15611" xr:uid="{8F18250A-1C16-4623-9FE1-4B2C4E7FEFDD}"/>
    <cellStyle name="40% - Accent1 3 3 4" xfId="15612" xr:uid="{34A5BCF4-18E3-4770-9CBB-7705DF8F9C7C}"/>
    <cellStyle name="40% - Accent1 3 3 4 2" xfId="15613" xr:uid="{8F7F2F71-8EEE-49E7-BB44-655A5A7DDCD0}"/>
    <cellStyle name="40% - Accent1 3 3 4 3" xfId="15614" xr:uid="{382EA4E5-45A7-442B-B813-B63069109BF7}"/>
    <cellStyle name="40% - Accent1 3 3 4_AVA DVA EL" xfId="15615" xr:uid="{557B471C-38E9-415C-8AFE-75A20BB959FC}"/>
    <cellStyle name="40% - Accent1 3 3 5" xfId="15616" xr:uid="{83B6C517-38B7-4789-B9E9-CD99A9EC411F}"/>
    <cellStyle name="40% - Accent1 3 3 5 2" xfId="15617" xr:uid="{5418A928-2034-43AD-B1AE-45ADD5E848C7}"/>
    <cellStyle name="40% - Accent1 3 3 5 3" xfId="15618" xr:uid="{EF640BEB-8E8C-49EC-A481-AD5615A579DB}"/>
    <cellStyle name="40% - Accent1 3 3 5_AVA DVA EL" xfId="15619" xr:uid="{435CF9CA-9073-4AAB-9350-5B4F87D9EA6F}"/>
    <cellStyle name="40% - Accent1 3 3 6" xfId="15620" xr:uid="{4C3BA3C8-102F-4029-AC59-B5797B25748E}"/>
    <cellStyle name="40% - Accent1 3 3 6 2" xfId="15621" xr:uid="{250C69F5-B7DF-41A9-B1A9-E3BEE46A1049}"/>
    <cellStyle name="40% - Accent1 3 3 6 3" xfId="15622" xr:uid="{0DE59C38-1179-4D7E-AF8D-88A2FF80A5C6}"/>
    <cellStyle name="40% - Accent1 3 3 6_AVA DVA EL" xfId="15623" xr:uid="{021EF63F-09D6-4080-9678-9535D857A733}"/>
    <cellStyle name="40% - Accent1 3 3 7" xfId="15624" xr:uid="{498E6A10-B28F-44E2-A2BA-8EE2BC816583}"/>
    <cellStyle name="40% - Accent1 3 3 7 2" xfId="15625" xr:uid="{BCDF2685-E568-4624-B0D7-B10FBAD7778B}"/>
    <cellStyle name="40% - Accent1 3 3 7 3" xfId="15626" xr:uid="{A87F5D50-F9C0-4197-BE71-9F9F65FF2B11}"/>
    <cellStyle name="40% - Accent1 3 3 7_AVA DVA EL" xfId="15627" xr:uid="{1C5583C2-37E2-4968-A334-3F3E3A286805}"/>
    <cellStyle name="40% - Accent1 3 3 8" xfId="15628" xr:uid="{48A83FEB-E7FA-4A3C-B379-4A11298F93E8}"/>
    <cellStyle name="40% - Accent1 3 3 8 2" xfId="15629" xr:uid="{E8107357-9F05-4670-8BFD-B5A2E11D5B7E}"/>
    <cellStyle name="40% - Accent1 3 3 8 3" xfId="15630" xr:uid="{427445E0-15FD-4CEA-9814-130C4A08EF3E}"/>
    <cellStyle name="40% - Accent1 3 3 8_AVA DVA EL" xfId="15631" xr:uid="{1C6B6C0A-AD79-4DD9-AD3D-9E772FF24D0F}"/>
    <cellStyle name="40% - Accent1 3 3 9" xfId="15632" xr:uid="{FA0237F2-2D33-4AD9-A61B-A75F5DB13902}"/>
    <cellStyle name="40% - Accent1 3 3 9 2" xfId="15633" xr:uid="{B513988D-81CF-498C-812B-706424DA6C64}"/>
    <cellStyle name="40% - Accent1 3 3 9 3" xfId="15634" xr:uid="{2643DF19-2B98-4C54-96A0-5EE70F1376D4}"/>
    <cellStyle name="40% - Accent1 3 3 9_AVA DVA EL" xfId="15635" xr:uid="{058483CF-068B-4D3A-8DD6-95C9165A4609}"/>
    <cellStyle name="40% - Accent1 3 3_AVA DVA EL" xfId="15636" xr:uid="{B522ABE1-65A8-4DD9-9506-CB8B62F365E5}"/>
    <cellStyle name="40% - Accent1 3 4" xfId="15637" xr:uid="{FC38BAC8-2F4B-4C82-852E-F66B45D97AC8}"/>
    <cellStyle name="40% - Accent1 3 4 2" xfId="15638" xr:uid="{CA4F9E3F-69CF-46E6-AB48-64F7A436F553}"/>
    <cellStyle name="40% - Accent1 3 4 2 2" xfId="15639" xr:uid="{707D7FE7-24D4-427A-B099-944BC01CB4BF}"/>
    <cellStyle name="40% - Accent1 3 4 2 3" xfId="15640" xr:uid="{AA846ECA-C714-422B-AD1C-7E690B1DF748}"/>
    <cellStyle name="40% - Accent1 3 4 2_AVA DVA EL" xfId="15641" xr:uid="{A0DA70FB-969F-468E-8FC6-79B352E3430B}"/>
    <cellStyle name="40% - Accent1 3 4 3" xfId="15642" xr:uid="{FF3012EE-5425-497F-9B7C-E2DDD755D5A4}"/>
    <cellStyle name="40% - Accent1 3 4 3 2" xfId="15643" xr:uid="{083B9066-4A9B-4095-913F-8789C607A26E}"/>
    <cellStyle name="40% - Accent1 3 4 3 3" xfId="15644" xr:uid="{56B6E74D-65EC-4446-836B-BD276FAA4F1C}"/>
    <cellStyle name="40% - Accent1 3 4 3_AVA DVA EL" xfId="15645" xr:uid="{349B4E28-AF58-4F38-9B06-4C701CDE6B0C}"/>
    <cellStyle name="40% - Accent1 3 4 4" xfId="15646" xr:uid="{0AE3D54F-39FB-4D27-8C5F-0BD29126AD4A}"/>
    <cellStyle name="40% - Accent1 3 4 5" xfId="15647" xr:uid="{97B0A744-7C09-4AB1-82F6-2FF501670F7A}"/>
    <cellStyle name="40% - Accent1 3 4_AVA DVA EL" xfId="15648" xr:uid="{D6F7CE63-CF28-481E-83EC-CBD218F74E89}"/>
    <cellStyle name="40% - Accent1 3 5" xfId="15649" xr:uid="{016907D0-1AB3-4295-929B-C4C3A7159490}"/>
    <cellStyle name="40% - Accent1 3 5 2" xfId="15650" xr:uid="{889BF9D2-A864-46DA-8699-E891C67CBBC3}"/>
    <cellStyle name="40% - Accent1 3 5 2 2" xfId="15651" xr:uid="{8AE27632-CC7D-4441-8A13-FEE5CD243E96}"/>
    <cellStyle name="40% - Accent1 3 5 2 3" xfId="15652" xr:uid="{1C79754F-2A18-4CA4-844F-1C38A9E8F190}"/>
    <cellStyle name="40% - Accent1 3 5 2_AVA DVA EL" xfId="15653" xr:uid="{45C051DE-821A-41B0-99AB-97BF9796D009}"/>
    <cellStyle name="40% - Accent1 3 5 3" xfId="15654" xr:uid="{474A1622-78C5-4C60-B4C3-7E83C1B4B4FF}"/>
    <cellStyle name="40% - Accent1 3 5 3 2" xfId="15655" xr:uid="{E3B1CED5-CBA4-4B7B-ABC6-D4048D0D90AB}"/>
    <cellStyle name="40% - Accent1 3 5 3 3" xfId="15656" xr:uid="{BDB57DA7-1561-489D-8CA9-526A33649DF1}"/>
    <cellStyle name="40% - Accent1 3 5 3_AVA DVA EL" xfId="15657" xr:uid="{67282D55-51C0-492D-AE76-46EF96574C50}"/>
    <cellStyle name="40% - Accent1 3 5 4" xfId="15658" xr:uid="{324EC94F-CE92-4E21-970E-1FB56842E302}"/>
    <cellStyle name="40% - Accent1 3 5 5" xfId="15659" xr:uid="{D712751D-D549-4F0D-82B9-FC1B53B39B9F}"/>
    <cellStyle name="40% - Accent1 3 5_AVA DVA EL" xfId="15660" xr:uid="{69ABEABA-AAEA-4D7A-B73F-AD5172993CC9}"/>
    <cellStyle name="40% - Accent1 3 6" xfId="15661" xr:uid="{51A2656E-2714-4D32-9C85-ACC98DA44BCB}"/>
    <cellStyle name="40% - Accent1 3 6 2" xfId="15662" xr:uid="{426A7403-ED83-474B-BFB9-CFA48AE1AD98}"/>
    <cellStyle name="40% - Accent1 3 6 3" xfId="15663" xr:uid="{4726A725-773F-461D-89E8-E5313103077F}"/>
    <cellStyle name="40% - Accent1 3 6_AVA DVA EL" xfId="15664" xr:uid="{2568D599-DD4E-4186-8880-BA89F54F874C}"/>
    <cellStyle name="40% - Accent1 3 7" xfId="15665" xr:uid="{1C331C75-FF35-449A-B68C-98EDBDC145E3}"/>
    <cellStyle name="40% - Accent1 3 7 2" xfId="15666" xr:uid="{C887A82B-DE43-47D2-A7C8-CDF0EF21395F}"/>
    <cellStyle name="40% - Accent1 3 7 3" xfId="15667" xr:uid="{82404B60-8B6B-48A8-A8EE-AA634706D623}"/>
    <cellStyle name="40% - Accent1 3 7_AVA DVA EL" xfId="15668" xr:uid="{5F7DDDC9-3CC2-481A-B3DA-9C7DC8F79FE7}"/>
    <cellStyle name="40% - Accent1 3 8" xfId="15669" xr:uid="{A96FAF7C-D62B-4162-B64F-83802BE12FAA}"/>
    <cellStyle name="40% - Accent1 3 8 2" xfId="15670" xr:uid="{AF9067EE-8793-4D67-9C42-A67CE9B4D12A}"/>
    <cellStyle name="40% - Accent1 3 8 3" xfId="15671" xr:uid="{D183E8AA-A93B-4D6D-A151-D9E8A8E10CDA}"/>
    <cellStyle name="40% - Accent1 3 8_AVA DVA EL" xfId="15672" xr:uid="{0BAFAC90-344B-41FD-8969-BAF1A3DA09F9}"/>
    <cellStyle name="40% - Accent1 3 9" xfId="15673" xr:uid="{25B71202-64B8-47E8-9A90-3D2FB77DC059}"/>
    <cellStyle name="40% - Accent1 3 9 2" xfId="15674" xr:uid="{1B17DBBD-4D72-4559-A1FE-4ABE690DE00C}"/>
    <cellStyle name="40% - Accent1 3 9 3" xfId="15675" xr:uid="{B4E8FCE9-4E13-4631-A908-E89A7F691D68}"/>
    <cellStyle name="40% - Accent1 3 9_AVA DVA EL" xfId="15676" xr:uid="{EE8BAFC4-9B1C-4779-861D-A88F068D4AB4}"/>
    <cellStyle name="40% - Accent1 3_4 manuell" xfId="54867" xr:uid="{46639F4F-7DD8-4102-98B6-666E1434EAF3}"/>
    <cellStyle name="40% - Accent1 4" xfId="4021" xr:uid="{A481533D-601D-4F0B-B36A-865AB0E43792}"/>
    <cellStyle name="40% - Accent1 4 10" xfId="15677" xr:uid="{994E0B8C-CFE1-4537-95A2-6F118CB18883}"/>
    <cellStyle name="40% - Accent1 4 10 2" xfId="15678" xr:uid="{56C3949C-6A70-49A3-8E8D-11B6471DEA4A}"/>
    <cellStyle name="40% - Accent1 4 10 3" xfId="15679" xr:uid="{7C3C5D91-3162-4434-8D84-DD978C27E71F}"/>
    <cellStyle name="40% - Accent1 4 10_AVA DVA EL" xfId="15680" xr:uid="{6027C255-F890-4E95-9925-B5456782A763}"/>
    <cellStyle name="40% - Accent1 4 11" xfId="15681" xr:uid="{3494A37B-6E52-4B71-9E78-49BEBA0E14D7}"/>
    <cellStyle name="40% - Accent1 4 11 2" xfId="15682" xr:uid="{226E8853-73E5-4E0D-9428-E6B86E70B37B}"/>
    <cellStyle name="40% - Accent1 4 11 3" xfId="15683" xr:uid="{0FA3F9FC-371C-4178-AA96-03B24AF269AE}"/>
    <cellStyle name="40% - Accent1 4 11_AVA DVA EL" xfId="15684" xr:uid="{5BDB5B41-63A5-42E5-921B-5BCDB3BD6622}"/>
    <cellStyle name="40% - Accent1 4 12" xfId="15685" xr:uid="{B2BBD9B7-21B1-4C51-AC35-D1CB66DF67EF}"/>
    <cellStyle name="40% - Accent1 4 2" xfId="15686" xr:uid="{CF544697-F199-4111-A9B8-68B30A20F145}"/>
    <cellStyle name="40% - Accent1 4 2 10" xfId="15687" xr:uid="{2DDCE996-066B-419E-AAA7-4A2E891B7581}"/>
    <cellStyle name="40% - Accent1 4 2 11" xfId="15688" xr:uid="{9A5E6B5F-5632-4282-81D1-D09A71A06085}"/>
    <cellStyle name="40% - Accent1 4 2 2" xfId="15689" xr:uid="{9C84F1EE-522E-42C5-B140-517663088E62}"/>
    <cellStyle name="40% - Accent1 4 2 2 2" xfId="15690" xr:uid="{EBA1C9DC-B477-415E-9F1F-4CB7F3FF04FF}"/>
    <cellStyle name="40% - Accent1 4 2 2 2 2" xfId="15691" xr:uid="{2A60E1F3-86C4-42A1-B976-77178DE39856}"/>
    <cellStyle name="40% - Accent1 4 2 2 2 3" xfId="15692" xr:uid="{7E2EB899-6BCF-41EC-A400-782C63B75C66}"/>
    <cellStyle name="40% - Accent1 4 2 2 2_AVA DVA EL" xfId="15693" xr:uid="{37A22CB0-17DB-47A9-971A-AFC21E4F42C6}"/>
    <cellStyle name="40% - Accent1 4 2 2 3" xfId="15694" xr:uid="{633FE659-21DA-4C61-A2CD-92C1BE29957A}"/>
    <cellStyle name="40% - Accent1 4 2 2 3 2" xfId="15695" xr:uid="{DBF0ED85-8DAB-4D5B-8090-187A9DF3B3BE}"/>
    <cellStyle name="40% - Accent1 4 2 2 3 3" xfId="15696" xr:uid="{6B3F8C3E-5E63-4F7F-B5B0-398A7509BFFA}"/>
    <cellStyle name="40% - Accent1 4 2 2 3_AVA DVA EL" xfId="15697" xr:uid="{3E714AD9-7508-4FC2-AFD2-A20F622796CD}"/>
    <cellStyle name="40% - Accent1 4 2 2 4" xfId="15698" xr:uid="{AFAC52ED-FDAA-472C-9933-6FAC7B32142D}"/>
    <cellStyle name="40% - Accent1 4 2 2 5" xfId="15699" xr:uid="{C9FD472E-EF80-4187-9544-EADE93385FB7}"/>
    <cellStyle name="40% - Accent1 4 2 2_AVA DVA EL" xfId="15700" xr:uid="{626C983C-99BD-4331-9571-B5F2A51D8BF4}"/>
    <cellStyle name="40% - Accent1 4 2 3" xfId="15701" xr:uid="{C5B59F3C-489C-40EF-BA73-078C482361E0}"/>
    <cellStyle name="40% - Accent1 4 2 3 2" xfId="15702" xr:uid="{CDE1CA14-9595-44CA-9C26-831932864594}"/>
    <cellStyle name="40% - Accent1 4 2 3 3" xfId="15703" xr:uid="{32F63562-639C-438B-AADF-082226B5446F}"/>
    <cellStyle name="40% - Accent1 4 2 3_AVA DVA EL" xfId="15704" xr:uid="{1CBF2E36-C4F2-4B25-B352-41B1B240CA6A}"/>
    <cellStyle name="40% - Accent1 4 2 4" xfId="15705" xr:uid="{11374085-BA54-4244-9570-16506B66879D}"/>
    <cellStyle name="40% - Accent1 4 2 4 2" xfId="15706" xr:uid="{D5580833-6D22-463A-A7F8-6E14C6C98FBE}"/>
    <cellStyle name="40% - Accent1 4 2 4 3" xfId="15707" xr:uid="{5C3695B5-191A-4C9F-9B26-7DC45CC51A4F}"/>
    <cellStyle name="40% - Accent1 4 2 4_AVA DVA EL" xfId="15708" xr:uid="{87AB5BD1-F75F-4C9E-AF10-378CCE1EABE0}"/>
    <cellStyle name="40% - Accent1 4 2 5" xfId="15709" xr:uid="{D386B64B-9E7C-48E5-8793-E089B51E8AAE}"/>
    <cellStyle name="40% - Accent1 4 2 5 2" xfId="15710" xr:uid="{A7BD315B-3042-4CE5-A645-6304F8816650}"/>
    <cellStyle name="40% - Accent1 4 2 5 3" xfId="15711" xr:uid="{37FD7655-47A4-432D-8EEE-52A1EBCC24A5}"/>
    <cellStyle name="40% - Accent1 4 2 5_AVA DVA EL" xfId="15712" xr:uid="{88A5E2ED-90E1-488A-B356-81AA472A5926}"/>
    <cellStyle name="40% - Accent1 4 2 6" xfId="15713" xr:uid="{99953EA4-94BB-495D-B67F-6618CB4308DA}"/>
    <cellStyle name="40% - Accent1 4 2 6 2" xfId="15714" xr:uid="{06D4AA70-65EC-4EF0-83C2-15A602B88C18}"/>
    <cellStyle name="40% - Accent1 4 2 6 3" xfId="15715" xr:uid="{0CC135EA-414C-4E6B-B0E9-821B1176A8BB}"/>
    <cellStyle name="40% - Accent1 4 2 6_AVA DVA EL" xfId="15716" xr:uid="{64E71477-6DF1-42B9-AC13-9AA1FED58624}"/>
    <cellStyle name="40% - Accent1 4 2 7" xfId="15717" xr:uid="{C48E3499-316A-4C35-9507-F2B0ECFF2E5B}"/>
    <cellStyle name="40% - Accent1 4 2 7 2" xfId="15718" xr:uid="{793BFDD8-F02F-42C2-A936-73166CF494FD}"/>
    <cellStyle name="40% - Accent1 4 2 7 3" xfId="15719" xr:uid="{6962D5B2-FC3D-426F-AF6D-8FBC359F28A2}"/>
    <cellStyle name="40% - Accent1 4 2 7_AVA DVA EL" xfId="15720" xr:uid="{52FC80D4-1296-4F40-98FD-B7DD6D4FC7FC}"/>
    <cellStyle name="40% - Accent1 4 2 8" xfId="15721" xr:uid="{9F7A1D34-D962-4F11-9613-C5106E30F7B9}"/>
    <cellStyle name="40% - Accent1 4 2 8 2" xfId="15722" xr:uid="{B07B3262-EED3-4A9A-92FE-907D876D1E72}"/>
    <cellStyle name="40% - Accent1 4 2 8 3" xfId="15723" xr:uid="{076545BC-14DB-4857-B93D-9590A2C16854}"/>
    <cellStyle name="40% - Accent1 4 2 8_AVA DVA EL" xfId="15724" xr:uid="{37F37553-9904-4D92-9809-0A6F800183A4}"/>
    <cellStyle name="40% - Accent1 4 2 9" xfId="15725" xr:uid="{371D1379-FF9F-4957-9D74-2F9F3717E165}"/>
    <cellStyle name="40% - Accent1 4 2 9 2" xfId="15726" xr:uid="{FAFEFF6A-6390-477B-85F4-6C56CBFDC845}"/>
    <cellStyle name="40% - Accent1 4 2 9 3" xfId="15727" xr:uid="{ACDF03BC-E1FD-495F-9E8B-919ED787A32B}"/>
    <cellStyle name="40% - Accent1 4 2 9_AVA DVA EL" xfId="15728" xr:uid="{3EF7B4CE-1E2F-41C5-AB14-7EC3DAA31AFC}"/>
    <cellStyle name="40% - Accent1 4 2_AVA DVA EL" xfId="15729" xr:uid="{F4409F39-42FE-4173-97CB-D2AFA1974FFB}"/>
    <cellStyle name="40% - Accent1 4 3" xfId="15730" xr:uid="{16FDEC1A-741E-4881-9D23-00E09BDB05AB}"/>
    <cellStyle name="40% - Accent1 4 3 2" xfId="15731" xr:uid="{ADC56DA1-CEF5-41DA-BE97-8405398AA718}"/>
    <cellStyle name="40% - Accent1 4 3 2 2" xfId="15732" xr:uid="{A88B4A27-EAE4-4858-8878-062E6C563E7B}"/>
    <cellStyle name="40% - Accent1 4 3 2 3" xfId="15733" xr:uid="{6AFDF089-20F2-4474-979B-85E9B987A24E}"/>
    <cellStyle name="40% - Accent1 4 3 2_AVA DVA EL" xfId="15734" xr:uid="{0FA02CC3-3B93-429C-9651-CB9132E28AED}"/>
    <cellStyle name="40% - Accent1 4 3 3" xfId="15735" xr:uid="{E6BD6974-EE51-46CD-8061-05785E4CB402}"/>
    <cellStyle name="40% - Accent1 4 3 3 2" xfId="15736" xr:uid="{0E522A4B-4BD5-4F27-8437-221B4F9913B4}"/>
    <cellStyle name="40% - Accent1 4 3 3 3" xfId="15737" xr:uid="{14338A59-B011-4F83-A18A-51033F8BC0FE}"/>
    <cellStyle name="40% - Accent1 4 3 3_AVA DVA EL" xfId="15738" xr:uid="{29E0239F-AB41-43AA-BFEF-9ADBE22F9917}"/>
    <cellStyle name="40% - Accent1 4 3 4" xfId="15739" xr:uid="{8E3A9C0C-AC5C-4B45-A4B6-38563A563415}"/>
    <cellStyle name="40% - Accent1 4 3 5" xfId="15740" xr:uid="{DDDC03FC-70F1-42DF-A136-2EB4AFDBFF54}"/>
    <cellStyle name="40% - Accent1 4 3_AVA DVA EL" xfId="15741" xr:uid="{E2412F99-8914-4274-9FE1-87A4217DF48E}"/>
    <cellStyle name="40% - Accent1 4 4" xfId="15742" xr:uid="{145DDE9E-0D8E-47B7-AEAC-7C1A1EE62ABA}"/>
    <cellStyle name="40% - Accent1 4 4 2" xfId="15743" xr:uid="{5124B4B9-7EFE-469D-869B-6BDC729FDD90}"/>
    <cellStyle name="40% - Accent1 4 4 2 2" xfId="15744" xr:uid="{9583A21C-CC01-4DC8-9414-12D33BFA94B6}"/>
    <cellStyle name="40% - Accent1 4 4 2 3" xfId="15745" xr:uid="{FA57A37C-CE63-459C-8A0C-B5E09FCE2F95}"/>
    <cellStyle name="40% - Accent1 4 4 2_AVA DVA EL" xfId="15746" xr:uid="{761FB73C-0FF5-45AC-8799-0AACEAF73D4B}"/>
    <cellStyle name="40% - Accent1 4 4 3" xfId="15747" xr:uid="{316418EA-C7B2-454F-A409-2E7C69110ED5}"/>
    <cellStyle name="40% - Accent1 4 4 3 2" xfId="15748" xr:uid="{680DC874-4DEB-49DB-8BC0-C61293357DC7}"/>
    <cellStyle name="40% - Accent1 4 4 3 3" xfId="15749" xr:uid="{208E4403-3964-4E9D-A1F0-7406976F2804}"/>
    <cellStyle name="40% - Accent1 4 4 3_AVA DVA EL" xfId="15750" xr:uid="{6C5BC7FD-03B0-4A69-9397-2ACEFF5981BE}"/>
    <cellStyle name="40% - Accent1 4 4 4" xfId="15751" xr:uid="{FBC4DFB1-8020-4E2E-9778-FDFF5B03277B}"/>
    <cellStyle name="40% - Accent1 4 4 5" xfId="15752" xr:uid="{9732553A-37DE-4CD2-900A-4341B7AF5AD2}"/>
    <cellStyle name="40% - Accent1 4 4_AVA DVA EL" xfId="15753" xr:uid="{A15E4B84-0B0D-46B8-AE7D-F43D7B87022A}"/>
    <cellStyle name="40% - Accent1 4 5" xfId="15754" xr:uid="{4C73EB57-F27E-4517-A544-FADBAC2586A9}"/>
    <cellStyle name="40% - Accent1 4 5 2" xfId="15755" xr:uid="{5FEAB4A8-0758-4404-BB57-65993747FC79}"/>
    <cellStyle name="40% - Accent1 4 5 3" xfId="15756" xr:uid="{1915BE35-ECF8-4C40-98C1-2BB096D65DEF}"/>
    <cellStyle name="40% - Accent1 4 5_AVA DVA EL" xfId="15757" xr:uid="{18432C67-E3B7-46BB-B917-32BF30006592}"/>
    <cellStyle name="40% - Accent1 4 6" xfId="15758" xr:uid="{140D6E94-56AA-4A76-9F14-DED87FB251DA}"/>
    <cellStyle name="40% - Accent1 4 6 2" xfId="15759" xr:uid="{2030A8A2-FC23-4AAE-ADF0-ADF94DE8E792}"/>
    <cellStyle name="40% - Accent1 4 6 3" xfId="15760" xr:uid="{08B09E8B-7972-45FB-A316-BCB66A286CB6}"/>
    <cellStyle name="40% - Accent1 4 6_AVA DVA EL" xfId="15761" xr:uid="{7174891E-72D7-43F2-89B6-0582BFB46DC0}"/>
    <cellStyle name="40% - Accent1 4 7" xfId="15762" xr:uid="{2A61BE3D-1355-40A3-84B7-238FD982BB31}"/>
    <cellStyle name="40% - Accent1 4 7 2" xfId="15763" xr:uid="{FB48D6F6-877C-403E-84C8-BE4D1F76010C}"/>
    <cellStyle name="40% - Accent1 4 7 3" xfId="15764" xr:uid="{44469085-381B-4416-BD01-801F4A6B7663}"/>
    <cellStyle name="40% - Accent1 4 7_AVA DVA EL" xfId="15765" xr:uid="{5A6F0282-BF6F-4D04-84A2-5B608906FF04}"/>
    <cellStyle name="40% - Accent1 4 8" xfId="15766" xr:uid="{05D38DB1-3320-488F-A44B-DA9094AF1421}"/>
    <cellStyle name="40% - Accent1 4 8 2" xfId="15767" xr:uid="{B0E8367D-FB07-4CF8-9914-C0C05B999257}"/>
    <cellStyle name="40% - Accent1 4 8 3" xfId="15768" xr:uid="{C7551690-49F2-4358-9482-FD4B2DE383C8}"/>
    <cellStyle name="40% - Accent1 4 8_AVA DVA EL" xfId="15769" xr:uid="{E2406AFE-4B19-47C1-884D-D93CD5864F0B}"/>
    <cellStyle name="40% - Accent1 4 9" xfId="15770" xr:uid="{D0FFEDDB-5756-4E01-86C5-912D7ACA020E}"/>
    <cellStyle name="40% - Accent1 4 9 2" xfId="15771" xr:uid="{8943CB34-F667-48FC-8828-FF578CCC5187}"/>
    <cellStyle name="40% - Accent1 4 9 3" xfId="15772" xr:uid="{9F94135B-D40F-4456-AEF6-6DCE7A6D6FA5}"/>
    <cellStyle name="40% - Accent1 4 9_AVA DVA EL" xfId="15773" xr:uid="{35E27AB7-072A-4B98-A5FB-7B9B71281625}"/>
    <cellStyle name="40% - Accent1 4_A01" xfId="35741" xr:uid="{A5206B7E-A4B5-4F0A-A8A3-6FCDAE00A198}"/>
    <cellStyle name="40% - Accent1 5" xfId="4022" xr:uid="{D07D6703-7EDB-4805-B91D-BE10C2A69209}"/>
    <cellStyle name="40% - Accent1 5 10" xfId="15774" xr:uid="{54A3A10E-B315-4B3A-8036-B7A4BD2DA5DC}"/>
    <cellStyle name="40% - Accent1 5 10 2" xfId="15775" xr:uid="{F92EB9E7-3607-492A-96FB-9FC6AA24A9BE}"/>
    <cellStyle name="40% - Accent1 5 10 3" xfId="15776" xr:uid="{2BD3D30B-9FA8-4CFD-B8F7-15706ECB6260}"/>
    <cellStyle name="40% - Accent1 5 10_AVA DVA EL" xfId="15777" xr:uid="{EE0B78C6-CD76-4B44-BCD8-70991D0F1D2A}"/>
    <cellStyle name="40% - Accent1 5 11" xfId="15778" xr:uid="{76819EB2-E85B-4D6F-82C6-C85EED19C625}"/>
    <cellStyle name="40% - Accent1 5 11 2" xfId="15779" xr:uid="{9200D6ED-0CD9-4F1D-9BBE-F12E77586CB9}"/>
    <cellStyle name="40% - Accent1 5 11 3" xfId="15780" xr:uid="{FCA96FC7-A51F-4D3F-B589-6F59180643CC}"/>
    <cellStyle name="40% - Accent1 5 11_AVA DVA EL" xfId="15781" xr:uid="{AD62352C-6E06-4D4C-8449-E3CDDB911684}"/>
    <cellStyle name="40% - Accent1 5 12" xfId="15782" xr:uid="{2F520E23-5DEB-41D3-819B-718DC7DB56D5}"/>
    <cellStyle name="40% - Accent1 5 2" xfId="15783" xr:uid="{63B0806E-740B-4809-9A51-31E23B9E47AC}"/>
    <cellStyle name="40% - Accent1 5 2 10" xfId="15784" xr:uid="{3080776E-81BB-431F-9C45-78EAA63E5E36}"/>
    <cellStyle name="40% - Accent1 5 2 11" xfId="15785" xr:uid="{A06A2546-7933-43F4-A70C-EF82CFD95D1E}"/>
    <cellStyle name="40% - Accent1 5 2 2" xfId="15786" xr:uid="{C1674933-D325-4BDD-9223-A5248ECBC9A7}"/>
    <cellStyle name="40% - Accent1 5 2 2 2" xfId="15787" xr:uid="{2BA88D5E-5E9F-49F4-8209-F149B9961752}"/>
    <cellStyle name="40% - Accent1 5 2 2 2 2" xfId="15788" xr:uid="{CAEA1EF6-3239-4199-98E1-C66B2AB3DD11}"/>
    <cellStyle name="40% - Accent1 5 2 2 2 3" xfId="15789" xr:uid="{4D4FCAEA-41B1-4122-BA1C-B76EA62E79FF}"/>
    <cellStyle name="40% - Accent1 5 2 2 2_AVA DVA EL" xfId="15790" xr:uid="{A481D178-2CC7-4923-8CAA-C3050D32CBA1}"/>
    <cellStyle name="40% - Accent1 5 2 2 3" xfId="15791" xr:uid="{79A2CE11-CE46-4046-9905-A2C33911407C}"/>
    <cellStyle name="40% - Accent1 5 2 2 3 2" xfId="15792" xr:uid="{A9F8EE0A-77E5-47AA-BD1A-DC762C283437}"/>
    <cellStyle name="40% - Accent1 5 2 2 3 3" xfId="15793" xr:uid="{EE2B73A6-B6A6-4ACF-BCAD-EFB39C2646A1}"/>
    <cellStyle name="40% - Accent1 5 2 2 3_AVA DVA EL" xfId="15794" xr:uid="{1D20B70F-DD12-4026-813B-7BDEB8511646}"/>
    <cellStyle name="40% - Accent1 5 2 2 4" xfId="15795" xr:uid="{E466E8EA-3B04-439D-9556-F7DD8E49B49B}"/>
    <cellStyle name="40% - Accent1 5 2 2 5" xfId="15796" xr:uid="{410ADD4F-144A-4242-8527-9912F9C25858}"/>
    <cellStyle name="40% - Accent1 5 2 2_AVA DVA EL" xfId="15797" xr:uid="{5770A490-FD15-4C43-B992-3C3A8DCC14DA}"/>
    <cellStyle name="40% - Accent1 5 2 3" xfId="15798" xr:uid="{56713796-92D7-4A07-ABFA-A4E0D48A4DAE}"/>
    <cellStyle name="40% - Accent1 5 2 3 2" xfId="15799" xr:uid="{D0677A23-7B4E-4D57-A50B-5D3363A36E5B}"/>
    <cellStyle name="40% - Accent1 5 2 3 3" xfId="15800" xr:uid="{1C4A9254-F2D3-47BF-992E-D289CFCFEEE1}"/>
    <cellStyle name="40% - Accent1 5 2 3_AVA DVA EL" xfId="15801" xr:uid="{1789040F-DC53-42F3-AF63-DA9F0C1071A4}"/>
    <cellStyle name="40% - Accent1 5 2 4" xfId="15802" xr:uid="{66A8AFC8-FD1C-4C08-B24C-880B1D31B1D7}"/>
    <cellStyle name="40% - Accent1 5 2 4 2" xfId="15803" xr:uid="{14CA6201-CEF9-406B-8187-C7CF7F6ECE9F}"/>
    <cellStyle name="40% - Accent1 5 2 4 3" xfId="15804" xr:uid="{3FA94E86-6D49-446B-B04C-64100995DDFF}"/>
    <cellStyle name="40% - Accent1 5 2 4_AVA DVA EL" xfId="15805" xr:uid="{1F7F8C2B-0B80-42A0-A655-31715BEFBC15}"/>
    <cellStyle name="40% - Accent1 5 2 5" xfId="15806" xr:uid="{1A761380-6710-4B26-9400-C69B60C61F46}"/>
    <cellStyle name="40% - Accent1 5 2 5 2" xfId="15807" xr:uid="{C43F54C8-A3D6-4F2F-AC86-443FB94EE62B}"/>
    <cellStyle name="40% - Accent1 5 2 5 3" xfId="15808" xr:uid="{A13D70D1-B685-4337-9A93-6DD7BC9A1E27}"/>
    <cellStyle name="40% - Accent1 5 2 5_AVA DVA EL" xfId="15809" xr:uid="{6988B1E7-0272-4346-9B52-3F185A0414C3}"/>
    <cellStyle name="40% - Accent1 5 2 6" xfId="15810" xr:uid="{A38B206E-2FD1-46B5-8FF4-76802FCD45D1}"/>
    <cellStyle name="40% - Accent1 5 2 6 2" xfId="15811" xr:uid="{B231745A-55AF-4CE7-99B7-2BF7ED6D71DE}"/>
    <cellStyle name="40% - Accent1 5 2 6 3" xfId="15812" xr:uid="{50B77A57-D9A7-43BC-9521-56AF2180660A}"/>
    <cellStyle name="40% - Accent1 5 2 6_AVA DVA EL" xfId="15813" xr:uid="{21F82170-6F5D-479F-9AA7-D0865D8E810D}"/>
    <cellStyle name="40% - Accent1 5 2 7" xfId="15814" xr:uid="{B2C52269-D158-441A-89D4-E222FFB65695}"/>
    <cellStyle name="40% - Accent1 5 2 7 2" xfId="15815" xr:uid="{6F88772F-DEE7-4384-B1FE-C494012ECC59}"/>
    <cellStyle name="40% - Accent1 5 2 7 3" xfId="15816" xr:uid="{E48E1F1B-E15B-4F83-AAE2-E4A5AF914D90}"/>
    <cellStyle name="40% - Accent1 5 2 7_AVA DVA EL" xfId="15817" xr:uid="{EF690163-F659-4CAF-B6D1-F440696A2079}"/>
    <cellStyle name="40% - Accent1 5 2 8" xfId="15818" xr:uid="{5292E55D-559E-4682-9C2A-E668332C6C56}"/>
    <cellStyle name="40% - Accent1 5 2 8 2" xfId="15819" xr:uid="{EA168EED-6FDB-4511-94AB-4CFA45CEFAE1}"/>
    <cellStyle name="40% - Accent1 5 2 8 3" xfId="15820" xr:uid="{2EBB394F-AB51-4036-A783-E1D3BA7DBE3C}"/>
    <cellStyle name="40% - Accent1 5 2 8_AVA DVA EL" xfId="15821" xr:uid="{87AEEDE8-585F-43E5-973D-0F6A53FCD924}"/>
    <cellStyle name="40% - Accent1 5 2 9" xfId="15822" xr:uid="{535A7508-1D0A-4F01-B2DF-96CB1C798322}"/>
    <cellStyle name="40% - Accent1 5 2 9 2" xfId="15823" xr:uid="{9B660EDD-EC2C-4D93-91D4-705F09DC4CD3}"/>
    <cellStyle name="40% - Accent1 5 2 9 3" xfId="15824" xr:uid="{66D83FA6-4AEB-4831-9BB1-4BEE125C4D2B}"/>
    <cellStyle name="40% - Accent1 5 2 9_AVA DVA EL" xfId="15825" xr:uid="{29CBC4AF-D7B8-4BCA-9281-AB1F6C97CD41}"/>
    <cellStyle name="40% - Accent1 5 2_AVA DVA EL" xfId="15826" xr:uid="{2359C600-0C5F-4F1E-BC2B-7DC6C9D27A0B}"/>
    <cellStyle name="40% - Accent1 5 3" xfId="15827" xr:uid="{95D387DB-FAB1-4227-893F-1CB1FB9E946E}"/>
    <cellStyle name="40% - Accent1 5 3 2" xfId="15828" xr:uid="{D232F7D1-6B5F-4035-A840-9F03AE5B139C}"/>
    <cellStyle name="40% - Accent1 5 3 2 2" xfId="15829" xr:uid="{5B1FA9CD-A3CA-429B-84AF-A396EC133613}"/>
    <cellStyle name="40% - Accent1 5 3 2 3" xfId="15830" xr:uid="{789DD7AB-254F-4E2D-90F6-0E99B065B741}"/>
    <cellStyle name="40% - Accent1 5 3 2_AVA DVA EL" xfId="15831" xr:uid="{53A7AB0E-6CB5-4FF3-8AA8-E24212A1126B}"/>
    <cellStyle name="40% - Accent1 5 3 3" xfId="15832" xr:uid="{FB2D422B-8FF1-47A7-BF74-DE5227B51F31}"/>
    <cellStyle name="40% - Accent1 5 3 3 2" xfId="15833" xr:uid="{44B35AE9-0318-484B-B05B-8A078B220376}"/>
    <cellStyle name="40% - Accent1 5 3 3 3" xfId="15834" xr:uid="{69C2F56C-4E97-4872-B357-759C6CFD69B5}"/>
    <cellStyle name="40% - Accent1 5 3 3_AVA DVA EL" xfId="15835" xr:uid="{B0B5CD57-C6D1-42F7-93D4-9D5B050796A5}"/>
    <cellStyle name="40% - Accent1 5 3 4" xfId="15836" xr:uid="{47A4BF27-F094-433E-A683-66A6F0A6DB93}"/>
    <cellStyle name="40% - Accent1 5 3 5" xfId="15837" xr:uid="{A902F716-6C27-41FD-887B-7BE466FAA473}"/>
    <cellStyle name="40% - Accent1 5 3_AVA DVA EL" xfId="15838" xr:uid="{7054618D-72B1-45D5-9420-F9477AA87181}"/>
    <cellStyle name="40% - Accent1 5 4" xfId="15839" xr:uid="{D59EAE67-0C0D-4E2F-A4ED-043F9318FE38}"/>
    <cellStyle name="40% - Accent1 5 4 2" xfId="15840" xr:uid="{46B400BF-53E8-4E30-A9D9-F73CC7A0CBE0}"/>
    <cellStyle name="40% - Accent1 5 4 3" xfId="15841" xr:uid="{C86AB3C6-50DD-4B78-BEBF-DA438C8B4F2D}"/>
    <cellStyle name="40% - Accent1 5 4_AVA DVA EL" xfId="15842" xr:uid="{6D885E89-CC2A-4901-9809-BBF6BB39C42A}"/>
    <cellStyle name="40% - Accent1 5 5" xfId="15843" xr:uid="{3A629929-6F0D-4D82-876D-2C585381A81E}"/>
    <cellStyle name="40% - Accent1 5 5 2" xfId="15844" xr:uid="{E263ECB4-6556-465F-90F6-DFDE7BE0D9A7}"/>
    <cellStyle name="40% - Accent1 5 5 3" xfId="15845" xr:uid="{AD3AB332-E018-496A-8445-AF818AE8A025}"/>
    <cellStyle name="40% - Accent1 5 5_AVA DVA EL" xfId="15846" xr:uid="{8F5AD5E6-7554-4C2E-BA6F-38E976AEFAEC}"/>
    <cellStyle name="40% - Accent1 5 6" xfId="15847" xr:uid="{D05EF89C-4D03-4467-A7EF-FDED349E7978}"/>
    <cellStyle name="40% - Accent1 5 6 2" xfId="15848" xr:uid="{B7B85B06-84F9-419D-A2B8-45D4FD94B616}"/>
    <cellStyle name="40% - Accent1 5 6 3" xfId="15849" xr:uid="{6B23C433-21A6-44CF-BBC4-216778A8FB8B}"/>
    <cellStyle name="40% - Accent1 5 6_AVA DVA EL" xfId="15850" xr:uid="{92ECFDBA-0D29-4453-A0BE-01E82CBE33D9}"/>
    <cellStyle name="40% - Accent1 5 7" xfId="15851" xr:uid="{828D6915-2A02-4EB1-9C16-BC3DFD9D88D5}"/>
    <cellStyle name="40% - Accent1 5 7 2" xfId="15852" xr:uid="{EE569B23-81F0-4880-B138-01627AD395F6}"/>
    <cellStyle name="40% - Accent1 5 7 3" xfId="15853" xr:uid="{88801E44-0B5C-4591-86F1-295EFC70F2A9}"/>
    <cellStyle name="40% - Accent1 5 7_AVA DVA EL" xfId="15854" xr:uid="{2BCB1EBE-1216-4232-9016-B735DE2EB0F2}"/>
    <cellStyle name="40% - Accent1 5 8" xfId="15855" xr:uid="{14BC677D-FDE8-468D-9BE9-341F10C5FA59}"/>
    <cellStyle name="40% - Accent1 5 8 2" xfId="15856" xr:uid="{1E26A98C-12F9-4602-85C4-80C59E106DA1}"/>
    <cellStyle name="40% - Accent1 5 8 3" xfId="15857" xr:uid="{101E6DA2-26D8-4CE3-917D-D2733DEEC476}"/>
    <cellStyle name="40% - Accent1 5 8_AVA DVA EL" xfId="15858" xr:uid="{596CD2A1-8F2B-4FCE-93E6-385613562E62}"/>
    <cellStyle name="40% - Accent1 5 9" xfId="15859" xr:uid="{1CABF404-A1F6-466B-A34B-46763B88A502}"/>
    <cellStyle name="40% - Accent1 5 9 2" xfId="15860" xr:uid="{E97F6F1B-6123-4D8C-9ED7-823A3E233CB3}"/>
    <cellStyle name="40% - Accent1 5 9 3" xfId="15861" xr:uid="{029AAAC1-A971-428A-B430-9EB5880F236D}"/>
    <cellStyle name="40% - Accent1 5 9_AVA DVA EL" xfId="15862" xr:uid="{EADC22D0-C156-4A66-9DC4-4F5E9B0F75D1}"/>
    <cellStyle name="40% - Accent1 5_A01" xfId="35742" xr:uid="{E0A455DB-D8D9-401C-8636-3F1127DC30F2}"/>
    <cellStyle name="40% - Accent1 6" xfId="4023" xr:uid="{AAB5CD5B-C931-40FE-9F96-5A68B5CCC4EF}"/>
    <cellStyle name="40% - Accent1 6 10" xfId="15863" xr:uid="{45EF6BB2-7325-4A27-834E-B9FA67EAA370}"/>
    <cellStyle name="40% - Accent1 6 10 2" xfId="15864" xr:uid="{2AE3C6D8-39AC-4FC2-A17A-0A16DD767DE0}"/>
    <cellStyle name="40% - Accent1 6 10 3" xfId="15865" xr:uid="{CB61E3C7-13A4-483E-9417-765AE95FB60D}"/>
    <cellStyle name="40% - Accent1 6 10_AVA DVA EL" xfId="15866" xr:uid="{11E72840-93FC-4E07-928C-2A2F6852991E}"/>
    <cellStyle name="40% - Accent1 6 11" xfId="15867" xr:uid="{199DB200-D6BA-4EC3-97C9-FD7C857E6ACA}"/>
    <cellStyle name="40% - Accent1 6 11 2" xfId="15868" xr:uid="{6A4E509D-0148-403A-B2CB-9FA20F858E3A}"/>
    <cellStyle name="40% - Accent1 6 11 3" xfId="15869" xr:uid="{E23C493C-577A-4F7C-8501-9026263329A6}"/>
    <cellStyle name="40% - Accent1 6 11_AVA DVA EL" xfId="15870" xr:uid="{985781A5-1191-4454-BDE0-4A93EC3BC76B}"/>
    <cellStyle name="40% - Accent1 6 12" xfId="15871" xr:uid="{1C16B31D-F08A-4646-9657-5C5EA735157A}"/>
    <cellStyle name="40% - Accent1 6 2" xfId="15872" xr:uid="{63B24476-C9EE-4EFC-A805-DE5BBD0C5CE2}"/>
    <cellStyle name="40% - Accent1 6 2 10" xfId="15873" xr:uid="{BBB4461E-BA92-4979-8C9C-36F8CE33AB18}"/>
    <cellStyle name="40% - Accent1 6 2 11" xfId="15874" xr:uid="{06C478B8-EBA3-42D7-BF14-45A816F46313}"/>
    <cellStyle name="40% - Accent1 6 2 2" xfId="15875" xr:uid="{BC0607B7-CC93-4FF9-AD74-D85F620AB520}"/>
    <cellStyle name="40% - Accent1 6 2 2 2" xfId="15876" xr:uid="{C12BB264-108B-4A3C-9652-A57751F8003A}"/>
    <cellStyle name="40% - Accent1 6 2 2 2 2" xfId="15877" xr:uid="{0CB639A4-52DD-4BD7-9D4B-63D5032BC53D}"/>
    <cellStyle name="40% - Accent1 6 2 2 2 3" xfId="15878" xr:uid="{A1A904C8-F9D7-4EDF-8A07-1213DEDD3D09}"/>
    <cellStyle name="40% - Accent1 6 2 2 2_AVA DVA EL" xfId="15879" xr:uid="{14BFA449-04CA-437F-8336-BA5A79B36966}"/>
    <cellStyle name="40% - Accent1 6 2 2 3" xfId="15880" xr:uid="{445BD2F3-D3FC-4ED6-B2DA-668A03130C19}"/>
    <cellStyle name="40% - Accent1 6 2 2 3 2" xfId="15881" xr:uid="{8C5F0674-5A0B-4E8C-859C-89225DD52CAF}"/>
    <cellStyle name="40% - Accent1 6 2 2 3 3" xfId="15882" xr:uid="{5CF17530-0252-49B9-908A-A35EB2BBF119}"/>
    <cellStyle name="40% - Accent1 6 2 2 3_AVA DVA EL" xfId="15883" xr:uid="{2B874EE6-66CB-48A0-A986-27B061F857AA}"/>
    <cellStyle name="40% - Accent1 6 2 2 4" xfId="15884" xr:uid="{B06318C6-0ABB-456E-AF86-671D4B66E352}"/>
    <cellStyle name="40% - Accent1 6 2 2 5" xfId="15885" xr:uid="{FC9A3570-0E2F-4F38-A5BE-7DAA716A2695}"/>
    <cellStyle name="40% - Accent1 6 2 2_AVA DVA EL" xfId="15886" xr:uid="{F05F47EF-DBF4-4B9C-BF86-3D0EFB3BCB1E}"/>
    <cellStyle name="40% - Accent1 6 2 3" xfId="15887" xr:uid="{0EFAE735-5F03-4A72-9B2F-C20C5069CB8E}"/>
    <cellStyle name="40% - Accent1 6 2 3 2" xfId="15888" xr:uid="{A7CBEDD4-78CD-44D5-9E49-44607821FA49}"/>
    <cellStyle name="40% - Accent1 6 2 3 3" xfId="15889" xr:uid="{FE72D632-8E66-4718-B0C0-11B4989B9893}"/>
    <cellStyle name="40% - Accent1 6 2 3_AVA DVA EL" xfId="15890" xr:uid="{F240C1FE-5393-482E-93B8-6C358A47EE83}"/>
    <cellStyle name="40% - Accent1 6 2 4" xfId="15891" xr:uid="{94667561-ACD5-4022-8A3B-41D3D1A3C68A}"/>
    <cellStyle name="40% - Accent1 6 2 4 2" xfId="15892" xr:uid="{3689EBBE-02F3-40E0-A600-3C0542BF2172}"/>
    <cellStyle name="40% - Accent1 6 2 4 3" xfId="15893" xr:uid="{158D3E93-8859-451F-9FB5-46A3BCBB5173}"/>
    <cellStyle name="40% - Accent1 6 2 4_AVA DVA EL" xfId="15894" xr:uid="{A4A4959E-32CC-4BEA-B992-EC1A069F6FD7}"/>
    <cellStyle name="40% - Accent1 6 2 5" xfId="15895" xr:uid="{9C73E7D1-703A-471A-824A-B39617C6C3FF}"/>
    <cellStyle name="40% - Accent1 6 2 5 2" xfId="15896" xr:uid="{367661FC-A5D9-4CE1-B4B9-D647ED320521}"/>
    <cellStyle name="40% - Accent1 6 2 5 3" xfId="15897" xr:uid="{FC824B6D-5751-4D00-A8DC-2E66BAE8C07D}"/>
    <cellStyle name="40% - Accent1 6 2 5_AVA DVA EL" xfId="15898" xr:uid="{14158CAC-53D0-4D25-97BF-0CBF8251FBC3}"/>
    <cellStyle name="40% - Accent1 6 2 6" xfId="15899" xr:uid="{9DBF2F2D-5CF8-4721-B5F7-F56642D0AA5C}"/>
    <cellStyle name="40% - Accent1 6 2 6 2" xfId="15900" xr:uid="{4CF1A186-B10B-4B37-AC20-880AAA016540}"/>
    <cellStyle name="40% - Accent1 6 2 6 3" xfId="15901" xr:uid="{6598C0E7-E602-4589-B502-C0DF087DC0AC}"/>
    <cellStyle name="40% - Accent1 6 2 6_AVA DVA EL" xfId="15902" xr:uid="{6443C20D-A120-45FA-B7AA-8155D366176C}"/>
    <cellStyle name="40% - Accent1 6 2 7" xfId="15903" xr:uid="{51D041D3-A688-4871-8EBC-46EEE2267649}"/>
    <cellStyle name="40% - Accent1 6 2 7 2" xfId="15904" xr:uid="{508CA153-0CC8-4453-A8F3-2265E9567818}"/>
    <cellStyle name="40% - Accent1 6 2 7 3" xfId="15905" xr:uid="{2BB076A5-C6C0-4465-89A9-338614BFD744}"/>
    <cellStyle name="40% - Accent1 6 2 7_AVA DVA EL" xfId="15906" xr:uid="{6B4D0052-C846-437C-893F-4A6892CAFB1E}"/>
    <cellStyle name="40% - Accent1 6 2 8" xfId="15907" xr:uid="{CDA36883-B767-47DB-A372-4914A4388D43}"/>
    <cellStyle name="40% - Accent1 6 2 8 2" xfId="15908" xr:uid="{AAA90335-B058-4B2D-9264-B2974C61C6D2}"/>
    <cellStyle name="40% - Accent1 6 2 8 3" xfId="15909" xr:uid="{9EE016D0-849A-4498-86F5-922A67B4256E}"/>
    <cellStyle name="40% - Accent1 6 2 8_AVA DVA EL" xfId="15910" xr:uid="{C957B0C2-8D5C-4F84-80CC-66D1CFA99AE4}"/>
    <cellStyle name="40% - Accent1 6 2 9" xfId="15911" xr:uid="{6146797A-3CB2-4000-A96C-8CD50A75E0C3}"/>
    <cellStyle name="40% - Accent1 6 2 9 2" xfId="15912" xr:uid="{41E18697-9243-4C7E-AFC3-50653314ECC6}"/>
    <cellStyle name="40% - Accent1 6 2 9 3" xfId="15913" xr:uid="{7BA6B55A-4704-4BB2-BA95-B9F46722E791}"/>
    <cellStyle name="40% - Accent1 6 2 9_AVA DVA EL" xfId="15914" xr:uid="{EC9B8804-4D9A-407B-A206-A1DD0595FB8B}"/>
    <cellStyle name="40% - Accent1 6 2_AVA DVA EL" xfId="15915" xr:uid="{6A7F8E7C-4C29-4AF2-91BB-0BD18AE001F5}"/>
    <cellStyle name="40% - Accent1 6 3" xfId="15916" xr:uid="{E6AAB208-56F5-48C8-8028-3EEB27116188}"/>
    <cellStyle name="40% - Accent1 6 3 2" xfId="15917" xr:uid="{04EB4A99-B18A-47FA-87DA-5EE3404E8E04}"/>
    <cellStyle name="40% - Accent1 6 3 2 2" xfId="15918" xr:uid="{D8DF57C7-410D-4475-8FE6-2EB677E53A76}"/>
    <cellStyle name="40% - Accent1 6 3 2 3" xfId="15919" xr:uid="{A315E36A-43A3-4F72-B6D6-0E29736BA12A}"/>
    <cellStyle name="40% - Accent1 6 3 2_AVA DVA EL" xfId="15920" xr:uid="{24FA85FC-A2DD-49B5-9E62-310D57394B08}"/>
    <cellStyle name="40% - Accent1 6 3 3" xfId="15921" xr:uid="{F6C6A3F3-5154-4B30-9AE1-F2310C84329A}"/>
    <cellStyle name="40% - Accent1 6 3 3 2" xfId="15922" xr:uid="{C2CD6CA0-1CD8-4B67-B059-D5564BCA7ECE}"/>
    <cellStyle name="40% - Accent1 6 3 3 3" xfId="15923" xr:uid="{75AAD658-AD31-4FBD-A644-11C82F6F3A76}"/>
    <cellStyle name="40% - Accent1 6 3 3_AVA DVA EL" xfId="15924" xr:uid="{FAA68563-F614-485A-A157-08911A44818C}"/>
    <cellStyle name="40% - Accent1 6 3 4" xfId="15925" xr:uid="{035626D0-D770-4348-B4AB-57F816867F5A}"/>
    <cellStyle name="40% - Accent1 6 3 5" xfId="15926" xr:uid="{7551CA8B-80D2-4097-8129-913830476B7E}"/>
    <cellStyle name="40% - Accent1 6 3_AVA DVA EL" xfId="15927" xr:uid="{23D9E5F1-BD47-4772-93C8-4AA73D8DF9C9}"/>
    <cellStyle name="40% - Accent1 6 4" xfId="15928" xr:uid="{F3F4F021-8BFA-4EB3-86C9-B0B64AB33EB1}"/>
    <cellStyle name="40% - Accent1 6 4 2" xfId="15929" xr:uid="{4B306A29-849E-42C4-B27F-2523E8560A8F}"/>
    <cellStyle name="40% - Accent1 6 4 3" xfId="15930" xr:uid="{1FCE173C-1319-4E94-9763-1A4AF6AF162D}"/>
    <cellStyle name="40% - Accent1 6 4_AVA DVA EL" xfId="15931" xr:uid="{EACD7A43-63C9-4501-AA92-25EA444DD7ED}"/>
    <cellStyle name="40% - Accent1 6 5" xfId="15932" xr:uid="{F1DA1DEC-CB27-4D79-91E6-17253C2CC506}"/>
    <cellStyle name="40% - Accent1 6 5 2" xfId="15933" xr:uid="{04D720E0-C72A-4FFF-ACF8-79B38948033C}"/>
    <cellStyle name="40% - Accent1 6 5 3" xfId="15934" xr:uid="{DEAEA452-5195-42CC-8254-7123D55DCB68}"/>
    <cellStyle name="40% - Accent1 6 5_AVA DVA EL" xfId="15935" xr:uid="{E7E66E51-80FD-4E0E-8B01-F3E60DC1CF61}"/>
    <cellStyle name="40% - Accent1 6 6" xfId="15936" xr:uid="{36C1C8CC-58F5-4DB8-8CF7-4C020E372312}"/>
    <cellStyle name="40% - Accent1 6 6 2" xfId="15937" xr:uid="{F88B1CAB-563B-41DB-80C3-CDF1163D91A9}"/>
    <cellStyle name="40% - Accent1 6 6 3" xfId="15938" xr:uid="{843D2D00-1B59-4432-800E-A49E38645DC4}"/>
    <cellStyle name="40% - Accent1 6 6_AVA DVA EL" xfId="15939" xr:uid="{ED4827F1-A1B0-4308-8B23-6FE544724C61}"/>
    <cellStyle name="40% - Accent1 6 7" xfId="15940" xr:uid="{81B0BFA4-B1B7-4EC8-B795-485AA2F6FC48}"/>
    <cellStyle name="40% - Accent1 6 7 2" xfId="15941" xr:uid="{59D425AF-9DCB-4D9C-B680-8D8B8647256F}"/>
    <cellStyle name="40% - Accent1 6 7 3" xfId="15942" xr:uid="{0C88C952-40F4-40B1-B7D7-5B7F7DA45E33}"/>
    <cellStyle name="40% - Accent1 6 7_AVA DVA EL" xfId="15943" xr:uid="{116541F1-E94D-4913-972A-65F6A8955017}"/>
    <cellStyle name="40% - Accent1 6 8" xfId="15944" xr:uid="{9E5D9718-2FF1-4620-9BD9-DCE1CB35E519}"/>
    <cellStyle name="40% - Accent1 6 8 2" xfId="15945" xr:uid="{4AE22CA3-CAAA-4569-BA72-FDE99D8A4ADD}"/>
    <cellStyle name="40% - Accent1 6 8 3" xfId="15946" xr:uid="{D4B75855-7094-4769-8A60-3BDC04E8D182}"/>
    <cellStyle name="40% - Accent1 6 8_AVA DVA EL" xfId="15947" xr:uid="{41E58512-CF29-46C5-A3EF-11D51891C853}"/>
    <cellStyle name="40% - Accent1 6 9" xfId="15948" xr:uid="{A78BEB0A-211A-473D-BE44-A94BFA398204}"/>
    <cellStyle name="40% - Accent1 6 9 2" xfId="15949" xr:uid="{98E153C2-2D80-4C9B-8CE0-A58E5361A720}"/>
    <cellStyle name="40% - Accent1 6 9 3" xfId="15950" xr:uid="{6CCE6115-48CD-47E2-B8C9-A805148D094B}"/>
    <cellStyle name="40% - Accent1 6 9_AVA DVA EL" xfId="15951" xr:uid="{4B7EAFFD-D065-4691-993B-CFB8F269E7FC}"/>
    <cellStyle name="40% - Accent1 6_A01" xfId="35743" xr:uid="{B4F8F557-8D54-47EC-ADBE-32FDBE76D22A}"/>
    <cellStyle name="40% - Accent1 7" xfId="4024" xr:uid="{FD916052-7BEA-4FAC-B621-15B1D289D1D1}"/>
    <cellStyle name="40% - Accent1 7 10" xfId="15952" xr:uid="{9083A49A-3424-4015-908B-ACFDF8B10020}"/>
    <cellStyle name="40% - Accent1 7 10 2" xfId="15953" xr:uid="{71A4CF6E-5472-44D8-BC5F-55EE6333F39E}"/>
    <cellStyle name="40% - Accent1 7 10 3" xfId="15954" xr:uid="{51151226-9CF3-4D32-9EF7-CFB58A4B878A}"/>
    <cellStyle name="40% - Accent1 7 10_AVA DVA EL" xfId="15955" xr:uid="{01A363F4-45E6-4E95-9183-A01FE4D1AFCA}"/>
    <cellStyle name="40% - Accent1 7 11" xfId="15956" xr:uid="{03DB2CFE-0577-4041-92D4-921031E1D787}"/>
    <cellStyle name="40% - Accent1 7 2" xfId="15957" xr:uid="{09C838A5-2F67-4C82-814C-5E3F9735A576}"/>
    <cellStyle name="40% - Accent1 7 2 2" xfId="15958" xr:uid="{9CE0508E-82FA-4A6A-931D-0A1804F30FD0}"/>
    <cellStyle name="40% - Accent1 7 2 2 2" xfId="15959" xr:uid="{45C11690-72E3-4A40-ADFE-DEE1823C195A}"/>
    <cellStyle name="40% - Accent1 7 2 2 3" xfId="15960" xr:uid="{4A221EF8-C4BB-4DF2-B1E8-9AFF9AC25B36}"/>
    <cellStyle name="40% - Accent1 7 2 2_AVA DVA EL" xfId="15961" xr:uid="{DCF3C25A-5C99-4C54-8C4F-6A2A345421E2}"/>
    <cellStyle name="40% - Accent1 7 2 3" xfId="15962" xr:uid="{1AE8F83F-E745-49C3-98C4-887626743162}"/>
    <cellStyle name="40% - Accent1 7 2 3 2" xfId="15963" xr:uid="{0A8A33C7-FF92-4CBD-89C5-52C841C24183}"/>
    <cellStyle name="40% - Accent1 7 2 3 3" xfId="15964" xr:uid="{92C55E2B-1F49-4906-8D8C-C7472122ABF0}"/>
    <cellStyle name="40% - Accent1 7 2 3_AVA DVA EL" xfId="15965" xr:uid="{9B7F1D8C-EED8-4117-9FF1-002E3F6D4459}"/>
    <cellStyle name="40% - Accent1 7 2 4" xfId="15966" xr:uid="{BBC99B2D-99C3-4A2B-BC7D-3B6870988EB5}"/>
    <cellStyle name="40% - Accent1 7 2 5" xfId="15967" xr:uid="{58CC7017-FB4B-4828-B828-ADF7CFB39560}"/>
    <cellStyle name="40% - Accent1 7 2_AVA DVA EL" xfId="15968" xr:uid="{0821104D-C0E7-43FC-862E-41F97D34602F}"/>
    <cellStyle name="40% - Accent1 7 3" xfId="15969" xr:uid="{A2EB2007-AE7D-4E6A-9513-93965D683F4E}"/>
    <cellStyle name="40% - Accent1 7 3 2" xfId="15970" xr:uid="{9871797F-BAA0-42BA-BF5B-2397CD850469}"/>
    <cellStyle name="40% - Accent1 7 3 3" xfId="15971" xr:uid="{230E4EC8-55BB-4B59-B43C-B5414F716700}"/>
    <cellStyle name="40% - Accent1 7 3_AVA DVA EL" xfId="15972" xr:uid="{1CD16738-A688-42E4-89C8-0D876EA1DF4F}"/>
    <cellStyle name="40% - Accent1 7 4" xfId="15973" xr:uid="{EE756765-700E-4BF2-89AF-A86FEEEDC72B}"/>
    <cellStyle name="40% - Accent1 7 4 2" xfId="15974" xr:uid="{6153FB15-3005-48D1-8DDA-528F0747EE96}"/>
    <cellStyle name="40% - Accent1 7 4 3" xfId="15975" xr:uid="{8AC87D41-8E4A-4D90-B831-A58F0E501555}"/>
    <cellStyle name="40% - Accent1 7 4_AVA DVA EL" xfId="15976" xr:uid="{A96ACC26-A3EB-4DBD-847A-D06AF4AD7CEE}"/>
    <cellStyle name="40% - Accent1 7 5" xfId="15977" xr:uid="{D3A73B02-4A78-46C6-A0F1-7A6D44D44A75}"/>
    <cellStyle name="40% - Accent1 7 5 2" xfId="15978" xr:uid="{2AD81D8F-0CB2-4053-90CC-13387FD48BDF}"/>
    <cellStyle name="40% - Accent1 7 5 3" xfId="15979" xr:uid="{92871D50-23CF-48AC-9518-61A38E289373}"/>
    <cellStyle name="40% - Accent1 7 5_AVA DVA EL" xfId="15980" xr:uid="{766ECDC0-0282-4271-9C2E-DC8BB6F9E50D}"/>
    <cellStyle name="40% - Accent1 7 6" xfId="15981" xr:uid="{E8F2849B-D498-4296-97A7-A6F0FA83E693}"/>
    <cellStyle name="40% - Accent1 7 6 2" xfId="15982" xr:uid="{6CFB6570-A537-4A07-928D-C241C91A912A}"/>
    <cellStyle name="40% - Accent1 7 6 3" xfId="15983" xr:uid="{F5E58320-B7AB-4F80-A273-AD039EF04C33}"/>
    <cellStyle name="40% - Accent1 7 6_AVA DVA EL" xfId="15984" xr:uid="{7BB59376-3BB6-4C35-BD10-EAE767A312AB}"/>
    <cellStyle name="40% - Accent1 7 7" xfId="15985" xr:uid="{8EAF0AC7-CC88-4916-8D30-7E7A15C97CC7}"/>
    <cellStyle name="40% - Accent1 7 7 2" xfId="15986" xr:uid="{2E34CB1B-298A-4C4A-AB3B-C05C11BE59A2}"/>
    <cellStyle name="40% - Accent1 7 7 3" xfId="15987" xr:uid="{C539FAAD-A596-4BCE-99BE-DCE35A77E628}"/>
    <cellStyle name="40% - Accent1 7 7_AVA DVA EL" xfId="15988" xr:uid="{E9287C5F-CB56-4C7B-ACCE-1318FDA0B9B0}"/>
    <cellStyle name="40% - Accent1 7 8" xfId="15989" xr:uid="{B7083397-215A-415B-A962-F6F016AD9B57}"/>
    <cellStyle name="40% - Accent1 7 8 2" xfId="15990" xr:uid="{B7437642-DB59-45DB-A51C-52D492F5720E}"/>
    <cellStyle name="40% - Accent1 7 8 3" xfId="15991" xr:uid="{9DE62B95-D226-4981-B1C3-3A63F40632AC}"/>
    <cellStyle name="40% - Accent1 7 8_AVA DVA EL" xfId="15992" xr:uid="{E718233A-C6FE-40D8-AA22-3A252A8A09BE}"/>
    <cellStyle name="40% - Accent1 7 9" xfId="15993" xr:uid="{95DD036C-73AA-499D-8991-69C0F3DC568F}"/>
    <cellStyle name="40% - Accent1 7 9 2" xfId="15994" xr:uid="{B32B2695-403F-461C-8794-BCC56C196B05}"/>
    <cellStyle name="40% - Accent1 7 9 3" xfId="15995" xr:uid="{2D412D4A-CC58-459A-8EFE-5629CEC3B996}"/>
    <cellStyle name="40% - Accent1 7 9_AVA DVA EL" xfId="15996" xr:uid="{95EC719C-D98C-45D6-9717-9A10265EABC4}"/>
    <cellStyle name="40% - Accent1 7_A01" xfId="35744" xr:uid="{C950D19F-503B-445A-961B-F37FFBD13C7E}"/>
    <cellStyle name="40% - Accent1 8" xfId="4025" xr:uid="{A7545697-70AC-4B4A-81BB-62D98A0EDE7B}"/>
    <cellStyle name="40% - Accent1 8 10" xfId="15997" xr:uid="{63C781EB-E74B-4273-A5E7-2D6B760984A4}"/>
    <cellStyle name="40% - Accent1 8 10 2" xfId="15998" xr:uid="{DAC223BF-7B72-4648-8E66-7FE5D47D8253}"/>
    <cellStyle name="40% - Accent1 8 10 3" xfId="15999" xr:uid="{352D9DC0-3077-4352-9086-22F6EE0B6376}"/>
    <cellStyle name="40% - Accent1 8 10_AVA DVA EL" xfId="16000" xr:uid="{6883ED19-C01D-443F-8458-46C8B799CAEA}"/>
    <cellStyle name="40% - Accent1 8 11" xfId="16001" xr:uid="{FA16796B-0A69-4A0B-BB31-3C4A53E99476}"/>
    <cellStyle name="40% - Accent1 8 2" xfId="16002" xr:uid="{9E6E81FC-3454-4E00-83A4-480743CB8A43}"/>
    <cellStyle name="40% - Accent1 8 2 2" xfId="16003" xr:uid="{B26A298D-E52A-4BF4-B978-D4ABD0042EB3}"/>
    <cellStyle name="40% - Accent1 8 2 2 2" xfId="16004" xr:uid="{F265108E-08AF-43E5-AE3D-4D595B6F6568}"/>
    <cellStyle name="40% - Accent1 8 2 2 3" xfId="16005" xr:uid="{D64C1918-5EEE-4335-AC9B-690ECE153C27}"/>
    <cellStyle name="40% - Accent1 8 2 2_AVA DVA EL" xfId="16006" xr:uid="{25B90902-2E66-44DB-8FD7-E71114767482}"/>
    <cellStyle name="40% - Accent1 8 2 3" xfId="16007" xr:uid="{1517F866-7AB3-4090-AF2A-D9A34A6B0554}"/>
    <cellStyle name="40% - Accent1 8 2 3 2" xfId="16008" xr:uid="{81684B0B-624E-474E-9E27-272B275B9FD0}"/>
    <cellStyle name="40% - Accent1 8 2 3 3" xfId="16009" xr:uid="{CA2ED116-FEF4-4F56-8D82-E10329A5AC6A}"/>
    <cellStyle name="40% - Accent1 8 2 3_AVA DVA EL" xfId="16010" xr:uid="{72C3C560-314D-40AD-B352-31D463861276}"/>
    <cellStyle name="40% - Accent1 8 2 4" xfId="16011" xr:uid="{B630025A-6280-4C38-B40B-19186522CBA6}"/>
    <cellStyle name="40% - Accent1 8 2 5" xfId="16012" xr:uid="{5FFBA373-92D8-451A-AF77-451C956C5D8A}"/>
    <cellStyle name="40% - Accent1 8 2_AVA DVA EL" xfId="16013" xr:uid="{2C132B98-B826-415E-9FDC-08A8F883F9B0}"/>
    <cellStyle name="40% - Accent1 8 3" xfId="16014" xr:uid="{CD4D681A-8184-4058-B098-986419BAE98F}"/>
    <cellStyle name="40% - Accent1 8 3 2" xfId="16015" xr:uid="{49940EE6-B6E8-4F8F-874C-E5DFCE2F94F5}"/>
    <cellStyle name="40% - Accent1 8 3 3" xfId="16016" xr:uid="{BD8390EB-1CCD-481E-9735-A625A926C696}"/>
    <cellStyle name="40% - Accent1 8 3_AVA DVA EL" xfId="16017" xr:uid="{B4D0C94B-878C-49FD-A154-20E9259F926F}"/>
    <cellStyle name="40% - Accent1 8 4" xfId="16018" xr:uid="{5E0AD9F2-A257-4B2A-9F38-F89F32D1EEDC}"/>
    <cellStyle name="40% - Accent1 8 4 2" xfId="16019" xr:uid="{4D6759B8-8F58-438E-8B35-A09932EF3E5B}"/>
    <cellStyle name="40% - Accent1 8 4 3" xfId="16020" xr:uid="{BB2219B7-3C33-440C-BBAD-7E8BF4150746}"/>
    <cellStyle name="40% - Accent1 8 4_AVA DVA EL" xfId="16021" xr:uid="{846681F4-2DA6-4941-BC10-09417DCA1493}"/>
    <cellStyle name="40% - Accent1 8 5" xfId="16022" xr:uid="{662555CA-09D8-4FBE-BF3B-ED42FCCAD09E}"/>
    <cellStyle name="40% - Accent1 8 5 2" xfId="16023" xr:uid="{BDB12E76-D02D-45E0-A996-5A5104D7A9DA}"/>
    <cellStyle name="40% - Accent1 8 5 3" xfId="16024" xr:uid="{43C6763F-7EE9-43BD-AB47-FE1D1FDF6619}"/>
    <cellStyle name="40% - Accent1 8 5_AVA DVA EL" xfId="16025" xr:uid="{A3001FEF-5AC4-4D5A-9385-3BEB6E1B5CBD}"/>
    <cellStyle name="40% - Accent1 8 6" xfId="16026" xr:uid="{CE25875D-DEE2-4467-8343-8949CA59A32E}"/>
    <cellStyle name="40% - Accent1 8 6 2" xfId="16027" xr:uid="{3DA87415-BA52-4513-B53C-BEA577AFDB67}"/>
    <cellStyle name="40% - Accent1 8 6 3" xfId="16028" xr:uid="{0BE6D57E-4DF1-4D46-A9ED-601F86D38E98}"/>
    <cellStyle name="40% - Accent1 8 6_AVA DVA EL" xfId="16029" xr:uid="{62346F6E-D1A3-46BC-BF9F-8FDC66C57669}"/>
    <cellStyle name="40% - Accent1 8 7" xfId="16030" xr:uid="{C2BC60F3-2A89-4336-9BD0-E57C977307C5}"/>
    <cellStyle name="40% - Accent1 8 7 2" xfId="16031" xr:uid="{C00BD826-F8BE-4B8F-85A5-FDC7B8194381}"/>
    <cellStyle name="40% - Accent1 8 7 3" xfId="16032" xr:uid="{5204D303-E8DF-49B4-8CED-799D73691505}"/>
    <cellStyle name="40% - Accent1 8 7_AVA DVA EL" xfId="16033" xr:uid="{D3FE4DA4-07C9-4A41-8DDF-2A15A3B8C8CC}"/>
    <cellStyle name="40% - Accent1 8 8" xfId="16034" xr:uid="{C83FAB08-DB2C-4520-B34C-E4BE45D6DB12}"/>
    <cellStyle name="40% - Accent1 8 8 2" xfId="16035" xr:uid="{AFD50AF3-18B8-4F04-9CA6-6F6EE4F0B4AF}"/>
    <cellStyle name="40% - Accent1 8 8 3" xfId="16036" xr:uid="{5DFB95FC-86A7-4C25-BAEC-F90DB513B39F}"/>
    <cellStyle name="40% - Accent1 8 8_AVA DVA EL" xfId="16037" xr:uid="{DCA8C57E-9DC8-4FDB-8E66-C323CD121F74}"/>
    <cellStyle name="40% - Accent1 8 9" xfId="16038" xr:uid="{599527D7-73B0-47DC-819D-84BE1567E940}"/>
    <cellStyle name="40% - Accent1 8 9 2" xfId="16039" xr:uid="{138BF305-D139-4071-98B4-942D54FFE298}"/>
    <cellStyle name="40% - Accent1 8 9 3" xfId="16040" xr:uid="{2CE0AC37-2F24-4073-A5F8-887D272EDE10}"/>
    <cellStyle name="40% - Accent1 8 9_AVA DVA EL" xfId="16041" xr:uid="{9AB88318-4145-4C77-AF23-64880220DFBD}"/>
    <cellStyle name="40% - Accent1 8_A01" xfId="35745" xr:uid="{2E5FA643-C40B-4575-95F7-A00B26FEF2CA}"/>
    <cellStyle name="40% - Accent1 9" xfId="4026" xr:uid="{BE9DAA2E-D8B3-439D-8EB9-E79F12682D1D}"/>
    <cellStyle name="40% - Accent1 9 2" xfId="16042" xr:uid="{91107191-9746-42A9-8C86-82D1E4732D4F}"/>
    <cellStyle name="40% - Accent1 9 2 2" xfId="16043" xr:uid="{F5F0194B-4643-4B2B-9A86-77D80DF22EB7}"/>
    <cellStyle name="40% - Accent1 9 2 3" xfId="16044" xr:uid="{EFACC9B0-764B-4141-9804-0094E8C850B5}"/>
    <cellStyle name="40% - Accent1 9 2_AVA DVA EL" xfId="16045" xr:uid="{C7552A52-2F90-4DA2-B46C-F591C2FB2CC2}"/>
    <cellStyle name="40% - Accent1 9 3" xfId="16046" xr:uid="{E90A94A1-90F9-4F2B-BB68-C8B6C36E456A}"/>
    <cellStyle name="40% - Accent1 9_A01" xfId="35746" xr:uid="{FE964396-0FD6-42AA-8F44-C49EB3A02A3A}"/>
    <cellStyle name="40% - Accent1_10" xfId="4027" xr:uid="{03B3B2B9-4024-4642-990C-CAF1428A8019}"/>
    <cellStyle name="40% - Accent2" xfId="4028" xr:uid="{99D1A0AC-F7B8-4EA8-87E1-1326B68AFC0B}"/>
    <cellStyle name="40% - Accent2 10" xfId="4029" xr:uid="{39C831E1-2933-4B1A-AC28-99213A0FE924}"/>
    <cellStyle name="40% - Accent2 10 2" xfId="16047" xr:uid="{1EB65788-AE51-44A0-8264-0967543B38BE}"/>
    <cellStyle name="40% - Accent2 10 3" xfId="16048" xr:uid="{DDC94057-1932-4557-B872-83A514D72F04}"/>
    <cellStyle name="40% - Accent2 10_AVA DVA EL" xfId="16049" xr:uid="{38B55E0D-BDD5-4683-8E23-12A0E3368729}"/>
    <cellStyle name="40% - Accent2 11" xfId="4030" xr:uid="{8DC13D3F-428C-43D6-B75A-BB5DCE88CB28}"/>
    <cellStyle name="40% - Accent2 12" xfId="4031" xr:uid="{7D0C2112-CE33-4FC5-9A83-621BCF672EC5}"/>
    <cellStyle name="40% - Accent2 13" xfId="39938" xr:uid="{522101A6-A5B4-459C-96ED-53C5520BB6DF}"/>
    <cellStyle name="40% - Accent2 14" xfId="45099" xr:uid="{E73A70C7-45B4-4113-96A9-F314A2F225EB}"/>
    <cellStyle name="40% - Accent2 15" xfId="45100" xr:uid="{5A2E52BA-D59E-4633-956B-F9647E9FAE26}"/>
    <cellStyle name="40% - Accent2 16" xfId="45101" xr:uid="{C52FE93A-53E8-4026-A59C-594609E8E25E}"/>
    <cellStyle name="40% - Accent2 2" xfId="4032" xr:uid="{870C4D05-CD50-41CF-8B33-5E9804FB30DF}"/>
    <cellStyle name="40% - Accent2 2 2" xfId="4033" xr:uid="{46AF4615-1373-497D-95F2-45F62F70F1D4}"/>
    <cellStyle name="40% - Accent2 2 2 2" xfId="4034" xr:uid="{CC8FE439-2ED1-470F-8A3D-067B0BABDD77}"/>
    <cellStyle name="40% - Accent2 2 2 2 2" xfId="16050" xr:uid="{710F5AE1-A8A9-4304-841A-190FFDA75EB4}"/>
    <cellStyle name="40% - Accent2 2 2 2 3" xfId="16051" xr:uid="{F06A1745-6E0C-42A4-B4F8-6B65F1E818D7}"/>
    <cellStyle name="40% - Accent2 2 2 2_AVA DVA EL" xfId="16052" xr:uid="{E6810BAC-E757-4395-9FB6-061F94DA2E1E}"/>
    <cellStyle name="40% - Accent2 2 2 3" xfId="16053" xr:uid="{44D70E6F-04A7-4478-BE25-05FAAB517FDD}"/>
    <cellStyle name="40% - Accent2 2 2 4" xfId="45102" xr:uid="{3F6F2A6A-867E-40C8-9FB3-46B0305DF636}"/>
    <cellStyle name="40% - Accent2 2 2_A01" xfId="12469" xr:uid="{2A2C5E28-A697-4462-981C-CB0B460BE7A4}"/>
    <cellStyle name="40% - Accent2 2 3" xfId="4035" xr:uid="{379B4AA7-6144-407F-BFB2-3B26DE052F20}"/>
    <cellStyle name="40% - Accent2 2 3 2" xfId="4036" xr:uid="{E8BB2A3C-231D-4E01-97A0-B4B095942178}"/>
    <cellStyle name="40% - Accent2 2 3 2 2" xfId="16054" xr:uid="{5631FFAC-61B2-49E3-B45A-6053FDE8BDA4}"/>
    <cellStyle name="40% - Accent2 2 3 2 3" xfId="16055" xr:uid="{6B7641DC-A622-4975-87EE-A8B044638A41}"/>
    <cellStyle name="40% - Accent2 2 3 2_AVA DVA EL" xfId="16056" xr:uid="{6B8E9B38-D27E-4955-B17C-20F1F117D3CF}"/>
    <cellStyle name="40% - Accent2 2 3 3" xfId="16057" xr:uid="{5331605A-C357-4D41-A71C-0887099CFFC8}"/>
    <cellStyle name="40% - Accent2 2 3_A01" xfId="12470" xr:uid="{55CAD53F-920D-4B42-831A-41D057754065}"/>
    <cellStyle name="40% - Accent2 2 4" xfId="4037" xr:uid="{6729F8DA-D091-4241-B639-EC984FF960A4}"/>
    <cellStyle name="40% - Accent2 2 4 2" xfId="16058" xr:uid="{6EBDDEED-ED55-48AC-A2C4-9D3908AE9FD6}"/>
    <cellStyle name="40% - Accent2 2 4 3" xfId="16059" xr:uid="{173C8DF6-BEE7-4736-B8AF-1B1F5050FC8E}"/>
    <cellStyle name="40% - Accent2 2 4_AVA DVA EL" xfId="16060" xr:uid="{084927B1-C9C9-4686-BABB-5BA1B4DC4A97}"/>
    <cellStyle name="40% - Accent2 2 5" xfId="16061" xr:uid="{0E019F13-8259-4AB7-A1DC-9DE16811BCD7}"/>
    <cellStyle name="40% - Accent2 2 6" xfId="45103" xr:uid="{44E4DBBF-D185-4713-84BE-0A66AEF66340}"/>
    <cellStyle name="40% - Accent2 2_4 manuell" xfId="54868" xr:uid="{86C98494-3B02-4D38-8CFA-208004E98509}"/>
    <cellStyle name="40% - Accent2 3" xfId="4038" xr:uid="{D24F30BC-B54A-4461-B8DC-B7FCF2C4BA67}"/>
    <cellStyle name="40% - Accent2 3 2" xfId="16062" xr:uid="{E9EB887E-AF50-4321-BC49-18CFAB59471F}"/>
    <cellStyle name="40% - Accent2 3 2 2" xfId="16063" xr:uid="{9363569E-4235-4C16-970B-683D25B56953}"/>
    <cellStyle name="40% - Accent2 3 2 3" xfId="16064" xr:uid="{19C3724D-473B-4AAD-A4FD-69155B055728}"/>
    <cellStyle name="40% - Accent2 3 2_AVA DVA EL" xfId="16065" xr:uid="{F23DBEC5-0E4A-478E-B0F4-0D207B19339F}"/>
    <cellStyle name="40% - Accent2 3 3" xfId="16066" xr:uid="{6C4E3195-7B81-4DCB-B42B-286E0BC21228}"/>
    <cellStyle name="40% - Accent2 3 4" xfId="45104" xr:uid="{BD1DC4D1-1862-4603-A6FC-EDDEE9FDFA42}"/>
    <cellStyle name="40% - Accent2 3_4 manuell" xfId="54869" xr:uid="{408E32A0-D80F-4449-A66E-45B6E3C0C1D6}"/>
    <cellStyle name="40% - Accent2 4" xfId="4039" xr:uid="{66BAD018-E7AB-4F72-8DF8-DDF846769A0D}"/>
    <cellStyle name="40% - Accent2 4 2" xfId="16067" xr:uid="{5858A51E-905A-48F4-98B6-1BECCA111A40}"/>
    <cellStyle name="40% - Accent2 4 2 2" xfId="16068" xr:uid="{977D2955-3071-4054-9DD5-DBFD5B5658CF}"/>
    <cellStyle name="40% - Accent2 4 2 3" xfId="16069" xr:uid="{E771B8D8-C338-4858-AD21-15C8578B2B34}"/>
    <cellStyle name="40% - Accent2 4 2_AVA DVA EL" xfId="16070" xr:uid="{3E2BC05A-F9EC-427E-98E5-F95BF9EA115F}"/>
    <cellStyle name="40% - Accent2 4 3" xfId="16071" xr:uid="{657C2990-2FA8-4A8A-8E50-26E5005BA164}"/>
    <cellStyle name="40% - Accent2 4 3 2" xfId="16072" xr:uid="{BF5A1E2F-46AA-4D7D-842D-8C6FD290239E}"/>
    <cellStyle name="40% - Accent2 4 3 3" xfId="16073" xr:uid="{B94AB691-EB67-4CF3-BFC6-C6B498E2F953}"/>
    <cellStyle name="40% - Accent2 4 3_AVA DVA EL" xfId="16074" xr:uid="{C540D81F-0405-4E55-9FE8-A11F8FF735EF}"/>
    <cellStyle name="40% - Accent2 4 4" xfId="16075" xr:uid="{B7D67302-1EA8-4920-8A3B-DA2AB12A46DC}"/>
    <cellStyle name="40% - Accent2 4 4 2" xfId="16076" xr:uid="{6E2A6437-753E-4C22-8DB3-6A980C3F5437}"/>
    <cellStyle name="40% - Accent2 4 4 3" xfId="16077" xr:uid="{C8568877-40C2-4EDA-AF7D-28881B329E04}"/>
    <cellStyle name="40% - Accent2 4 4_AVA DVA EL" xfId="16078" xr:uid="{B8952D80-598D-4F1E-8BC0-E7E786270976}"/>
    <cellStyle name="40% - Accent2 4 5" xfId="16079" xr:uid="{7896A5BD-F5F2-4384-B560-4FF06D7B5F6A}"/>
    <cellStyle name="40% - Accent2 4_A01" xfId="35747" xr:uid="{F2697A5A-4869-41FD-B93F-A58A82FA8503}"/>
    <cellStyle name="40% - Accent2 5" xfId="4040" xr:uid="{F59D40ED-F808-46DB-B236-6731D23D25E1}"/>
    <cellStyle name="40% - Accent2 5 2" xfId="16080" xr:uid="{5E1B0541-12AA-45CC-9760-3BC29B2DFCAD}"/>
    <cellStyle name="40% - Accent2 5_A01" xfId="35748" xr:uid="{7BC38772-2BBC-4D1E-A095-D0FD6473413A}"/>
    <cellStyle name="40% - Accent2 6" xfId="4041" xr:uid="{D719F0B5-744B-4408-8928-97E835A35954}"/>
    <cellStyle name="40% - Accent2 6 2" xfId="16081" xr:uid="{B4E33550-E81E-4531-8BFB-7B692B2F06DF}"/>
    <cellStyle name="40% - Accent2 6_A01" xfId="35749" xr:uid="{2729CCCE-78B3-420F-A551-4822E8514D4C}"/>
    <cellStyle name="40% - Accent2 7" xfId="4042" xr:uid="{B13562B1-2FCC-4AF4-ABB4-B625AF9555BE}"/>
    <cellStyle name="40% - Accent2 7 2" xfId="16082" xr:uid="{12F07D13-4078-4B77-A38E-6B2B8FF096DE}"/>
    <cellStyle name="40% - Accent2 7 2 2" xfId="16083" xr:uid="{7604F41E-6CA4-4777-B3D3-8F281B21E782}"/>
    <cellStyle name="40% - Accent2 7 2 3" xfId="16084" xr:uid="{B31359C2-F353-41D9-A3B2-1EF0B4ADB76C}"/>
    <cellStyle name="40% - Accent2 7 2_AVA DVA EL" xfId="16085" xr:uid="{8A5DE17D-A9F5-4294-AAF0-02EC79BF10FD}"/>
    <cellStyle name="40% - Accent2 7 3" xfId="16086" xr:uid="{3F61DC5B-DB8E-4B9A-9ABB-CC050D2FF71A}"/>
    <cellStyle name="40% - Accent2 7_A01" xfId="35750" xr:uid="{86B4DAC4-2A40-4B0D-B7BC-DF7706EDBD79}"/>
    <cellStyle name="40% - Accent2 8" xfId="4043" xr:uid="{DFA6B4BF-4818-40DB-B936-A820196CBF73}"/>
    <cellStyle name="40% - Accent2 8 2" xfId="16087" xr:uid="{720B6FF2-0B17-4D19-8680-A8B03F61EB94}"/>
    <cellStyle name="40% - Accent2 8 2 2" xfId="16088" xr:uid="{C7383441-D66A-4262-B769-91413449EA83}"/>
    <cellStyle name="40% - Accent2 8 2 3" xfId="16089" xr:uid="{97719519-1C6D-4173-B25B-FEB19DAA8254}"/>
    <cellStyle name="40% - Accent2 8 2_AVA DVA EL" xfId="16090" xr:uid="{55E71E4E-2325-49C9-910E-7F87C6450EA1}"/>
    <cellStyle name="40% - Accent2 8 3" xfId="16091" xr:uid="{395DFF69-C975-4C6A-A105-DE2C70258A3F}"/>
    <cellStyle name="40% - Accent2 8_A01" xfId="35751" xr:uid="{53ABD0A7-A9AC-4B63-B2DC-E8E337CE7455}"/>
    <cellStyle name="40% - Accent2 9" xfId="4044" xr:uid="{DBA5630E-DDAA-4269-81AE-12F5A2706041}"/>
    <cellStyle name="40% - Accent2 9 2" xfId="16092" xr:uid="{D6DE992D-0ED3-4060-9449-891D9EBFF25F}"/>
    <cellStyle name="40% - Accent2 9 2 2" xfId="16093" xr:uid="{93634E10-40F8-4A1E-8E32-45B04986183E}"/>
    <cellStyle name="40% - Accent2 9 2 3" xfId="16094" xr:uid="{AFEF2CBA-BBF8-4C5B-9754-9A0EF97248B0}"/>
    <cellStyle name="40% - Accent2 9 2_AVA DVA EL" xfId="16095" xr:uid="{775D1E2E-4863-4750-B5D7-2FB9598BD2CB}"/>
    <cellStyle name="40% - Accent2 9 3" xfId="16096" xr:uid="{6AD62776-252D-48A2-957E-414B68DFB3CF}"/>
    <cellStyle name="40% - Accent2 9_A01" xfId="35752" xr:uid="{AF40374E-58F6-4105-AE9A-20354DFB6830}"/>
    <cellStyle name="40% - Accent2_10" xfId="4045" xr:uid="{B4A18CEE-1D68-43E1-97A7-A692FF8F5497}"/>
    <cellStyle name="40% - Accent3" xfId="4046" xr:uid="{86958552-6EFC-4E23-BB43-B43CB1722328}"/>
    <cellStyle name="40% - Accent3 10" xfId="4047" xr:uid="{23119901-7F7F-4BCB-95F5-0F77D3520140}"/>
    <cellStyle name="40% - Accent3 10 2" xfId="16097" xr:uid="{30B23A24-3934-4621-84F3-14F8FA8A6145}"/>
    <cellStyle name="40% - Accent3 10 2 2" xfId="16098" xr:uid="{17105733-01BE-4C1C-B29E-6F93BC905A31}"/>
    <cellStyle name="40% - Accent3 10 2 3" xfId="16099" xr:uid="{93427289-0098-4BE5-A28F-1D218FD733A8}"/>
    <cellStyle name="40% - Accent3 10 2_AVA DVA EL" xfId="16100" xr:uid="{0FC2FA58-924A-4E8B-97DF-EACA88B2DD73}"/>
    <cellStyle name="40% - Accent3 10 3" xfId="16101" xr:uid="{23AACB3E-C9CC-4C8D-B7A4-D3B7CB681DF4}"/>
    <cellStyle name="40% - Accent3 10 4" xfId="16102" xr:uid="{B97E970A-BC33-466E-BE76-BA8C4461CD30}"/>
    <cellStyle name="40% - Accent3 10_AVA DVA EL" xfId="16103" xr:uid="{337737B2-DBF7-4ECD-AE4D-E7F2F2849789}"/>
    <cellStyle name="40% - Accent3 11" xfId="4048" xr:uid="{704069F0-8D6D-40CE-82B9-CA98E7571D74}"/>
    <cellStyle name="40% - Accent3 11 2" xfId="16104" xr:uid="{1E7B9070-764B-4F89-8DB8-45524185D6B7}"/>
    <cellStyle name="40% - Accent3 11 2 2" xfId="16105" xr:uid="{967C5A79-5C2B-416D-A2D9-8A9F29A2491F}"/>
    <cellStyle name="40% - Accent3 11 2 3" xfId="16106" xr:uid="{CBDB46DA-F986-4889-AED2-F779584286FB}"/>
    <cellStyle name="40% - Accent3 11 2_AVA DVA EL" xfId="16107" xr:uid="{F3CD7C94-A0A7-494E-BA4E-1DA50C78F236}"/>
    <cellStyle name="40% - Accent3 11 3" xfId="16108" xr:uid="{FB4177A7-7445-4FDC-A0E1-431BDE17D564}"/>
    <cellStyle name="40% - Accent3 11 4" xfId="16109" xr:uid="{C9D15E29-3E01-477C-A49F-7D79018730F3}"/>
    <cellStyle name="40% - Accent3 11_AVA DVA EL" xfId="16110" xr:uid="{798559B9-D4FC-4FE5-83A2-98C2CCFD9A26}"/>
    <cellStyle name="40% - Accent3 12" xfId="4049" xr:uid="{CB69F8B5-08DB-4646-B130-A483BF0B95B3}"/>
    <cellStyle name="40% - Accent3 12 2" xfId="16111" xr:uid="{F3D8EEEB-AB58-4F0F-8071-0F5245B2E46D}"/>
    <cellStyle name="40% - Accent3 12 2 2" xfId="16112" xr:uid="{06694BCE-5C19-445C-A6DB-65672FECC001}"/>
    <cellStyle name="40% - Accent3 12 2 3" xfId="16113" xr:uid="{FF4FE644-148A-4760-A789-A742E493A163}"/>
    <cellStyle name="40% - Accent3 12 2_AVA DVA EL" xfId="16114" xr:uid="{261178BA-5404-4040-96ED-BF2237328253}"/>
    <cellStyle name="40% - Accent3 12 3" xfId="16115" xr:uid="{0A2DAA3B-0D08-49A7-95DB-5425EDBE2DD6}"/>
    <cellStyle name="40% - Accent3 12 4" xfId="16116" xr:uid="{25C36B2A-CA62-4547-BD96-B6B35021165D}"/>
    <cellStyle name="40% - Accent3 12_AVA DVA EL" xfId="16117" xr:uid="{C5C4DD06-87AA-489B-8B8B-E8DD4E416642}"/>
    <cellStyle name="40% - Accent3 13" xfId="16118" xr:uid="{0BBD907B-F2C9-45FF-AC78-85A23B177E94}"/>
    <cellStyle name="40% - Accent3 13 2" xfId="16119" xr:uid="{DFCDB20E-1FD3-4D1D-A20A-004519E9E030}"/>
    <cellStyle name="40% - Accent3 13 3" xfId="16120" xr:uid="{F7222AAD-DBD0-4A53-AD6E-7E3B5F6C7EA7}"/>
    <cellStyle name="40% - Accent3 13_AVA DVA EL" xfId="16121" xr:uid="{716B4176-438F-48BB-844E-B9F38BA3C246}"/>
    <cellStyle name="40% - Accent3 14" xfId="16122" xr:uid="{8AEFD1AB-693B-4C3B-B327-C2EF38D458A2}"/>
    <cellStyle name="40% - Accent3 14 2" xfId="16123" xr:uid="{07C6B9CD-FC22-4E50-97B7-E5EE0145681F}"/>
    <cellStyle name="40% - Accent3 14 3" xfId="16124" xr:uid="{35D69107-9BBD-494E-BFC5-BDE3E54C84A9}"/>
    <cellStyle name="40% - Accent3 14_AVA DVA EL" xfId="16125" xr:uid="{96B9F05E-5B5C-4B70-822D-CC2AC71539DB}"/>
    <cellStyle name="40% - Accent3 15" xfId="16126" xr:uid="{771E6006-59C5-45C7-952B-F6794A21F26C}"/>
    <cellStyle name="40% - Accent3 15 2" xfId="16127" xr:uid="{D7FD7DFB-EA36-4E73-AB2A-3869FDBD6804}"/>
    <cellStyle name="40% - Accent3 15 3" xfId="16128" xr:uid="{440C02E5-2ABE-43BD-B1EE-6CF1C1D8D1E1}"/>
    <cellStyle name="40% - Accent3 15_AVA DVA EL" xfId="16129" xr:uid="{35E250A8-4CCA-4A2D-833F-51431DDD5509}"/>
    <cellStyle name="40% - Accent3 16" xfId="16130" xr:uid="{AF05599B-CA29-4317-9094-11775059DF96}"/>
    <cellStyle name="40% - Accent3 17" xfId="16131" xr:uid="{19FF1917-0632-4AAD-9539-F9301B4A4770}"/>
    <cellStyle name="40% - Accent3 18" xfId="39939" xr:uid="{48DECB2E-0179-4427-B2A1-3C1D4CD43D74}"/>
    <cellStyle name="40% - Accent3 19" xfId="45105" xr:uid="{3C208AFF-8185-41CC-9404-15A1C5E90E0D}"/>
    <cellStyle name="40% - Accent3 2" xfId="4050" xr:uid="{13C64CCD-D3EE-4770-AEB4-9A0CBF0F2D96}"/>
    <cellStyle name="40% - Accent3 2 2" xfId="4051" xr:uid="{868DB678-1AB8-4465-8252-179EC9986F08}"/>
    <cellStyle name="40% - Accent3 2 2 2" xfId="4052" xr:uid="{611837DD-97C9-4C2D-AC5C-79D5351B38E6}"/>
    <cellStyle name="40% - Accent3 2 2 2 2" xfId="16132" xr:uid="{826374D8-9E99-478C-9783-56F395C11E4C}"/>
    <cellStyle name="40% - Accent3 2 2 2 3" xfId="16133" xr:uid="{BAA01FE7-9331-4D96-B24E-D922668F4A06}"/>
    <cellStyle name="40% - Accent3 2 2 2_AVA DVA EL" xfId="16134" xr:uid="{82C2A197-3BEB-48AF-A053-2B5EE1D73484}"/>
    <cellStyle name="40% - Accent3 2 2 3" xfId="16135" xr:uid="{85892F15-2234-49C4-8A45-975C219960ED}"/>
    <cellStyle name="40% - Accent3 2 2 4" xfId="45106" xr:uid="{8F2BCDB6-ACC6-4080-89EB-DE5FCA9DF9FA}"/>
    <cellStyle name="40% - Accent3 2 2_A01" xfId="12471" xr:uid="{3F91C29C-26E5-42A7-AA49-EF38B8EA5DFB}"/>
    <cellStyle name="40% - Accent3 2 3" xfId="4053" xr:uid="{97FA3EFA-0D66-4B16-BDE1-495B0DFB7A42}"/>
    <cellStyle name="40% - Accent3 2 3 2" xfId="4054" xr:uid="{B7C21048-7206-4B42-84FD-EF0712049DDC}"/>
    <cellStyle name="40% - Accent3 2 3 2 2" xfId="16136" xr:uid="{96B8042D-2687-4090-9740-C671BB157805}"/>
    <cellStyle name="40% - Accent3 2 3 2 3" xfId="16137" xr:uid="{207810E5-0892-4902-B40B-A84A11CD8D4F}"/>
    <cellStyle name="40% - Accent3 2 3 2 4" xfId="45107" xr:uid="{49E383D7-437F-4924-8E98-F998B72193E9}"/>
    <cellStyle name="40% - Accent3 2 3 2_AVA DVA EL" xfId="16138" xr:uid="{3A00F940-D559-4326-8751-59A351E4405A}"/>
    <cellStyle name="40% - Accent3 2 3 3" xfId="16139" xr:uid="{5C718FF2-AE18-447E-A5DE-873E21CB610E}"/>
    <cellStyle name="40% - Accent3 2 3 3 2" xfId="45108" xr:uid="{8ADCCBB2-7891-475B-B2AC-8ED3CA38F885}"/>
    <cellStyle name="40% - Accent3 2 3 4" xfId="45109" xr:uid="{C6113AAF-E50B-4BE7-A9E7-9F7CB1DE6420}"/>
    <cellStyle name="40% - Accent3 2 3 5" xfId="45110" xr:uid="{9A4ED73B-84C0-45EA-ABEC-BB1FA770BCDA}"/>
    <cellStyle name="40% - Accent3 2 3 6" xfId="45111" xr:uid="{EBE0658C-BC9C-4098-AA09-FDCC7CBC4519}"/>
    <cellStyle name="40% - Accent3 2 3_A01" xfId="12472" xr:uid="{B4D98013-50C2-4809-A4C5-B29F1CA2B4D1}"/>
    <cellStyle name="40% - Accent3 2 4" xfId="4055" xr:uid="{95742361-9C1A-4FEA-95C5-1FDD4B3FB461}"/>
    <cellStyle name="40% - Accent3 2 4 2" xfId="16140" xr:uid="{2ED24DE4-15E4-4B32-946D-BD0E313DEA93}"/>
    <cellStyle name="40% - Accent3 2 4 2 2" xfId="16141" xr:uid="{6CA50A90-20D4-4DAE-87D0-21594A763CEE}"/>
    <cellStyle name="40% - Accent3 2 4 2 3" xfId="16142" xr:uid="{741A2803-BD87-49E2-8C30-648B1E44C429}"/>
    <cellStyle name="40% - Accent3 2 4 2_AVA DVA EL" xfId="16143" xr:uid="{7A7BEA38-E465-4DC4-B5C3-C08684E96292}"/>
    <cellStyle name="40% - Accent3 2 4 3" xfId="16144" xr:uid="{A84FEB6A-D4DC-492D-999F-B804CD7EEA87}"/>
    <cellStyle name="40% - Accent3 2 4 4" xfId="16145" xr:uid="{C79F9EE7-79AB-45C6-A943-728ACCCD87DE}"/>
    <cellStyle name="40% - Accent3 2 4 5" xfId="45112" xr:uid="{4FC19E85-6831-45DE-A644-E30F6D5847A2}"/>
    <cellStyle name="40% - Accent3 2 4_AVA DVA EL" xfId="16146" xr:uid="{BA75ABE3-2D27-4AE9-8437-78ACEB985055}"/>
    <cellStyle name="40% - Accent3 2 5" xfId="16147" xr:uid="{6D6AC734-6BE2-4A2F-8226-245276197DAA}"/>
    <cellStyle name="40% - Accent3 2 5 2" xfId="16148" xr:uid="{27EE62E8-3BB6-4732-AB25-6AB00923F3B4}"/>
    <cellStyle name="40% - Accent3 2 5 3" xfId="16149" xr:uid="{799024FA-C836-4E90-8F34-476CEEA486CF}"/>
    <cellStyle name="40% - Accent3 2 5_AVA DVA EL" xfId="16150" xr:uid="{C775E942-BA6F-45B8-ACF5-A9DC187A014D}"/>
    <cellStyle name="40% - Accent3 2 6" xfId="16151" xr:uid="{BACBA61B-BDA9-416B-AF55-C4BCCB0A58F7}"/>
    <cellStyle name="40% - Accent3 2 6 2" xfId="16152" xr:uid="{72DDA455-6FDC-49CF-9249-9B5309D9C62D}"/>
    <cellStyle name="40% - Accent3 2 6 3" xfId="16153" xr:uid="{38722986-955E-4800-A64E-62848B85353D}"/>
    <cellStyle name="40% - Accent3 2 6_AVA DVA EL" xfId="16154" xr:uid="{DBB1C339-40B0-4470-B7EF-0C52EB7610FF}"/>
    <cellStyle name="40% - Accent3 2 7" xfId="16155" xr:uid="{254B3908-EBDB-438B-8381-4D518F45394A}"/>
    <cellStyle name="40% - Accent3 2 7 2" xfId="16156" xr:uid="{E1CA8C76-D5D3-4522-B4F2-67354A39089E}"/>
    <cellStyle name="40% - Accent3 2 7 3" xfId="16157" xr:uid="{6E7F3E5F-7283-46B5-BC63-DF1AC83D1B3C}"/>
    <cellStyle name="40% - Accent3 2 7_AVA DVA EL" xfId="16158" xr:uid="{928AACDD-F88C-4F20-BB9D-C829ABB0F216}"/>
    <cellStyle name="40% - Accent3 2 8" xfId="16159" xr:uid="{E723AADE-D43B-4668-801E-2438CBFC9C9F}"/>
    <cellStyle name="40% - Accent3 2 9" xfId="45113" xr:uid="{77A7849F-C04E-44AD-A98E-B71F00D8D6FA}"/>
    <cellStyle name="40% - Accent3 2_4 manuell" xfId="54870" xr:uid="{6D7C994A-41E2-4DE2-862B-5C75175075A7}"/>
    <cellStyle name="40% - Accent3 20" xfId="45114" xr:uid="{798C07BD-482D-4B59-96E8-6C7C3B6D243E}"/>
    <cellStyle name="40% - Accent3 3" xfId="4056" xr:uid="{6DF6AA6C-F17E-41C5-ADAF-DF2B2F6B78A9}"/>
    <cellStyle name="40% - Accent3 3 2" xfId="16160" xr:uid="{55148F70-FA26-42F7-AE1C-8F78417685BE}"/>
    <cellStyle name="40% - Accent3 3 2 2" xfId="16161" xr:uid="{CB984870-894B-4CFD-BC00-4F697126882F}"/>
    <cellStyle name="40% - Accent3 3 2 3" xfId="16162" xr:uid="{001E7D83-2C00-4D51-8B3A-739547BB00FB}"/>
    <cellStyle name="40% - Accent3 3 2_AVA DVA EL" xfId="16163" xr:uid="{0797B061-D80F-4B28-933A-39BA9A131A8C}"/>
    <cellStyle name="40% - Accent3 3 3" xfId="16164" xr:uid="{F2DAEF05-A160-4EEC-B0E0-D9CFD37B34B8}"/>
    <cellStyle name="40% - Accent3 3 4" xfId="45115" xr:uid="{240E30D5-9E29-4487-B8C7-22BE29DAC3C8}"/>
    <cellStyle name="40% - Accent3 3_4 manuell" xfId="54871" xr:uid="{857690AC-EED5-4F15-BE37-50326DFBA211}"/>
    <cellStyle name="40% - Accent3 4" xfId="4057" xr:uid="{8B07D0C0-BFBD-484E-8A27-99565A41E593}"/>
    <cellStyle name="40% - Accent3 4 2" xfId="16165" xr:uid="{161923DB-3A6D-4D85-87F5-869D1B38F62B}"/>
    <cellStyle name="40% - Accent3 4 2 2" xfId="16166" xr:uid="{59C80395-61CE-4D3F-B06D-6D1217CD9133}"/>
    <cellStyle name="40% - Accent3 4 2 3" xfId="16167" xr:uid="{CB33013A-6AC1-4126-974B-441CF242D6CB}"/>
    <cellStyle name="40% - Accent3 4 2_AVA DVA EL" xfId="16168" xr:uid="{60AD1DF8-CD63-436A-A885-68B825E083BF}"/>
    <cellStyle name="40% - Accent3 4 3" xfId="16169" xr:uid="{2BA4B512-69B0-47E4-B899-373E5135C4E8}"/>
    <cellStyle name="40% - Accent3 4 3 2" xfId="16170" xr:uid="{E71D3E00-E85F-4A07-9798-5A8DB26DA4B0}"/>
    <cellStyle name="40% - Accent3 4 3 3" xfId="16171" xr:uid="{49094085-D345-4A90-9856-48A97F650F5E}"/>
    <cellStyle name="40% - Accent3 4 3_AVA DVA EL" xfId="16172" xr:uid="{9FBF33B5-EDD4-43F5-BB2E-FAB7B0E441CD}"/>
    <cellStyle name="40% - Accent3 4 4" xfId="16173" xr:uid="{1D9CFFF4-EB27-4A78-B043-CD101FFD6737}"/>
    <cellStyle name="40% - Accent3 4 4 2" xfId="16174" xr:uid="{4ECA42E8-543E-4283-9039-A049EB21A55E}"/>
    <cellStyle name="40% - Accent3 4 4 3" xfId="16175" xr:uid="{D8855C71-45CA-4F5B-BA68-0D544F8B8AE8}"/>
    <cellStyle name="40% - Accent3 4 4_AVA DVA EL" xfId="16176" xr:uid="{65DBAA00-AAB6-4229-903F-E6E0E0E91243}"/>
    <cellStyle name="40% - Accent3 4 5" xfId="16177" xr:uid="{1E8D457B-7B3A-4FDE-B7F8-CA7F4616A2DA}"/>
    <cellStyle name="40% - Accent3 4_A01" xfId="35753" xr:uid="{8EA31EC9-7D35-47F4-8912-DD0006BFE236}"/>
    <cellStyle name="40% - Accent3 5" xfId="4058" xr:uid="{30BB1975-3EDF-46D2-80CA-349A20BD48EA}"/>
    <cellStyle name="40% - Accent3 5 2" xfId="16178" xr:uid="{AF1BCA69-666B-4891-9218-80287C841574}"/>
    <cellStyle name="40% - Accent3 5 2 2" xfId="16179" xr:uid="{263188D4-5B50-4B98-8CB4-F7919E6FB71C}"/>
    <cellStyle name="40% - Accent3 5 2 3" xfId="16180" xr:uid="{37E94E1D-0BE4-4A44-B8A2-ABCBD9DA159C}"/>
    <cellStyle name="40% - Accent3 5 2_AVA DVA EL" xfId="16181" xr:uid="{0361946C-1A4F-4680-BD16-F8CE51CA9D67}"/>
    <cellStyle name="40% - Accent3 5 3" xfId="16182" xr:uid="{A1E51381-A8F0-4E16-A995-DE79749CECAC}"/>
    <cellStyle name="40% - Accent3 5_A01" xfId="35754" xr:uid="{F8852C2C-6CC4-4D41-8BAF-0EDEE99FDED8}"/>
    <cellStyle name="40% - Accent3 6" xfId="4059" xr:uid="{99ACE0D2-C3B1-45AF-BD08-A4FEE751DC04}"/>
    <cellStyle name="40% - Accent3 6 2" xfId="16183" xr:uid="{C73D9A29-37F9-4A59-9F31-6F1A815C75EB}"/>
    <cellStyle name="40% - Accent3 6 2 2" xfId="16184" xr:uid="{03D5904E-02DA-4857-B1ED-DC5CCC29915E}"/>
    <cellStyle name="40% - Accent3 6 2 3" xfId="16185" xr:uid="{2AA23415-8999-41CE-8C7D-C4A5CCC8C341}"/>
    <cellStyle name="40% - Accent3 6 2_AVA DVA EL" xfId="16186" xr:uid="{D9C19752-0E07-4FCA-A01E-E481D7239081}"/>
    <cellStyle name="40% - Accent3 6 3" xfId="16187" xr:uid="{96A47FC0-49DB-4AC2-9E4C-35A87CF8D80C}"/>
    <cellStyle name="40% - Accent3 6_A01" xfId="35755" xr:uid="{5A823F3C-A785-4431-8A44-A6561329C3DF}"/>
    <cellStyle name="40% - Accent3 7" xfId="4060" xr:uid="{AEB919FB-5537-4D9D-9ACE-7B0DBD23005B}"/>
    <cellStyle name="40% - Accent3 7 2" xfId="16188" xr:uid="{802A2A22-2993-40D1-8A6F-7AF23DA65BFF}"/>
    <cellStyle name="40% - Accent3 7 2 2" xfId="16189" xr:uid="{5199A978-AEF5-4B0E-B507-0BBBFF67511F}"/>
    <cellStyle name="40% - Accent3 7 2 3" xfId="16190" xr:uid="{BEA5880A-30AB-4DCA-95EF-A13D48510CBD}"/>
    <cellStyle name="40% - Accent3 7 2_AVA DVA EL" xfId="16191" xr:uid="{F3352E1C-D94B-40BB-884F-EAE260EBA185}"/>
    <cellStyle name="40% - Accent3 7 3" xfId="16192" xr:uid="{2009B774-533E-4614-B738-80799AC2F78A}"/>
    <cellStyle name="40% - Accent3 7 3 2" xfId="16193" xr:uid="{784ADF51-90CF-4F6C-9A1E-EFF378433B21}"/>
    <cellStyle name="40% - Accent3 7 3 3" xfId="16194" xr:uid="{4AEA1E07-1B11-4203-8AD9-E00974D89D1C}"/>
    <cellStyle name="40% - Accent3 7 3_AVA DVA EL" xfId="16195" xr:uid="{175ECF6A-AB26-4774-B02C-57A82DB73597}"/>
    <cellStyle name="40% - Accent3 7 4" xfId="16196" xr:uid="{566629E1-044E-4056-9B91-C3C86A0BC996}"/>
    <cellStyle name="40% - Accent3 7_A01" xfId="35756" xr:uid="{6BBBAC54-CFC2-42FB-A232-1859C2DA8E7F}"/>
    <cellStyle name="40% - Accent3 8" xfId="4061" xr:uid="{36441729-FE86-433A-8667-BF99F0118368}"/>
    <cellStyle name="40% - Accent3 8 2" xfId="16197" xr:uid="{84956FC2-F86D-496C-AADE-77ACE6063F47}"/>
    <cellStyle name="40% - Accent3 8 2 2" xfId="16198" xr:uid="{8A536714-D35C-4183-B3E1-D139E689118E}"/>
    <cellStyle name="40% - Accent3 8 2 3" xfId="16199" xr:uid="{FAC9A684-6479-4F2A-B308-971A73A20C26}"/>
    <cellStyle name="40% - Accent3 8 2_AVA DVA EL" xfId="16200" xr:uid="{36116D1E-24E3-4B60-812F-D1AA7725DE6E}"/>
    <cellStyle name="40% - Accent3 8 3" xfId="16201" xr:uid="{CF542BCE-9626-45E2-BF20-42592F1875D3}"/>
    <cellStyle name="40% - Accent3 8 3 2" xfId="16202" xr:uid="{ABBB96B5-D22D-4205-9F77-5E09E3055DAB}"/>
    <cellStyle name="40% - Accent3 8 3 3" xfId="16203" xr:uid="{FC6EEC01-C100-4D92-8848-47202A00E9AA}"/>
    <cellStyle name="40% - Accent3 8 3_AVA DVA EL" xfId="16204" xr:uid="{41011709-AF2A-4149-AA8B-D9F97EF33396}"/>
    <cellStyle name="40% - Accent3 8 4" xfId="16205" xr:uid="{67B8109E-579C-4841-9A5F-6DEAE1B98918}"/>
    <cellStyle name="40% - Accent3 8_A01" xfId="35757" xr:uid="{900F671A-D6AC-468F-8156-1DB5C9DF148D}"/>
    <cellStyle name="40% - Accent3 9" xfId="4062" xr:uid="{DEB59C12-C768-447C-8645-BF5AA40CF50C}"/>
    <cellStyle name="40% - Accent3 9 2" xfId="16206" xr:uid="{D1063441-7E3D-4430-914A-24B7EA08A37F}"/>
    <cellStyle name="40% - Accent3 9 2 2" xfId="16207" xr:uid="{A53835FD-8D80-4130-AD0D-6977D92DB79B}"/>
    <cellStyle name="40% - Accent3 9 2 3" xfId="16208" xr:uid="{0C976E3A-0603-4388-A8DD-8BF87016264D}"/>
    <cellStyle name="40% - Accent3 9 2_AVA DVA EL" xfId="16209" xr:uid="{C613699A-CBA4-427E-B6BB-E2A3AB2E0039}"/>
    <cellStyle name="40% - Accent3 9 3" xfId="16210" xr:uid="{EEE2E954-654F-434F-94B0-DBA72EE08262}"/>
    <cellStyle name="40% - Accent3 9 3 2" xfId="16211" xr:uid="{5ACDCBC6-D9B7-4089-88B6-9DB2634442C4}"/>
    <cellStyle name="40% - Accent3 9 3 3" xfId="16212" xr:uid="{7B33B1A7-B5CA-40D4-B041-1D978DCE6D64}"/>
    <cellStyle name="40% - Accent3 9 3_AVA DVA EL" xfId="16213" xr:uid="{1CC29397-A71F-49C7-8F14-7FEFDC8AC7FF}"/>
    <cellStyle name="40% - Accent3 9 4" xfId="16214" xr:uid="{30310A5D-F248-482D-8CA5-CE8B4961B05F}"/>
    <cellStyle name="40% - Accent3 9_A01" xfId="35758" xr:uid="{8053A002-0349-403E-85C2-F7BD1DCB4E1B}"/>
    <cellStyle name="40% - Accent3_10" xfId="4063" xr:uid="{1BAF6146-0A04-4724-8912-7C7A52BE3BB4}"/>
    <cellStyle name="40% - Accent4" xfId="4064" xr:uid="{E932D48B-6060-4624-A1CE-B16ACB9E78B9}"/>
    <cellStyle name="40% - Accent4 10" xfId="4065" xr:uid="{30F65B30-D941-495B-A020-7F58B626AAFA}"/>
    <cellStyle name="40% - Accent4 10 2" xfId="16215" xr:uid="{B20A1884-6DDB-45B4-ABB8-FB80832D123C}"/>
    <cellStyle name="40% - Accent4 10 2 2" xfId="16216" xr:uid="{91A57E94-DCE2-4FD4-9B41-C35F231600C9}"/>
    <cellStyle name="40% - Accent4 10 2 3" xfId="16217" xr:uid="{3F9E80B1-BC03-42AE-907C-3475F682D26E}"/>
    <cellStyle name="40% - Accent4 10 2_AVA DVA EL" xfId="16218" xr:uid="{DEAE6EDD-6F78-4AAE-8714-D5D70388F0F4}"/>
    <cellStyle name="40% - Accent4 10 3" xfId="16219" xr:uid="{2D7C0DB0-D887-4D3F-8BB8-7B4A51FC2C06}"/>
    <cellStyle name="40% - Accent4 10 4" xfId="16220" xr:uid="{5137AF92-7825-4BBB-B6E6-F164595090BF}"/>
    <cellStyle name="40% - Accent4 10_AVA DVA EL" xfId="16221" xr:uid="{F8EC8A34-1931-4899-B9CF-5892DC237D80}"/>
    <cellStyle name="40% - Accent4 11" xfId="4066" xr:uid="{3FC75B67-04CF-45CF-8925-0DB8838B1CC2}"/>
    <cellStyle name="40% - Accent4 11 2" xfId="16222" xr:uid="{0697E9A3-575B-46D3-BC88-A3FF20AE9F38}"/>
    <cellStyle name="40% - Accent4 11 2 2" xfId="16223" xr:uid="{FFDC1FAC-5847-41FA-8DAC-06368D45EDEF}"/>
    <cellStyle name="40% - Accent4 11 2 3" xfId="16224" xr:uid="{1CBB0534-1E69-4B8D-A403-C9CC8268448E}"/>
    <cellStyle name="40% - Accent4 11 2_AVA DVA EL" xfId="16225" xr:uid="{AA3D2692-33CF-4676-A35F-A3CDA7EDFFE4}"/>
    <cellStyle name="40% - Accent4 11 3" xfId="16226" xr:uid="{A6809A2B-1E4F-40F4-BEFF-0F9F0290FBBE}"/>
    <cellStyle name="40% - Accent4 11 4" xfId="16227" xr:uid="{8A2A233A-F519-411A-B4BB-06EFCF5C352D}"/>
    <cellStyle name="40% - Accent4 11_AVA DVA EL" xfId="16228" xr:uid="{279D3841-1DE1-4AA2-8749-C23B65D66A0B}"/>
    <cellStyle name="40% - Accent4 12" xfId="4067" xr:uid="{5B053972-CC76-4F78-A6A9-A2CFAB0B2679}"/>
    <cellStyle name="40% - Accent4 12 2" xfId="16229" xr:uid="{F57AA2D2-9259-4B9F-A9A9-61081F857CF8}"/>
    <cellStyle name="40% - Accent4 12 2 2" xfId="16230" xr:uid="{A211A18C-BE5E-4C45-8F19-50BC9E6DF03E}"/>
    <cellStyle name="40% - Accent4 12 2 3" xfId="16231" xr:uid="{809D72E3-D37F-4CFB-99F0-B4A8BB5610C1}"/>
    <cellStyle name="40% - Accent4 12 2_AVA DVA EL" xfId="16232" xr:uid="{CD289393-89C6-41F2-A8CC-431593B411D8}"/>
    <cellStyle name="40% - Accent4 12 3" xfId="16233" xr:uid="{726278C0-6B6E-4AA2-8350-C60BEF4A5652}"/>
    <cellStyle name="40% - Accent4 12 4" xfId="16234" xr:uid="{EF56DAF4-1094-4F88-AFCF-65B5464A6E58}"/>
    <cellStyle name="40% - Accent4 12_AVA DVA EL" xfId="16235" xr:uid="{00578178-D174-46C5-8168-EEB61716BBC7}"/>
    <cellStyle name="40% - Accent4 13" xfId="16236" xr:uid="{CAACB288-9A69-4BF1-A595-F9766144AADD}"/>
    <cellStyle name="40% - Accent4 13 2" xfId="16237" xr:uid="{3C7FEACA-EBF1-4A53-A8CD-154F1E69DC1D}"/>
    <cellStyle name="40% - Accent4 13 3" xfId="16238" xr:uid="{5CECAA18-DD4B-4F77-A9EB-1E86D45A03F7}"/>
    <cellStyle name="40% - Accent4 13_AVA DVA EL" xfId="16239" xr:uid="{1113F155-9082-47F1-89EB-03FC43D216D1}"/>
    <cellStyle name="40% - Accent4 14" xfId="16240" xr:uid="{79429489-404D-4E53-8237-C2870D5671E0}"/>
    <cellStyle name="40% - Accent4 14 2" xfId="16241" xr:uid="{0B022DA0-BDFA-49FF-BB08-879B91BA9C5C}"/>
    <cellStyle name="40% - Accent4 14 3" xfId="16242" xr:uid="{32E3134C-C796-4B90-82B1-312D22D0128E}"/>
    <cellStyle name="40% - Accent4 14_AVA DVA EL" xfId="16243" xr:uid="{D4B9D762-3051-4B8C-A1E4-84D44ABF5758}"/>
    <cellStyle name="40% - Accent4 15" xfId="16244" xr:uid="{706EF00F-4A49-4936-BF4B-D3C27FB492D3}"/>
    <cellStyle name="40% - Accent4 15 2" xfId="16245" xr:uid="{215B243B-CF52-491B-890D-D380E1E4A5CF}"/>
    <cellStyle name="40% - Accent4 15 3" xfId="16246" xr:uid="{60D10EBE-43DD-425C-AE5F-047157439A51}"/>
    <cellStyle name="40% - Accent4 15_AVA DVA EL" xfId="16247" xr:uid="{9EF03159-F9F6-4C09-AB0A-CA5F7E3DA0EC}"/>
    <cellStyle name="40% - Accent4 16" xfId="16248" xr:uid="{680D7A9C-959B-49C9-BD7E-942CEF1E0DBE}"/>
    <cellStyle name="40% - Accent4 17" xfId="16249" xr:uid="{7E55D607-DAAD-4F2B-8FA8-FF303892CFBA}"/>
    <cellStyle name="40% - Accent4 18" xfId="39940" xr:uid="{1C57F619-C6AE-4F23-9BCF-76717D2381D9}"/>
    <cellStyle name="40% - Accent4 19" xfId="45116" xr:uid="{A77BBB0B-8350-475C-B64A-0DE4422FD1C6}"/>
    <cellStyle name="40% - Accent4 2" xfId="4068" xr:uid="{A51DCBAB-ADBE-42ED-8ACA-9AB7CF2CBA8F}"/>
    <cellStyle name="40% - Accent4 2 2" xfId="4069" xr:uid="{92FA17C3-5BB1-4712-B134-0CCFCE1A2081}"/>
    <cellStyle name="40% - Accent4 2 2 2" xfId="4070" xr:uid="{362FAFDE-DA66-4E12-B110-FB35A3782D82}"/>
    <cellStyle name="40% - Accent4 2 2 2 2" xfId="16250" xr:uid="{B4C76FC2-48EF-4782-9668-0AAA0A3D58A8}"/>
    <cellStyle name="40% - Accent4 2 2 2 3" xfId="16251" xr:uid="{D00E6BC4-B953-4112-8F7B-57ACA9CB3C80}"/>
    <cellStyle name="40% - Accent4 2 2 2_AVA DVA EL" xfId="16252" xr:uid="{4E94DE07-7ECF-4376-B5A5-5B159826B789}"/>
    <cellStyle name="40% - Accent4 2 2 3" xfId="16253" xr:uid="{5E29EA55-C46C-4F65-8C94-FCD236B531CE}"/>
    <cellStyle name="40% - Accent4 2 2 3 2" xfId="16254" xr:uid="{1D6CBFBF-5642-4FDB-9FB8-2FC637F942AD}"/>
    <cellStyle name="40% - Accent4 2 2 3 3" xfId="16255" xr:uid="{7A22834A-4A70-4A1F-8389-09080F94AC3A}"/>
    <cellStyle name="40% - Accent4 2 2 3_AVA DVA EL" xfId="16256" xr:uid="{CE8B62B7-0380-46C4-AADD-DB212D4AD25E}"/>
    <cellStyle name="40% - Accent4 2 2 4" xfId="16257" xr:uid="{EC65DD92-3700-4B13-8CA0-28293AEE6364}"/>
    <cellStyle name="40% - Accent4 2 2 4 2" xfId="16258" xr:uid="{8515D057-96AF-4FD2-8C85-D20B420D70C1}"/>
    <cellStyle name="40% - Accent4 2 2 4 3" xfId="16259" xr:uid="{DE6E5860-4013-4388-905C-E7FB0353A73B}"/>
    <cellStyle name="40% - Accent4 2 2 4_AVA DVA EL" xfId="16260" xr:uid="{2207FE22-C5FE-48BA-93F3-A7C2F0BBFA04}"/>
    <cellStyle name="40% - Accent4 2 2 5" xfId="16261" xr:uid="{02E9CD67-1143-4B59-9C85-E710F90FFF3A}"/>
    <cellStyle name="40% - Accent4 2 2 5 2" xfId="16262" xr:uid="{DD99386C-EE6D-41E2-AC80-A8593DDFEE9B}"/>
    <cellStyle name="40% - Accent4 2 2 5 3" xfId="16263" xr:uid="{F2B6D257-1F36-4529-A9AC-73C10FAE45F0}"/>
    <cellStyle name="40% - Accent4 2 2 5_AVA DVA EL" xfId="16264" xr:uid="{B1622646-8B15-41BD-BDF1-4BA2C46FF590}"/>
    <cellStyle name="40% - Accent4 2 2 6" xfId="16265" xr:uid="{907B506D-C61B-4B57-8869-10A50701CBDF}"/>
    <cellStyle name="40% - Accent4 2 2 6 2" xfId="16266" xr:uid="{FEC932FF-AF2A-4063-A18F-9A6E92E32D70}"/>
    <cellStyle name="40% - Accent4 2 2 6 3" xfId="16267" xr:uid="{790A7067-4EDC-4DDB-AD46-363060AA5318}"/>
    <cellStyle name="40% - Accent4 2 2 6_AVA DVA EL" xfId="16268" xr:uid="{7D50A5CA-F5A2-49CD-BDEF-DC636072A6EA}"/>
    <cellStyle name="40% - Accent4 2 2 7" xfId="16269" xr:uid="{86F09734-A895-450A-A956-27C69C326F16}"/>
    <cellStyle name="40% - Accent4 2 2 8" xfId="45117" xr:uid="{22D9707D-3A5F-44F9-9A6B-A48269D168C1}"/>
    <cellStyle name="40% - Accent4 2 2_A01" xfId="12473" xr:uid="{73FFBC02-EA20-4DC9-9B99-F57392A716B9}"/>
    <cellStyle name="40% - Accent4 2 3" xfId="4071" xr:uid="{080C989A-87E9-4A58-9719-EFF13AFCFCCA}"/>
    <cellStyle name="40% - Accent4 2 3 2" xfId="4072" xr:uid="{519ED670-4852-49CB-B62B-858281422665}"/>
    <cellStyle name="40% - Accent4 2 3 2 2" xfId="16270" xr:uid="{2BFDF12A-DBF3-4B38-8A5B-AE8EFDD0CCB2}"/>
    <cellStyle name="40% - Accent4 2 3 2 3" xfId="16271" xr:uid="{3D8778B8-2896-439B-85BE-64237539179C}"/>
    <cellStyle name="40% - Accent4 2 3 2 4" xfId="45118" xr:uid="{5496BE7F-0828-436E-924F-5CF68F250465}"/>
    <cellStyle name="40% - Accent4 2 3 2_AVA DVA EL" xfId="16272" xr:uid="{1E7FBE6E-45C1-43CA-A651-6827E8ECC1AB}"/>
    <cellStyle name="40% - Accent4 2 3 3" xfId="16273" xr:uid="{98E9EC0E-2780-4990-9D96-4B876EF52524}"/>
    <cellStyle name="40% - Accent4 2 3 3 2" xfId="45119" xr:uid="{28D79FBB-4356-434C-8A85-2625A943B59D}"/>
    <cellStyle name="40% - Accent4 2 3 4" xfId="45120" xr:uid="{77CBC795-DE07-4261-8CC3-87DA4525BC97}"/>
    <cellStyle name="40% - Accent4 2 3 5" xfId="45121" xr:uid="{2F69AA61-D383-448A-8C94-FEB648674E85}"/>
    <cellStyle name="40% - Accent4 2 3 6" xfId="45122" xr:uid="{C8866C1B-B890-46B4-9DC5-851F6BC19A4D}"/>
    <cellStyle name="40% - Accent4 2 3_A01" xfId="12474" xr:uid="{AD36C480-AF28-4264-B6E2-DAC47C384102}"/>
    <cellStyle name="40% - Accent4 2 4" xfId="4073" xr:uid="{5F93E54B-D300-47C9-A2A0-7D7AA8911B3D}"/>
    <cellStyle name="40% - Accent4 2 4 2" xfId="16274" xr:uid="{335C3F0C-FE6D-4B3D-ADA0-3EAA722D87E9}"/>
    <cellStyle name="40% - Accent4 2 4 2 2" xfId="16275" xr:uid="{D374ECB9-B713-4705-8A76-19AB45A687E0}"/>
    <cellStyle name="40% - Accent4 2 4 2 3" xfId="16276" xr:uid="{4B1839B6-A2F3-4141-BB3D-6A068168F21B}"/>
    <cellStyle name="40% - Accent4 2 4 2_AVA DVA EL" xfId="16277" xr:uid="{70343F6E-8B6F-49ED-A0A0-662D4FB2C58A}"/>
    <cellStyle name="40% - Accent4 2 4 3" xfId="16278" xr:uid="{9A00E659-A078-46BE-8809-5B0A92BEE1B7}"/>
    <cellStyle name="40% - Accent4 2 4 4" xfId="16279" xr:uid="{66330102-0FC5-46A9-B48E-2E755F6C4EC3}"/>
    <cellStyle name="40% - Accent4 2 4 5" xfId="45123" xr:uid="{DD168DCF-6FCD-4FF8-9E35-88A3F4DDE6D3}"/>
    <cellStyle name="40% - Accent4 2 4_AVA DVA EL" xfId="16280" xr:uid="{C9C0BD7A-CE52-46E3-A78E-1C284489DDB4}"/>
    <cellStyle name="40% - Accent4 2 5" xfId="16281" xr:uid="{C3762DA7-BD04-4DA2-8030-59C6FCDAB198}"/>
    <cellStyle name="40% - Accent4 2 5 2" xfId="16282" xr:uid="{026DBCE8-6856-4E26-8800-9F8EC24532F5}"/>
    <cellStyle name="40% - Accent4 2 5 3" xfId="16283" xr:uid="{C0ECB567-507B-4A60-A304-3648D6CA1D8B}"/>
    <cellStyle name="40% - Accent4 2 5_AVA DVA EL" xfId="16284" xr:uid="{FA3EB1F1-03BF-4154-97AA-11022C7A4320}"/>
    <cellStyle name="40% - Accent4 2 6" xfId="16285" xr:uid="{B78BE067-EC66-435B-95B6-AD3DABE2B97C}"/>
    <cellStyle name="40% - Accent4 2 6 2" xfId="16286" xr:uid="{0220A73A-295A-477C-BAEA-85644AC8A1AB}"/>
    <cellStyle name="40% - Accent4 2 6 3" xfId="16287" xr:uid="{3CDF2272-5823-40EE-A387-6BD4355F7D09}"/>
    <cellStyle name="40% - Accent4 2 6_AVA DVA EL" xfId="16288" xr:uid="{C1E27C11-A4F7-42DE-BA90-4750F87BDF39}"/>
    <cellStyle name="40% - Accent4 2 7" xfId="16289" xr:uid="{CD922E30-30F3-4BF7-8818-B54B762823C5}"/>
    <cellStyle name="40% - Accent4 2 7 2" xfId="16290" xr:uid="{155D6592-1F81-4F98-AD54-3DBAD06DB132}"/>
    <cellStyle name="40% - Accent4 2 7 3" xfId="16291" xr:uid="{DA777220-D1E3-4173-8D48-F34ED43961FC}"/>
    <cellStyle name="40% - Accent4 2 7_AVA DVA EL" xfId="16292" xr:uid="{E48E97D3-1035-4E8C-A7E7-2EE69DEF46C9}"/>
    <cellStyle name="40% - Accent4 2 8" xfId="16293" xr:uid="{54A22EA0-E1FC-491D-9CED-1D71E1551453}"/>
    <cellStyle name="40% - Accent4 2 9" xfId="45124" xr:uid="{0D870F13-DD81-4305-A149-66A7810F21B6}"/>
    <cellStyle name="40% - Accent4 2_4 manuell" xfId="54872" xr:uid="{CBB76776-7CEA-44FD-976E-33E0B2781255}"/>
    <cellStyle name="40% - Accent4 20" xfId="45125" xr:uid="{44714C7D-BF4E-4016-B2AD-BE807B5D1054}"/>
    <cellStyle name="40% - Accent4 3" xfId="4074" xr:uid="{6DD00185-2FBB-468D-BB9F-54FC91A918A6}"/>
    <cellStyle name="40% - Accent4 3 2" xfId="16294" xr:uid="{50B78442-F4E1-49C3-8915-BA0E2657C724}"/>
    <cellStyle name="40% - Accent4 3 2 2" xfId="16295" xr:uid="{FC1579C9-133D-47BE-B5CD-1EC5BA70A47A}"/>
    <cellStyle name="40% - Accent4 3 2 3" xfId="16296" xr:uid="{8A4E4FB1-7708-4F5A-9C0A-3DE97A91EF07}"/>
    <cellStyle name="40% - Accent4 3 2_AVA DVA EL" xfId="16297" xr:uid="{8BB8EEEA-2073-42FE-8B67-183627751730}"/>
    <cellStyle name="40% - Accent4 3 3" xfId="16298" xr:uid="{88B14DAA-63A2-4776-BA64-3B28C75F50D0}"/>
    <cellStyle name="40% - Accent4 3 4" xfId="45126" xr:uid="{23446DFA-10E1-4F18-B682-5C2B8C812BE4}"/>
    <cellStyle name="40% - Accent4 3_4 manuell" xfId="54873" xr:uid="{C9B389E5-A1D2-484F-8768-EE209446DA59}"/>
    <cellStyle name="40% - Accent4 4" xfId="4075" xr:uid="{8A16CF25-1F33-4B4D-8554-F247E869D376}"/>
    <cellStyle name="40% - Accent4 4 2" xfId="16299" xr:uid="{A067BE6A-12AB-45AD-BA75-DC3D84E59305}"/>
    <cellStyle name="40% - Accent4 4 2 2" xfId="16300" xr:uid="{7568485C-FD28-4065-8676-E0A7A2D0DB75}"/>
    <cellStyle name="40% - Accent4 4 2 3" xfId="16301" xr:uid="{638C98DC-9FB9-43F1-9470-4F40C55E81FB}"/>
    <cellStyle name="40% - Accent4 4 2_AVA DVA EL" xfId="16302" xr:uid="{17845F73-4115-4AEC-AF9D-F3ABD7B6312F}"/>
    <cellStyle name="40% - Accent4 4 3" xfId="16303" xr:uid="{EBF74684-05CA-403C-B350-9C3BBF0EEF14}"/>
    <cellStyle name="40% - Accent4 4 3 2" xfId="16304" xr:uid="{EC60EA90-F5B1-4CE7-8C80-42ABD06E8C2C}"/>
    <cellStyle name="40% - Accent4 4 3 3" xfId="16305" xr:uid="{5D7B932F-9954-4E38-BFF2-CD3216BE1584}"/>
    <cellStyle name="40% - Accent4 4 3_AVA DVA EL" xfId="16306" xr:uid="{7A9075A7-07C5-4D11-AE16-D4053CA6338E}"/>
    <cellStyle name="40% - Accent4 4 4" xfId="16307" xr:uid="{64E83AF7-EEFC-42D1-95E1-9C73F9417EF9}"/>
    <cellStyle name="40% - Accent4 4 4 2" xfId="16308" xr:uid="{FF783AB8-AF84-4866-B1E7-49ADDE2F23B6}"/>
    <cellStyle name="40% - Accent4 4 4 3" xfId="16309" xr:uid="{4F137FC4-FB98-4904-AB7C-DE9CB0D094EE}"/>
    <cellStyle name="40% - Accent4 4 4_AVA DVA EL" xfId="16310" xr:uid="{14A80F79-9536-4750-955A-80A78A4DAB60}"/>
    <cellStyle name="40% - Accent4 4 5" xfId="16311" xr:uid="{F5E83D8C-0CC7-4AC3-9F9D-2BE00C4E00CC}"/>
    <cellStyle name="40% - Accent4 4_A01" xfId="35759" xr:uid="{EE94E200-02A2-4C9F-B519-124B1AB0A003}"/>
    <cellStyle name="40% - Accent4 5" xfId="4076" xr:uid="{A94FE049-8C9E-48D6-BFEB-8BF8D0C4856E}"/>
    <cellStyle name="40% - Accent4 5 2" xfId="16312" xr:uid="{2F22CB32-0AAF-47CA-A5B3-BB4046380949}"/>
    <cellStyle name="40% - Accent4 5 2 2" xfId="16313" xr:uid="{C65AE527-DE51-4D83-9335-B808722D3889}"/>
    <cellStyle name="40% - Accent4 5 2 3" xfId="16314" xr:uid="{6CFDE66B-576F-4045-9366-1D7846E95050}"/>
    <cellStyle name="40% - Accent4 5 2_AVA DVA EL" xfId="16315" xr:uid="{4EDFC743-6EB1-494F-BC35-FE24BDAA7494}"/>
    <cellStyle name="40% - Accent4 5 3" xfId="16316" xr:uid="{FAA699A7-B1C6-4555-85CB-0643139245D0}"/>
    <cellStyle name="40% - Accent4 5_A01" xfId="35760" xr:uid="{B86CD271-1190-4237-B33C-2825790ACED4}"/>
    <cellStyle name="40% - Accent4 6" xfId="4077" xr:uid="{9FC429DF-AE93-403B-BFE5-D1241E17B973}"/>
    <cellStyle name="40% - Accent4 6 2" xfId="16317" xr:uid="{40AC2B73-F429-4F28-96F2-D67FEE09A992}"/>
    <cellStyle name="40% - Accent4 6 2 2" xfId="16318" xr:uid="{9C50E8AA-696B-4CDF-BDBA-43F69A53D281}"/>
    <cellStyle name="40% - Accent4 6 2 3" xfId="16319" xr:uid="{7D4EC36A-A059-4E05-80FC-89C7064337AA}"/>
    <cellStyle name="40% - Accent4 6 2_AVA DVA EL" xfId="16320" xr:uid="{E94F3D37-E9E1-44BD-935B-CED17BB3748F}"/>
    <cellStyle name="40% - Accent4 6 3" xfId="16321" xr:uid="{FDF3FEEC-70C5-4486-8C3F-098AA91596D3}"/>
    <cellStyle name="40% - Accent4 6_A01" xfId="35761" xr:uid="{E43B83DB-2145-4EC5-9345-A7807BD8F554}"/>
    <cellStyle name="40% - Accent4 7" xfId="4078" xr:uid="{0B931AEB-A606-4B3D-B3D3-8D364F0429C3}"/>
    <cellStyle name="40% - Accent4 7 2" xfId="16322" xr:uid="{BC32E613-064C-426C-94DE-3B6B2EB7F4AD}"/>
    <cellStyle name="40% - Accent4 7 2 2" xfId="16323" xr:uid="{CB76F887-C24E-4270-A07A-492A96319F8C}"/>
    <cellStyle name="40% - Accent4 7 2 3" xfId="16324" xr:uid="{04B4B67C-2E95-4C12-B92F-6A9EF0AFCF04}"/>
    <cellStyle name="40% - Accent4 7 2_AVA DVA EL" xfId="16325" xr:uid="{CAF71EA1-6451-4874-A50C-B0142EB2AC2B}"/>
    <cellStyle name="40% - Accent4 7 3" xfId="16326" xr:uid="{BCF88BEF-9640-4FB9-B821-3B0325698942}"/>
    <cellStyle name="40% - Accent4 7 3 2" xfId="16327" xr:uid="{28500BB4-CACB-4D7B-839E-D5279E8F5367}"/>
    <cellStyle name="40% - Accent4 7 3 3" xfId="16328" xr:uid="{CDD4BD57-46DC-4606-9595-B081C178A133}"/>
    <cellStyle name="40% - Accent4 7 3_AVA DVA EL" xfId="16329" xr:uid="{A7344D55-2E77-4504-A085-2F0672AE5E9E}"/>
    <cellStyle name="40% - Accent4 7 4" xfId="16330" xr:uid="{7FBEF547-03F8-459A-A956-D3C0FB08A7B9}"/>
    <cellStyle name="40% - Accent4 7_A01" xfId="35762" xr:uid="{928FB1EF-2ACD-4908-B963-F9A553D5A873}"/>
    <cellStyle name="40% - Accent4 8" xfId="4079" xr:uid="{B1D68B4F-AF15-4849-B772-13568F3569A1}"/>
    <cellStyle name="40% - Accent4 8 2" xfId="16331" xr:uid="{5FB9F20E-B6A6-42CF-95CF-A61FA0A7AEFF}"/>
    <cellStyle name="40% - Accent4 8 2 2" xfId="16332" xr:uid="{9E236931-1C3A-407C-BE85-4EDC08B3AADA}"/>
    <cellStyle name="40% - Accent4 8 2 3" xfId="16333" xr:uid="{9A310A27-8D92-4C05-8AE8-68DE62284B2E}"/>
    <cellStyle name="40% - Accent4 8 2_AVA DVA EL" xfId="16334" xr:uid="{408BF603-3AAE-48D5-8710-377C343FA451}"/>
    <cellStyle name="40% - Accent4 8 3" xfId="16335" xr:uid="{F8D5063A-1F6A-4AFE-8A97-CF8B2283A822}"/>
    <cellStyle name="40% - Accent4 8 3 2" xfId="16336" xr:uid="{F6BA3FAB-0F2B-4C60-8592-22461A2650CD}"/>
    <cellStyle name="40% - Accent4 8 3 3" xfId="16337" xr:uid="{DDDB8ABE-8DAB-4B61-83F1-2B0E193A1663}"/>
    <cellStyle name="40% - Accent4 8 3_AVA DVA EL" xfId="16338" xr:uid="{AC9D93FC-90CA-4C17-BCFB-A8F47423CFD5}"/>
    <cellStyle name="40% - Accent4 8 4" xfId="16339" xr:uid="{9881C0A6-5F99-4B20-9DC7-149459860C05}"/>
    <cellStyle name="40% - Accent4 8_A01" xfId="35763" xr:uid="{59F8EF14-AAA4-40AE-9093-7E66C8DAB6A2}"/>
    <cellStyle name="40% - Accent4 9" xfId="4080" xr:uid="{AE187082-565D-4E5B-A96E-321153D01E61}"/>
    <cellStyle name="40% - Accent4 9 2" xfId="16340" xr:uid="{171D1A78-78EE-42D5-8587-C0E7A8B1265C}"/>
    <cellStyle name="40% - Accent4 9 2 2" xfId="16341" xr:uid="{2E6E44EC-8CD4-4C79-B613-1AAB49FC8ACE}"/>
    <cellStyle name="40% - Accent4 9 2 3" xfId="16342" xr:uid="{7D6400E6-7865-4E47-93BD-2D9739260B03}"/>
    <cellStyle name="40% - Accent4 9 2_AVA DVA EL" xfId="16343" xr:uid="{FEC35A38-B2CD-4ED3-9BBB-3ECC52D4B2C7}"/>
    <cellStyle name="40% - Accent4 9 3" xfId="16344" xr:uid="{A4B23334-042F-4041-AE9F-82DF2C3830AF}"/>
    <cellStyle name="40% - Accent4 9 3 2" xfId="16345" xr:uid="{82CAAB88-F664-48D9-AAE8-13F55BF0CD02}"/>
    <cellStyle name="40% - Accent4 9 3 3" xfId="16346" xr:uid="{D5C71F99-5DD5-4A13-875D-3176BCF82BFB}"/>
    <cellStyle name="40% - Accent4 9 3_AVA DVA EL" xfId="16347" xr:uid="{18653E4E-C08B-442D-8A68-D990610C8E9A}"/>
    <cellStyle name="40% - Accent4 9 4" xfId="16348" xr:uid="{70829394-B809-4BA0-B845-7B80AAA3A7BD}"/>
    <cellStyle name="40% - Accent4 9_A01" xfId="35764" xr:uid="{F124DE37-6408-411B-9EE7-F382EDDF192D}"/>
    <cellStyle name="40% - Accent4_10" xfId="4081" xr:uid="{F823D076-EF99-4A81-AC16-ABEBCBCC4E38}"/>
    <cellStyle name="40% - Accent5" xfId="4082" xr:uid="{FEE02EC3-7B78-4A94-B76D-44126305D93F}"/>
    <cellStyle name="40% - Accent5 10" xfId="4083" xr:uid="{EDD3C6D6-B253-4B4C-9823-4AA0D1204097}"/>
    <cellStyle name="40% - Accent5 10 2" xfId="16349" xr:uid="{3068FF58-4686-49CC-9792-F2CBDF31D3D9}"/>
    <cellStyle name="40% - Accent5 10 3" xfId="16350" xr:uid="{22E0C184-BB20-40EF-B942-9C83F70BD414}"/>
    <cellStyle name="40% - Accent5 10_AVA DVA EL" xfId="16351" xr:uid="{6F2BD457-E86D-4130-AB34-AA404B4A4AA7}"/>
    <cellStyle name="40% - Accent5 11" xfId="4084" xr:uid="{7E8519C5-2A4C-4D48-AE7E-2D07E718CD98}"/>
    <cellStyle name="40% - Accent5 12" xfId="4085" xr:uid="{FF56E780-A15D-47F8-A973-1394674ABB15}"/>
    <cellStyle name="40% - Accent5 13" xfId="39941" xr:uid="{D87A3E03-1B9C-4E57-A54D-429CCD68DFF4}"/>
    <cellStyle name="40% - Accent5 14" xfId="45127" xr:uid="{81CE75B5-21E7-420E-AC3F-627190CA4E9D}"/>
    <cellStyle name="40% - Accent5 15" xfId="45128" xr:uid="{6E098F6A-F19F-4365-9950-A04DAA2662A7}"/>
    <cellStyle name="40% - Accent5 16" xfId="45129" xr:uid="{F34D1F2F-2F9E-4CA2-A13D-AC6E9D99C6FD}"/>
    <cellStyle name="40% - Accent5 2" xfId="4086" xr:uid="{537D2556-E402-427C-BBD8-0F8151349D98}"/>
    <cellStyle name="40% - Accent5 2 2" xfId="4087" xr:uid="{273E71D1-F667-441A-A109-033E698468CE}"/>
    <cellStyle name="40% - Accent5 2 2 2" xfId="4088" xr:uid="{C8017406-1C3E-4FD7-BB00-5AE876012205}"/>
    <cellStyle name="40% - Accent5 2 2 2 2" xfId="16352" xr:uid="{74C43654-496C-4085-9E2B-307563AD861F}"/>
    <cellStyle name="40% - Accent5 2 2 2 3" xfId="16353" xr:uid="{3C547342-2044-4D9C-80EF-B5700CF26683}"/>
    <cellStyle name="40% - Accent5 2 2 2_AVA DVA EL" xfId="16354" xr:uid="{96C8C315-2CC6-4781-AD7D-1184DD0E9DA2}"/>
    <cellStyle name="40% - Accent5 2 2 3" xfId="16355" xr:uid="{3AF88C7D-05EE-40E0-B506-6AE96E9D2AE3}"/>
    <cellStyle name="40% - Accent5 2 2 3 2" xfId="16356" xr:uid="{4FFEA3EE-9E04-41F3-85FD-0C7F76C9C028}"/>
    <cellStyle name="40% - Accent5 2 2 3 3" xfId="16357" xr:uid="{2C0EDCDC-7654-46E5-87A9-7E57710BB70A}"/>
    <cellStyle name="40% - Accent5 2 2 3_AVA DVA EL" xfId="16358" xr:uid="{31C7AD9C-60AC-4E03-9BBF-E47592E9DD30}"/>
    <cellStyle name="40% - Accent5 2 2 4" xfId="16359" xr:uid="{F53C722E-2374-4ABA-8761-BD84A79FCBC1}"/>
    <cellStyle name="40% - Accent5 2 2 4 2" xfId="16360" xr:uid="{4694F2DA-4262-4CC1-8D76-A25AD2BA2CDC}"/>
    <cellStyle name="40% - Accent5 2 2 4 3" xfId="16361" xr:uid="{6EB82160-5EF7-4422-BDFE-1D25E1E3D7AE}"/>
    <cellStyle name="40% - Accent5 2 2 4_AVA DVA EL" xfId="16362" xr:uid="{6E1B3864-C5DB-4ABD-BCA3-9C23EAF2A885}"/>
    <cellStyle name="40% - Accent5 2 2 5" xfId="16363" xr:uid="{ED4802C7-03C4-49C8-83B1-C7D99D3D9C77}"/>
    <cellStyle name="40% - Accent5 2 2 5 2" xfId="16364" xr:uid="{3647D1F8-404C-458A-A76A-40E2731D8A5C}"/>
    <cellStyle name="40% - Accent5 2 2 5 3" xfId="16365" xr:uid="{3CC7D269-0DAB-419A-BD30-356E5167E8F9}"/>
    <cellStyle name="40% - Accent5 2 2 5_AVA DVA EL" xfId="16366" xr:uid="{FCF8AF35-2A1B-4AC9-8DEC-6310860E7AFA}"/>
    <cellStyle name="40% - Accent5 2 2 6" xfId="16367" xr:uid="{96CA27AD-AD55-46F8-BA5B-601FFB7373B5}"/>
    <cellStyle name="40% - Accent5 2 2 6 2" xfId="16368" xr:uid="{7AD9ACC4-B6DB-4BBE-AC88-7038112E817E}"/>
    <cellStyle name="40% - Accent5 2 2 6 3" xfId="16369" xr:uid="{7B321F90-AE13-469C-9445-D874DAC69FA1}"/>
    <cellStyle name="40% - Accent5 2 2 6_AVA DVA EL" xfId="16370" xr:uid="{021CCB0A-E04F-4B02-9B79-732348932D8B}"/>
    <cellStyle name="40% - Accent5 2 2 7" xfId="16371" xr:uid="{BA4001A3-FF60-48D4-B83F-26D00852E067}"/>
    <cellStyle name="40% - Accent5 2 2 8" xfId="45130" xr:uid="{D3CAC249-3B1B-40AD-BBF5-F0F0D9BD2A3C}"/>
    <cellStyle name="40% - Accent5 2 2_A01" xfId="12475" xr:uid="{37DCB5D5-16EE-429A-967B-48D5975F7269}"/>
    <cellStyle name="40% - Accent5 2 3" xfId="4089" xr:uid="{1949DAC9-2451-4E03-9C41-B4372E1F00E8}"/>
    <cellStyle name="40% - Accent5 2 3 2" xfId="4090" xr:uid="{6956C99A-B814-4DDE-9849-F36FB5475654}"/>
    <cellStyle name="40% - Accent5 2 3 2 2" xfId="16372" xr:uid="{05B96B83-E0AF-4315-AB17-97708C035C08}"/>
    <cellStyle name="40% - Accent5 2 3 2 3" xfId="16373" xr:uid="{F32A2C1A-11E5-4CE9-8946-1CAEE792282B}"/>
    <cellStyle name="40% - Accent5 2 3 2_AVA DVA EL" xfId="16374" xr:uid="{D71E617C-7C05-473E-B9DF-D91756703386}"/>
    <cellStyle name="40% - Accent5 2 3 3" xfId="16375" xr:uid="{0BE49414-3627-4406-BCF5-7F59915FC691}"/>
    <cellStyle name="40% - Accent5 2 3_A01" xfId="12476" xr:uid="{A93623C1-6DE6-4DB4-88C1-80483A0BE2A9}"/>
    <cellStyle name="40% - Accent5 2 4" xfId="4091" xr:uid="{930CD7C5-605B-47D0-9E4D-0658EA28BD07}"/>
    <cellStyle name="40% - Accent5 2 4 2" xfId="16376" xr:uid="{01EC7592-BF08-41F8-864E-457DD57BEDE6}"/>
    <cellStyle name="40% - Accent5 2 4 2 2" xfId="16377" xr:uid="{130653EE-E191-4210-9D15-F38D2A911BC8}"/>
    <cellStyle name="40% - Accent5 2 4 2 3" xfId="16378" xr:uid="{E1518FFE-EB62-4429-8B8A-85D65CFE142A}"/>
    <cellStyle name="40% - Accent5 2 4 2_AVA DVA EL" xfId="16379" xr:uid="{504AB26F-A2C2-4C07-A281-2E372F3A1947}"/>
    <cellStyle name="40% - Accent5 2 4 3" xfId="16380" xr:uid="{83A1CCC0-679D-4183-A359-5E0483715436}"/>
    <cellStyle name="40% - Accent5 2 4 4" xfId="16381" xr:uid="{80C4A17F-519F-4B84-B34F-7C0EF708F837}"/>
    <cellStyle name="40% - Accent5 2 4_AVA DVA EL" xfId="16382" xr:uid="{BF1F306F-509B-4D0F-B789-81295E2AA9D7}"/>
    <cellStyle name="40% - Accent5 2 5" xfId="16383" xr:uid="{1D294312-6126-45AE-A2D1-9DD4D9B45920}"/>
    <cellStyle name="40% - Accent5 2 5 2" xfId="16384" xr:uid="{8BA9497C-0E56-480A-A94A-877F358F88BB}"/>
    <cellStyle name="40% - Accent5 2 5 3" xfId="16385" xr:uid="{0F9A0CB2-1140-4FC9-8047-FCC98B5A7ECD}"/>
    <cellStyle name="40% - Accent5 2 5_AVA DVA EL" xfId="16386" xr:uid="{2C395A4B-6178-4491-88E6-633CFE421336}"/>
    <cellStyle name="40% - Accent5 2 6" xfId="16387" xr:uid="{086B6E56-CB53-4398-B682-AE8ABC0794DC}"/>
    <cellStyle name="40% - Accent5 2 6 2" xfId="16388" xr:uid="{D1F9213D-B365-42AF-A5E9-3035F0C16C96}"/>
    <cellStyle name="40% - Accent5 2 6 3" xfId="16389" xr:uid="{7D412F50-1F73-4512-892B-519ECFE2CC01}"/>
    <cellStyle name="40% - Accent5 2 6_AVA DVA EL" xfId="16390" xr:uid="{F07F78D0-A69E-49DF-9DEA-D58D4BA08B30}"/>
    <cellStyle name="40% - Accent5 2 7" xfId="16391" xr:uid="{13909C98-579E-4B85-9976-3C0D29BE91BE}"/>
    <cellStyle name="40% - Accent5 2 7 2" xfId="16392" xr:uid="{EF1D9C3E-F4AF-4BF1-9A7B-50DC8123ED53}"/>
    <cellStyle name="40% - Accent5 2 7 3" xfId="16393" xr:uid="{719DD596-71DB-47F1-AEFA-53E218CBEEB6}"/>
    <cellStyle name="40% - Accent5 2 7_AVA DVA EL" xfId="16394" xr:uid="{1CF4CF7C-5353-4F59-818F-B4B4C67893BD}"/>
    <cellStyle name="40% - Accent5 2 8" xfId="16395" xr:uid="{C6FBCD28-4A81-418B-8CCD-0AEF0D23ED40}"/>
    <cellStyle name="40% - Accent5 2 9" xfId="45131" xr:uid="{1C0E3E55-505E-4091-B8C3-6A92DA556CC0}"/>
    <cellStyle name="40% - Accent5 2_4 manuell" xfId="54874" xr:uid="{C4AB5F4D-9209-43F3-BE88-590A05B2D78B}"/>
    <cellStyle name="40% - Accent5 3" xfId="4092" xr:uid="{11A0531F-88CE-4A32-8CCE-4C96CCA3437B}"/>
    <cellStyle name="40% - Accent5 3 2" xfId="16396" xr:uid="{967CE839-B98E-4EAF-85CF-A59110D85282}"/>
    <cellStyle name="40% - Accent5 3 2 2" xfId="16397" xr:uid="{B23F1DE3-4607-484F-9A1C-4DFB3F6B8435}"/>
    <cellStyle name="40% - Accent5 3 2 3" xfId="16398" xr:uid="{8D2573BB-198B-4BC5-BE82-D4A77C8E5F72}"/>
    <cellStyle name="40% - Accent5 3 2_AVA DVA EL" xfId="16399" xr:uid="{07FF17E3-BC2E-448B-A3D2-DB40D4C16434}"/>
    <cellStyle name="40% - Accent5 3 3" xfId="16400" xr:uid="{FF0A8E87-1880-4E4F-9BBD-5D83448B9B07}"/>
    <cellStyle name="40% - Accent5 3 4" xfId="45132" xr:uid="{B5CD16F9-30A8-4805-B85F-9AEC6BAB7E2A}"/>
    <cellStyle name="40% - Accent5 3_4 manuell" xfId="54875" xr:uid="{C7905D56-DB6C-492A-8B5B-C32182A4CF2A}"/>
    <cellStyle name="40% - Accent5 4" xfId="4093" xr:uid="{5D7D7F28-D246-4CD2-9A58-D704DDFD1A31}"/>
    <cellStyle name="40% - Accent5 4 2" xfId="16401" xr:uid="{D84EB301-E8AB-4742-804B-F99B16941EE7}"/>
    <cellStyle name="40% - Accent5 4 2 2" xfId="16402" xr:uid="{BFAC9DEF-F1C5-4FFD-9FAD-3F13462CB81D}"/>
    <cellStyle name="40% - Accent5 4 2 3" xfId="16403" xr:uid="{86C30DBF-1659-4751-B3A6-748A02E62BF0}"/>
    <cellStyle name="40% - Accent5 4 2_AVA DVA EL" xfId="16404" xr:uid="{DA45C28B-2639-4FF1-A18E-1B338CC157FB}"/>
    <cellStyle name="40% - Accent5 4 3" xfId="16405" xr:uid="{E62D43DD-1F4C-4ABD-9D83-5E38929BC0F6}"/>
    <cellStyle name="40% - Accent5 4 3 2" xfId="16406" xr:uid="{ABDA8587-C25F-4607-99E5-4894A32D2232}"/>
    <cellStyle name="40% - Accent5 4 3 3" xfId="16407" xr:uid="{BA9524A5-A300-4140-885A-CF31A10A3FDC}"/>
    <cellStyle name="40% - Accent5 4 3_AVA DVA EL" xfId="16408" xr:uid="{97E13499-C394-4431-A8D8-C72BE3B56598}"/>
    <cellStyle name="40% - Accent5 4 4" xfId="16409" xr:uid="{82C52F8D-9DA7-40D0-9F9B-F9E10AD0CAD2}"/>
    <cellStyle name="40% - Accent5 4 4 2" xfId="16410" xr:uid="{C3143A3C-8882-4BAA-B5D3-0B616E5B91D8}"/>
    <cellStyle name="40% - Accent5 4 4 3" xfId="16411" xr:uid="{0FE559F0-EBB9-4826-8627-46E3FE6BEE57}"/>
    <cellStyle name="40% - Accent5 4 4_AVA DVA EL" xfId="16412" xr:uid="{72C99E77-E1E2-4E3E-92C5-C8072718F83D}"/>
    <cellStyle name="40% - Accent5 4 5" xfId="16413" xr:uid="{B87EE64A-9F53-4035-B087-3C6A5C3D2408}"/>
    <cellStyle name="40% - Accent5 4_A01" xfId="35765" xr:uid="{EDCB1D57-42AE-4C12-83CC-0B737A17BB81}"/>
    <cellStyle name="40% - Accent5 5" xfId="4094" xr:uid="{60944A02-B619-4BED-A084-753DF294784B}"/>
    <cellStyle name="40% - Accent5 5 2" xfId="16414" xr:uid="{A9D9C46E-AFC6-4D5A-B91D-2D29B58FC2AE}"/>
    <cellStyle name="40% - Accent5 5 2 2" xfId="16415" xr:uid="{A0B6526D-067B-468F-954B-4C6565CB005D}"/>
    <cellStyle name="40% - Accent5 5 2 3" xfId="16416" xr:uid="{39F06D22-BC16-4C29-B1C7-26F0C24C0EAA}"/>
    <cellStyle name="40% - Accent5 5 2_AVA DVA EL" xfId="16417" xr:uid="{45B1C181-8F7D-4BC4-B7EB-1332773EF059}"/>
    <cellStyle name="40% - Accent5 5 3" xfId="16418" xr:uid="{1305582C-2E41-4D7E-8D5D-6C93C09E87C4}"/>
    <cellStyle name="40% - Accent5 5_A01" xfId="35766" xr:uid="{382AC767-9D56-4B61-B14A-6C61FB6F3AC5}"/>
    <cellStyle name="40% - Accent5 6" xfId="4095" xr:uid="{C5D502A4-B65E-475E-9E03-995812706EB4}"/>
    <cellStyle name="40% - Accent5 6 2" xfId="16419" xr:uid="{62CFBA33-D335-417C-9E71-3CAD9AAD7384}"/>
    <cellStyle name="40% - Accent5 6 2 2" xfId="16420" xr:uid="{AD86D10C-1C2D-418F-8BF0-0A6CAFB7CC7D}"/>
    <cellStyle name="40% - Accent5 6 2 3" xfId="16421" xr:uid="{9E0550F3-504E-48C3-B818-4928AAF4799F}"/>
    <cellStyle name="40% - Accent5 6 2_AVA DVA EL" xfId="16422" xr:uid="{4CE0B0C7-1031-461E-BD18-68B12885EF23}"/>
    <cellStyle name="40% - Accent5 6 3" xfId="16423" xr:uid="{E41BA2BC-9EFB-416D-BA76-AAC6202B65D2}"/>
    <cellStyle name="40% - Accent5 6_A01" xfId="35767" xr:uid="{FC40E6DF-4F0D-4893-999C-5DEE855CF54D}"/>
    <cellStyle name="40% - Accent5 7" xfId="4096" xr:uid="{0250CEEB-26B1-4529-A8F7-03375A3BC543}"/>
    <cellStyle name="40% - Accent5 7 2" xfId="16424" xr:uid="{1CDF29A8-C455-4CD1-9B69-54F362174083}"/>
    <cellStyle name="40% - Accent5 7 2 2" xfId="16425" xr:uid="{02503EA6-1830-4388-8D10-2BAE6EAC367D}"/>
    <cellStyle name="40% - Accent5 7 2 3" xfId="16426" xr:uid="{88210A79-4C68-4A8C-8335-44B7D9F42B1F}"/>
    <cellStyle name="40% - Accent5 7 2_AVA DVA EL" xfId="16427" xr:uid="{3AFF62E2-6C5D-4496-B267-2278BF322F3C}"/>
    <cellStyle name="40% - Accent5 7 3" xfId="16428" xr:uid="{07F5C13B-49A3-47A3-920A-AA3B5D6220D0}"/>
    <cellStyle name="40% - Accent5 7_A01" xfId="35768" xr:uid="{AA3898EC-96E8-46B1-8AF5-0519DC9E31AA}"/>
    <cellStyle name="40% - Accent5 8" xfId="4097" xr:uid="{14D2F850-8131-4F4D-9E7F-4760E53F8729}"/>
    <cellStyle name="40% - Accent5 8 2" xfId="16429" xr:uid="{5439FA7E-C361-4745-BBEB-AA6FF79A3B0E}"/>
    <cellStyle name="40% - Accent5 8 2 2" xfId="16430" xr:uid="{36DF4639-8D98-4DD3-816A-660E9AB35107}"/>
    <cellStyle name="40% - Accent5 8 2 3" xfId="16431" xr:uid="{8BD17CD4-69D1-4C31-8D1B-F9F86FF2092F}"/>
    <cellStyle name="40% - Accent5 8 2_AVA DVA EL" xfId="16432" xr:uid="{283BD9D5-3A41-4975-8DA4-06C4453879C3}"/>
    <cellStyle name="40% - Accent5 8 3" xfId="16433" xr:uid="{54CC11BA-80D8-4BCE-B52A-65CB24942505}"/>
    <cellStyle name="40% - Accent5 8_A01" xfId="35769" xr:uid="{BEFEF823-43A2-48EA-AB31-E82FC5EA0CCB}"/>
    <cellStyle name="40% - Accent5 9" xfId="4098" xr:uid="{BFD5EE7A-CB67-4157-BDC9-59EB3253B84B}"/>
    <cellStyle name="40% - Accent5 9 2" xfId="16434" xr:uid="{574D12F7-DA65-4697-B795-BEB7A3C83CF2}"/>
    <cellStyle name="40% - Accent5 9 2 2" xfId="16435" xr:uid="{929C77E8-F907-428D-86EA-06E48DAAE30C}"/>
    <cellStyle name="40% - Accent5 9 2 3" xfId="16436" xr:uid="{C8E361E8-D69D-4DB3-A1B6-4D166136BC19}"/>
    <cellStyle name="40% - Accent5 9 2_AVA DVA EL" xfId="16437" xr:uid="{D1A71748-F91A-4825-9587-3385D278A7B4}"/>
    <cellStyle name="40% - Accent5 9 3" xfId="16438" xr:uid="{F2361CEC-C41E-4CAD-AF98-6C036A6676FF}"/>
    <cellStyle name="40% - Accent5 9_A01" xfId="35770" xr:uid="{C7F56863-1FF3-48D6-BCA8-F3BD38FDEE72}"/>
    <cellStyle name="40% - Accent5_10" xfId="4099" xr:uid="{3A8893F1-9519-4C9D-AC05-7C34752F90AE}"/>
    <cellStyle name="40% - Accent6" xfId="4100" xr:uid="{52AF384E-31DE-4557-98B2-4E2E6106AA4A}"/>
    <cellStyle name="40% - Accent6 10" xfId="4101" xr:uid="{E2EE7D4D-7ABD-4486-91BF-0966A0ACA324}"/>
    <cellStyle name="40% - Accent6 10 2" xfId="16439" xr:uid="{5E8C08E0-2A8A-44BB-8E89-4620FCE6CDC8}"/>
    <cellStyle name="40% - Accent6 10 2 2" xfId="16440" xr:uid="{69404D33-FDD3-4F5A-8409-BA475BF6877F}"/>
    <cellStyle name="40% - Accent6 10 2 3" xfId="16441" xr:uid="{71440173-C023-4240-8C2D-56413C76AD48}"/>
    <cellStyle name="40% - Accent6 10 2_AVA DVA EL" xfId="16442" xr:uid="{4AA7FE48-4804-44D1-B31E-B761764A0954}"/>
    <cellStyle name="40% - Accent6 10 3" xfId="16443" xr:uid="{D2A49993-CD5B-4DAB-874A-49670882FE1F}"/>
    <cellStyle name="40% - Accent6 10 4" xfId="16444" xr:uid="{C7DF8BEE-62DC-497D-8A92-D012BCECC147}"/>
    <cellStyle name="40% - Accent6 10_AVA DVA EL" xfId="16445" xr:uid="{4D694774-4A05-48A4-A498-145A01D72736}"/>
    <cellStyle name="40% - Accent6 11" xfId="4102" xr:uid="{641C34BD-FB83-4773-85FE-218399B8E31E}"/>
    <cellStyle name="40% - Accent6 11 2" xfId="16446" xr:uid="{CE654BE5-B526-4211-9699-B91A2756D310}"/>
    <cellStyle name="40% - Accent6 11 2 2" xfId="16447" xr:uid="{D46BC6D8-E51A-4DC3-83C8-A2BAE7A2C26B}"/>
    <cellStyle name="40% - Accent6 11 2 3" xfId="16448" xr:uid="{45B7A0AB-D8D2-4587-801A-5D5B6964619F}"/>
    <cellStyle name="40% - Accent6 11 2_AVA DVA EL" xfId="16449" xr:uid="{9BB46D17-31B7-4A9B-8299-36D5990C3F5A}"/>
    <cellStyle name="40% - Accent6 11 3" xfId="16450" xr:uid="{10489832-5413-4073-AFC7-84A1B3FCD62C}"/>
    <cellStyle name="40% - Accent6 11 4" xfId="16451" xr:uid="{BD008BBD-B559-40B6-AF31-0A8CB1715992}"/>
    <cellStyle name="40% - Accent6 11_AVA DVA EL" xfId="16452" xr:uid="{5A129AF3-EC2F-41CF-9F1B-5C40400DE645}"/>
    <cellStyle name="40% - Accent6 12" xfId="4103" xr:uid="{C8E7E91D-AC2A-4005-AFDE-7209FA4B2445}"/>
    <cellStyle name="40% - Accent6 12 2" xfId="16453" xr:uid="{8983F0F2-B437-4667-8C8F-BD3260A8CBAF}"/>
    <cellStyle name="40% - Accent6 12 2 2" xfId="16454" xr:uid="{187A3F25-B1C7-4015-88FC-243BC38BBD04}"/>
    <cellStyle name="40% - Accent6 12 2 3" xfId="16455" xr:uid="{683FB9B5-ED21-464C-95A9-32EF9BE86B6F}"/>
    <cellStyle name="40% - Accent6 12 2_AVA DVA EL" xfId="16456" xr:uid="{0B787755-2A25-47FE-8A28-BAE8EE7C2293}"/>
    <cellStyle name="40% - Accent6 12 3" xfId="16457" xr:uid="{C345173D-94A8-47B8-9795-354560BB3155}"/>
    <cellStyle name="40% - Accent6 12 4" xfId="16458" xr:uid="{E4A9D956-304A-4213-9E8B-06919D759315}"/>
    <cellStyle name="40% - Accent6 12_AVA DVA EL" xfId="16459" xr:uid="{1741FE3E-783D-449B-9E78-EACBEB1CC712}"/>
    <cellStyle name="40% - Accent6 13" xfId="16460" xr:uid="{4D1D00E7-88CE-40A1-8951-6CA944A17272}"/>
    <cellStyle name="40% - Accent6 13 2" xfId="16461" xr:uid="{FA541CCA-AC7E-4E52-899E-390234EB633C}"/>
    <cellStyle name="40% - Accent6 13 3" xfId="16462" xr:uid="{905DAEF1-9465-44F3-AE65-B7BBD1E7880E}"/>
    <cellStyle name="40% - Accent6 13_AVA DVA EL" xfId="16463" xr:uid="{472F2E84-A686-4835-B0C0-1E2A0B81E13A}"/>
    <cellStyle name="40% - Accent6 14" xfId="16464" xr:uid="{EA67E730-E192-4F42-A4F3-151C618A8EC5}"/>
    <cellStyle name="40% - Accent6 14 2" xfId="16465" xr:uid="{7DCA3A4A-C522-487E-900E-D7EB33C3F30F}"/>
    <cellStyle name="40% - Accent6 14 3" xfId="16466" xr:uid="{B73CFE51-76A6-48C8-96EC-A8F9300351C5}"/>
    <cellStyle name="40% - Accent6 14_AVA DVA EL" xfId="16467" xr:uid="{5FA8DF7D-77CB-4A48-9D1E-BAB75C042D8F}"/>
    <cellStyle name="40% - Accent6 15" xfId="16468" xr:uid="{F88F4AF5-847A-4CD1-BE78-226D386CCD45}"/>
    <cellStyle name="40% - Accent6 15 2" xfId="16469" xr:uid="{88A10D37-3DED-464E-941F-8C43F5EA6D57}"/>
    <cellStyle name="40% - Accent6 15 3" xfId="16470" xr:uid="{88829C92-AB12-49F7-8935-1F3D7162AA30}"/>
    <cellStyle name="40% - Accent6 15_AVA DVA EL" xfId="16471" xr:uid="{AFCBF486-7897-4ED4-8E17-67C03922480B}"/>
    <cellStyle name="40% - Accent6 16" xfId="16472" xr:uid="{CF67C47F-1B5C-4A68-9A34-7DD8CD8B8D9D}"/>
    <cellStyle name="40% - Accent6 17" xfId="16473" xr:uid="{B2038AE6-8E93-4F92-8A31-891A0874E194}"/>
    <cellStyle name="40% - Accent6 18" xfId="39942" xr:uid="{8A072502-09E5-4279-A3ED-2416ECED251B}"/>
    <cellStyle name="40% - Accent6 19" xfId="45133" xr:uid="{49C790BF-AC1C-429E-8B1F-A3577728C708}"/>
    <cellStyle name="40% - Accent6 2" xfId="4104" xr:uid="{6137A808-D8D0-445E-8DBE-9C02C3234C81}"/>
    <cellStyle name="40% - Accent6 2 2" xfId="4105" xr:uid="{D5B6D6E0-EEE7-4EC0-A783-F9EC842BD18E}"/>
    <cellStyle name="40% - Accent6 2 2 2" xfId="4106" xr:uid="{65FE7AD3-FF31-4956-A16C-6DA6832922B6}"/>
    <cellStyle name="40% - Accent6 2 2 2 2" xfId="16474" xr:uid="{32275E7B-1203-42B8-B6F6-220EB036AB36}"/>
    <cellStyle name="40% - Accent6 2 2 2 3" xfId="16475" xr:uid="{A28B3156-EAC8-443F-8F46-69F92619A731}"/>
    <cellStyle name="40% - Accent6 2 2 2_AVA DVA EL" xfId="16476" xr:uid="{0CD49A76-9B2B-4917-A233-B77772CE3A5B}"/>
    <cellStyle name="40% - Accent6 2 2 3" xfId="16477" xr:uid="{2AE6ADFF-7C6D-41AD-8ED9-68D8CEA41685}"/>
    <cellStyle name="40% - Accent6 2 2 3 2" xfId="16478" xr:uid="{6AF098BC-9405-4ABA-BA18-134E1F8BCDBE}"/>
    <cellStyle name="40% - Accent6 2 2 3 3" xfId="16479" xr:uid="{FA8DC9A2-31FB-4CA3-BB93-7E7052E8388F}"/>
    <cellStyle name="40% - Accent6 2 2 3_AVA DVA EL" xfId="16480" xr:uid="{E4343182-4B53-4681-A6C3-FABD51692994}"/>
    <cellStyle name="40% - Accent6 2 2 4" xfId="16481" xr:uid="{EB01537E-13D5-4D3A-97C7-8A8718CC1FB7}"/>
    <cellStyle name="40% - Accent6 2 2 4 2" xfId="16482" xr:uid="{8AA204D1-3D0D-4E3A-A6EC-86970A738B18}"/>
    <cellStyle name="40% - Accent6 2 2 4 3" xfId="16483" xr:uid="{859B00E4-8067-4E87-A0BA-5BDAAA3BF8DD}"/>
    <cellStyle name="40% - Accent6 2 2 4_AVA DVA EL" xfId="16484" xr:uid="{52BF021D-5E77-4F8D-93A4-16F496F5AEB2}"/>
    <cellStyle name="40% - Accent6 2 2 5" xfId="16485" xr:uid="{BC7B0C1C-8428-4F06-B92F-775CBB2C4A08}"/>
    <cellStyle name="40% - Accent6 2 2 5 2" xfId="16486" xr:uid="{3A096BB5-200F-44B5-8C8C-2CE29F3CBBF3}"/>
    <cellStyle name="40% - Accent6 2 2 5 3" xfId="16487" xr:uid="{88052723-161F-4607-9E26-36F3B030C15E}"/>
    <cellStyle name="40% - Accent6 2 2 5_AVA DVA EL" xfId="16488" xr:uid="{DD8A4060-5F6A-4862-B451-380E09DE8A9F}"/>
    <cellStyle name="40% - Accent6 2 2 6" xfId="16489" xr:uid="{92C84EE5-7714-4362-9430-E37C84B2E337}"/>
    <cellStyle name="40% - Accent6 2 2 6 2" xfId="16490" xr:uid="{D8127B2E-1CD4-4764-A2A1-9F5EC3863030}"/>
    <cellStyle name="40% - Accent6 2 2 6 3" xfId="16491" xr:uid="{0EE65DFB-62AA-4CB7-86C5-BFC7EF332704}"/>
    <cellStyle name="40% - Accent6 2 2 6_AVA DVA EL" xfId="16492" xr:uid="{6492EEEE-299C-40DE-905B-A384BFDA950D}"/>
    <cellStyle name="40% - Accent6 2 2 7" xfId="16493" xr:uid="{6561CA2B-7CF8-4C65-805C-384DF9B019BC}"/>
    <cellStyle name="40% - Accent6 2 2 8" xfId="45134" xr:uid="{1AF489B5-BC60-429D-9DA7-35EE676330E7}"/>
    <cellStyle name="40% - Accent6 2 2_A01" xfId="12477" xr:uid="{3A88595E-922A-4D06-8C87-F749FCC2F49F}"/>
    <cellStyle name="40% - Accent6 2 3" xfId="4107" xr:uid="{7F46D2E4-BF34-45A2-A0F5-4E23B75FC4BC}"/>
    <cellStyle name="40% - Accent6 2 3 2" xfId="4108" xr:uid="{448A0215-2914-4048-8343-F32A1F0C89C8}"/>
    <cellStyle name="40% - Accent6 2 3 2 2" xfId="16494" xr:uid="{939D3641-0685-4DB9-92AF-73B4DEEA7623}"/>
    <cellStyle name="40% - Accent6 2 3 2 3" xfId="16495" xr:uid="{56598E51-4A5F-499A-8C91-9463421E6F56}"/>
    <cellStyle name="40% - Accent6 2 3 2 4" xfId="45135" xr:uid="{64D0EB0C-534D-456F-AEAA-0433D1D6F3E1}"/>
    <cellStyle name="40% - Accent6 2 3 2_AVA DVA EL" xfId="16496" xr:uid="{28C02045-001E-4157-8B67-193E7773F39C}"/>
    <cellStyle name="40% - Accent6 2 3 3" xfId="16497" xr:uid="{FEA568AB-01B8-4600-AA1E-61EBC9DC848A}"/>
    <cellStyle name="40% - Accent6 2 3 3 2" xfId="45136" xr:uid="{D615AC08-D3CC-4EE5-8429-29345E4230AC}"/>
    <cellStyle name="40% - Accent6 2 3 4" xfId="45137" xr:uid="{B634F82C-9306-4F04-A18C-5B8085E811FD}"/>
    <cellStyle name="40% - Accent6 2 3 5" xfId="45138" xr:uid="{E482B0D3-5A6B-4C16-BF7D-928B079FD039}"/>
    <cellStyle name="40% - Accent6 2 3 6" xfId="45139" xr:uid="{9ED95D66-B1FB-4992-ABF3-1335476A7D89}"/>
    <cellStyle name="40% - Accent6 2 3_A01" xfId="12478" xr:uid="{02467813-A75C-437A-A909-A3E0684994E6}"/>
    <cellStyle name="40% - Accent6 2 4" xfId="4109" xr:uid="{0CAFA24F-903F-4583-8D7F-F2A4CEDB4607}"/>
    <cellStyle name="40% - Accent6 2 4 2" xfId="16498" xr:uid="{96B45C71-DC3F-427F-BFD9-937551B3BA06}"/>
    <cellStyle name="40% - Accent6 2 4 2 2" xfId="16499" xr:uid="{A38D55AD-9088-423C-BC19-54AB35AE0A22}"/>
    <cellStyle name="40% - Accent6 2 4 2 3" xfId="16500" xr:uid="{103FB566-D29C-4B74-A0FB-8C776F7D1DF6}"/>
    <cellStyle name="40% - Accent6 2 4 2_AVA DVA EL" xfId="16501" xr:uid="{4493AAFB-E358-4F97-B477-3055D7ABB111}"/>
    <cellStyle name="40% - Accent6 2 4 3" xfId="16502" xr:uid="{E593EB5D-42FB-45DA-8217-98AA3D0A3CE7}"/>
    <cellStyle name="40% - Accent6 2 4 4" xfId="16503" xr:uid="{67FF3E2B-D37E-4AA7-9F4A-147965BB3246}"/>
    <cellStyle name="40% - Accent6 2 4 5" xfId="45140" xr:uid="{456355D9-837A-4613-8084-BC55911BA16E}"/>
    <cellStyle name="40% - Accent6 2 4_AVA DVA EL" xfId="16504" xr:uid="{58E451A2-89CF-4595-9728-E11F6ABDCCE9}"/>
    <cellStyle name="40% - Accent6 2 5" xfId="16505" xr:uid="{D60E2401-37B5-4D2D-817C-480C33F09121}"/>
    <cellStyle name="40% - Accent6 2 5 2" xfId="16506" xr:uid="{5DE31F6D-9B3B-4987-A398-D81514B20627}"/>
    <cellStyle name="40% - Accent6 2 5 3" xfId="16507" xr:uid="{8D1610B8-9421-4FA7-B414-EF2C49D4CC33}"/>
    <cellStyle name="40% - Accent6 2 5_AVA DVA EL" xfId="16508" xr:uid="{53732153-F613-4A50-9010-92D919DD4E02}"/>
    <cellStyle name="40% - Accent6 2 6" xfId="16509" xr:uid="{DDA81903-132E-4E48-AD79-7ED3F30402AB}"/>
    <cellStyle name="40% - Accent6 2 6 2" xfId="16510" xr:uid="{F0E98441-C1DB-4D5C-9ACC-616FB5FF95A1}"/>
    <cellStyle name="40% - Accent6 2 6 3" xfId="16511" xr:uid="{1450C3BF-CB48-415A-8B61-09842DD325B4}"/>
    <cellStyle name="40% - Accent6 2 6_AVA DVA EL" xfId="16512" xr:uid="{10915CE1-1ED3-4701-B5D9-C81E21B925F9}"/>
    <cellStyle name="40% - Accent6 2 7" xfId="16513" xr:uid="{A4C066C5-E429-4F0A-BD10-9664C84D064C}"/>
    <cellStyle name="40% - Accent6 2 7 2" xfId="16514" xr:uid="{EE6CF8D3-A347-42EF-A9DA-7ED054CC71EE}"/>
    <cellStyle name="40% - Accent6 2 7 3" xfId="16515" xr:uid="{6CBD4727-1A2A-4B5F-A3AE-43ED14E5B82C}"/>
    <cellStyle name="40% - Accent6 2 7_AVA DVA EL" xfId="16516" xr:uid="{A11C2B46-B0F4-489B-BCA0-83A3ED781639}"/>
    <cellStyle name="40% - Accent6 2 8" xfId="16517" xr:uid="{BE7E0662-3A22-433F-9A3B-D3C1B88EDD0F}"/>
    <cellStyle name="40% - Accent6 2 9" xfId="45141" xr:uid="{3E2CD691-68E5-4EEA-A71A-F1CE22AD0728}"/>
    <cellStyle name="40% - Accent6 2_4 manuell" xfId="54876" xr:uid="{A5AE114F-DA68-4E9C-96A6-D49E1B93FF36}"/>
    <cellStyle name="40% - Accent6 20" xfId="45142" xr:uid="{5D470E1B-615B-4E27-8BAE-4EE7C0EA17AA}"/>
    <cellStyle name="40% - Accent6 3" xfId="4110" xr:uid="{66AC54B2-F903-4480-A4E8-F8A01522665C}"/>
    <cellStyle name="40% - Accent6 3 2" xfId="16518" xr:uid="{11BC971D-3AE1-4E7F-B6EB-AAF28D241C7F}"/>
    <cellStyle name="40% - Accent6 3 2 2" xfId="16519" xr:uid="{508372C4-2C09-4F5E-BFEC-958138F8130C}"/>
    <cellStyle name="40% - Accent6 3 2 3" xfId="16520" xr:uid="{3D353BCB-5255-44CD-851F-89ED903328A5}"/>
    <cellStyle name="40% - Accent6 3 2_AVA DVA EL" xfId="16521" xr:uid="{6E70A3B2-EDA7-4CCA-A35D-E3D613D883F9}"/>
    <cellStyle name="40% - Accent6 3 3" xfId="16522" xr:uid="{86ACD645-EC91-476B-A06A-1F87FFA80FA3}"/>
    <cellStyle name="40% - Accent6 3 4" xfId="45143" xr:uid="{352DBAC9-D911-44EF-93EB-AE6F5DDF4C4F}"/>
    <cellStyle name="40% - Accent6 3_4 manuell" xfId="54877" xr:uid="{2927E812-3F52-4FF8-82C2-D4413FF2DBBD}"/>
    <cellStyle name="40% - Accent6 4" xfId="4111" xr:uid="{AE535B6F-CAED-4CF9-897E-BA0D5106A4C4}"/>
    <cellStyle name="40% - Accent6 4 2" xfId="16523" xr:uid="{533A9BEF-9A9F-4756-A4AF-86FDCA0323C8}"/>
    <cellStyle name="40% - Accent6 4 2 2" xfId="16524" xr:uid="{2F052CAF-8C57-4BF1-BBEB-E7585D95AFB2}"/>
    <cellStyle name="40% - Accent6 4 2 3" xfId="16525" xr:uid="{C1B14E15-A71A-4518-8727-5898A70A8237}"/>
    <cellStyle name="40% - Accent6 4 2_AVA DVA EL" xfId="16526" xr:uid="{FF43F95E-B0C9-49B0-B13F-5A8A5DB7FEEB}"/>
    <cellStyle name="40% - Accent6 4 3" xfId="16527" xr:uid="{2A9B8930-DA5E-4705-8890-698032763477}"/>
    <cellStyle name="40% - Accent6 4 3 2" xfId="16528" xr:uid="{CA7BE1CD-EF92-4DD5-8274-CB45BCB30F25}"/>
    <cellStyle name="40% - Accent6 4 3 3" xfId="16529" xr:uid="{9A78A131-8C2B-4F05-9282-297930A01A1E}"/>
    <cellStyle name="40% - Accent6 4 3_AVA DVA EL" xfId="16530" xr:uid="{9BC420A9-CF77-4E22-8951-F6F55532C7AF}"/>
    <cellStyle name="40% - Accent6 4 4" xfId="16531" xr:uid="{E5533967-0046-4474-B49E-946DD1880C10}"/>
    <cellStyle name="40% - Accent6 4 4 2" xfId="16532" xr:uid="{1D1C4B3D-396C-4B6A-94AC-C9FA5A7E06AA}"/>
    <cellStyle name="40% - Accent6 4 4 3" xfId="16533" xr:uid="{C0ADF697-D59D-40C9-98D6-86412703E279}"/>
    <cellStyle name="40% - Accent6 4 4_AVA DVA EL" xfId="16534" xr:uid="{2AF95095-CA23-4F4D-AE7F-A389BB7DC942}"/>
    <cellStyle name="40% - Accent6 4 5" xfId="16535" xr:uid="{E7433D1F-F0D4-4F98-AB27-0CAFB5DB653E}"/>
    <cellStyle name="40% - Accent6 4_A01" xfId="35771" xr:uid="{DF5A18F5-9524-4C88-81DD-63909AD1A39D}"/>
    <cellStyle name="40% - Accent6 5" xfId="4112" xr:uid="{CF87A564-B5AF-40BC-A9BA-C98236A6618D}"/>
    <cellStyle name="40% - Accent6 5 2" xfId="16536" xr:uid="{344BD42D-8DB6-468C-87AD-F495C13F69B3}"/>
    <cellStyle name="40% - Accent6 5 2 2" xfId="16537" xr:uid="{6EC3E54C-CB86-4D21-8519-7E3628566243}"/>
    <cellStyle name="40% - Accent6 5 2 3" xfId="16538" xr:uid="{340E0D32-AB6D-46F9-B4F4-901D5B76EE98}"/>
    <cellStyle name="40% - Accent6 5 2_AVA DVA EL" xfId="16539" xr:uid="{BA5B2A10-9B32-4E9E-9E29-01A2B5BD7542}"/>
    <cellStyle name="40% - Accent6 5 3" xfId="16540" xr:uid="{EC0B291D-5226-4638-A1FA-301288F232FB}"/>
    <cellStyle name="40% - Accent6 5_A01" xfId="35772" xr:uid="{5AE1FD84-70F2-4EF2-A221-EA02FBFC3BE4}"/>
    <cellStyle name="40% - Accent6 6" xfId="4113" xr:uid="{949B57EC-2531-40E9-8413-0044CAF0A8A9}"/>
    <cellStyle name="40% - Accent6 6 2" xfId="16541" xr:uid="{6D0446A6-A868-4D83-91EF-F95FA87E76A4}"/>
    <cellStyle name="40% - Accent6 6 2 2" xfId="16542" xr:uid="{995FA02C-56F4-482F-BF0B-5A0CA3FF2E87}"/>
    <cellStyle name="40% - Accent6 6 2 3" xfId="16543" xr:uid="{F7B2280C-A53E-4B21-8F6D-2243BBCA9F91}"/>
    <cellStyle name="40% - Accent6 6 2_AVA DVA EL" xfId="16544" xr:uid="{C54EF02D-F8FD-4845-AEE2-BD6F1F20C0F8}"/>
    <cellStyle name="40% - Accent6 6 3" xfId="16545" xr:uid="{51B8869C-8845-40D7-A74E-875583C8D9DD}"/>
    <cellStyle name="40% - Accent6 6_A01" xfId="35773" xr:uid="{7F1C4656-0ED4-4D5A-A65D-09787A388580}"/>
    <cellStyle name="40% - Accent6 7" xfId="4114" xr:uid="{354B7CB7-EC12-41CF-8B5C-1E65270AAB22}"/>
    <cellStyle name="40% - Accent6 7 2" xfId="16546" xr:uid="{0CC7E56E-4395-40F6-97C6-35EDD305EE6E}"/>
    <cellStyle name="40% - Accent6 7 2 2" xfId="16547" xr:uid="{E9E4CB9C-D451-4640-9A31-19A8CC739D0D}"/>
    <cellStyle name="40% - Accent6 7 2 3" xfId="16548" xr:uid="{26120ACC-0D65-496A-9CAD-B322D20E4AD9}"/>
    <cellStyle name="40% - Accent6 7 2_AVA DVA EL" xfId="16549" xr:uid="{CCFFD157-D962-4DA0-93AF-1DAFEF440A3A}"/>
    <cellStyle name="40% - Accent6 7 3" xfId="16550" xr:uid="{A6F22FD5-584A-4259-BC55-D94DEC50BA9D}"/>
    <cellStyle name="40% - Accent6 7 3 2" xfId="16551" xr:uid="{29684328-4913-4D38-BB33-80ECC2FB9BD4}"/>
    <cellStyle name="40% - Accent6 7 3 3" xfId="16552" xr:uid="{7BC64D21-F38E-432E-90F7-C11AB01D1703}"/>
    <cellStyle name="40% - Accent6 7 3_AVA DVA EL" xfId="16553" xr:uid="{0BB04098-889A-481B-A11B-DDFFFED37C92}"/>
    <cellStyle name="40% - Accent6 7 4" xfId="16554" xr:uid="{43E4532C-18D9-41B9-8FB3-CBAA790E02C2}"/>
    <cellStyle name="40% - Accent6 7_A01" xfId="35774" xr:uid="{0C282133-F1ED-423F-AD35-283977302975}"/>
    <cellStyle name="40% - Accent6 8" xfId="4115" xr:uid="{ADE9168C-DE08-4D9A-A4B6-26428D1C3180}"/>
    <cellStyle name="40% - Accent6 8 2" xfId="16555" xr:uid="{2272099A-7D7B-4396-B1AA-FB9523100B87}"/>
    <cellStyle name="40% - Accent6 8 2 2" xfId="16556" xr:uid="{B6CAB9B5-F92D-40A5-8FAB-EE8B99698AC5}"/>
    <cellStyle name="40% - Accent6 8 2 3" xfId="16557" xr:uid="{56B759A2-7B14-4D14-B409-1AAF03748110}"/>
    <cellStyle name="40% - Accent6 8 2_AVA DVA EL" xfId="16558" xr:uid="{9673DDB9-8889-441B-BB4B-99BC6528A879}"/>
    <cellStyle name="40% - Accent6 8 3" xfId="16559" xr:uid="{84B01F92-E5E5-4DF6-B5DF-822E7C3E6851}"/>
    <cellStyle name="40% - Accent6 8 3 2" xfId="16560" xr:uid="{3CAD35F2-FB29-493B-AEA4-7107ED3A8DFD}"/>
    <cellStyle name="40% - Accent6 8 3 3" xfId="16561" xr:uid="{C666BC34-5B3F-4BCA-B811-B4DBFF6581A2}"/>
    <cellStyle name="40% - Accent6 8 3_AVA DVA EL" xfId="16562" xr:uid="{4BB0B45D-CECB-47D0-8DB0-944EAD81680C}"/>
    <cellStyle name="40% - Accent6 8 4" xfId="16563" xr:uid="{D9291477-12B7-4954-94DC-049A677E0E61}"/>
    <cellStyle name="40% - Accent6 8_A01" xfId="35775" xr:uid="{8B2D3784-20CF-42EB-A2F1-25623C4B76F0}"/>
    <cellStyle name="40% - Accent6 9" xfId="4116" xr:uid="{E6363772-DB62-4C5C-91E3-8CD185376880}"/>
    <cellStyle name="40% - Accent6 9 2" xfId="16564" xr:uid="{037C92AB-0178-42BD-87AA-1BED72BA7293}"/>
    <cellStyle name="40% - Accent6 9 2 2" xfId="16565" xr:uid="{43C23AA3-A8FB-4E6E-9B3B-11FBD493A9A5}"/>
    <cellStyle name="40% - Accent6 9 2 3" xfId="16566" xr:uid="{BCC82DC8-BFCA-4855-B70F-45FADF098E99}"/>
    <cellStyle name="40% - Accent6 9 2_AVA DVA EL" xfId="16567" xr:uid="{F552DD14-58B9-486B-A500-44491A23555A}"/>
    <cellStyle name="40% - Accent6 9 3" xfId="16568" xr:uid="{7FDA612A-C17F-4FB8-AB22-BABBE4B796AA}"/>
    <cellStyle name="40% - Accent6 9 3 2" xfId="16569" xr:uid="{E25E255C-47F5-4629-A72E-61AA07434978}"/>
    <cellStyle name="40% - Accent6 9 3 3" xfId="16570" xr:uid="{E85C6123-6C1B-47AD-846B-3DA3AE3F7CA9}"/>
    <cellStyle name="40% - Accent6 9 3_AVA DVA EL" xfId="16571" xr:uid="{AD76FE60-A4B4-45CA-BD40-6F8DB1369173}"/>
    <cellStyle name="40% - Accent6 9 4" xfId="16572" xr:uid="{B5CD3FE7-F0FA-44D9-82F2-4C175C1B5A6B}"/>
    <cellStyle name="40% - Accent6 9_A01" xfId="35776" xr:uid="{057B7A8F-FB22-4769-AD33-39117A3024F2}"/>
    <cellStyle name="40% - Accent6_10" xfId="4117" xr:uid="{9B8284B0-D9C3-4DCE-9FFA-FEDB385928D5}"/>
    <cellStyle name="40% - akcent 1" xfId="16573" xr:uid="{AF1A558A-8E47-4B09-A5D3-F35690E3432C}"/>
    <cellStyle name="40% - akcent 1 2" xfId="16574" xr:uid="{AC01D309-ECB7-41D1-BCAD-E7F41893498E}"/>
    <cellStyle name="40% - akcent 1 3" xfId="16575" xr:uid="{014B4FE4-92B8-4A52-A791-9B86AFF62796}"/>
    <cellStyle name="40% - akcent 1_AVA DVA EL" xfId="16576" xr:uid="{920178CB-B8F4-40D2-949F-789FCFD863C4}"/>
    <cellStyle name="40% - akcent 2" xfId="16577" xr:uid="{A15B474F-36D4-41CC-B443-4C1D81F76F20}"/>
    <cellStyle name="40% - akcent 2 2" xfId="16578" xr:uid="{88D244E9-4F2F-47C1-85D0-C36C04FEABC2}"/>
    <cellStyle name="40% - akcent 2 3" xfId="16579" xr:uid="{E640482D-450A-4DC9-961F-37C1E4E2CC67}"/>
    <cellStyle name="40% - akcent 2_AVA DVA EL" xfId="16580" xr:uid="{D747BFE8-6DF8-480D-BF95-10D91E95EB65}"/>
    <cellStyle name="40% - akcent 3" xfId="16581" xr:uid="{146DFC0C-FB99-4A57-92AA-A5354C2B7716}"/>
    <cellStyle name="40% - akcent 3 2" xfId="16582" xr:uid="{0C199963-30CD-47CB-A661-C30DC6B74427}"/>
    <cellStyle name="40% - akcent 3 3" xfId="16583" xr:uid="{BF1B18B2-3E61-4C36-A848-273BF3099434}"/>
    <cellStyle name="40% - akcent 3_AVA DVA EL" xfId="16584" xr:uid="{1E617987-681A-4D1B-84D6-705A4F32D52F}"/>
    <cellStyle name="40% - akcent 4" xfId="16585" xr:uid="{8279268F-EC09-42BB-B0D6-6DF3F68BEDF6}"/>
    <cellStyle name="40% - akcent 4 2" xfId="16586" xr:uid="{FAC4B201-EBA1-47D7-BE30-A90F3E7511C5}"/>
    <cellStyle name="40% - akcent 4 3" xfId="16587" xr:uid="{B1CE785E-9CF0-4888-A927-70BBE50A3168}"/>
    <cellStyle name="40% - akcent 4_AVA DVA EL" xfId="16588" xr:uid="{8F732F47-31D4-4EC5-A128-22599B2671F5}"/>
    <cellStyle name="40% - akcent 5" xfId="16589" xr:uid="{26DC1250-FF6E-410B-99F6-CF2244066A7D}"/>
    <cellStyle name="40% - akcent 5 2" xfId="16590" xr:uid="{929BD1D2-2605-437E-B873-77A4E8C5D528}"/>
    <cellStyle name="40% - akcent 5 3" xfId="16591" xr:uid="{2D44BDE7-38D3-4055-93ED-1ADB4ECED4B2}"/>
    <cellStyle name="40% - akcent 5_AVA DVA EL" xfId="16592" xr:uid="{84F6980B-938A-4564-842A-6774D2CF1D23}"/>
    <cellStyle name="40% - akcent 6" xfId="16593" xr:uid="{65050503-5C0B-413C-B9AF-FFDCAF28695D}"/>
    <cellStyle name="40% - akcent 6 2" xfId="16594" xr:uid="{88138DB4-CE6A-4527-8F43-EDEF7453AC16}"/>
    <cellStyle name="40% - akcent 6 3" xfId="16595" xr:uid="{27895E7B-A645-460A-B037-3F7BC249AF61}"/>
    <cellStyle name="40% - akcent 6_AVA DVA EL" xfId="16596" xr:uid="{78F72905-F573-4FA8-BF01-B97A34D199A5}"/>
    <cellStyle name="40% - Énfasis1" xfId="4118" xr:uid="{0747B2F2-90FC-40E9-9069-3E948E013566}"/>
    <cellStyle name="40% - Énfasis1 2" xfId="4119" xr:uid="{B86EB5E6-0551-4A40-A65C-810614FFDE6B}"/>
    <cellStyle name="40% - Énfasis1 2 2" xfId="16597" xr:uid="{58C2617E-9411-44D9-9C9A-5C6C77699EFB}"/>
    <cellStyle name="40% - Énfasis1 2 3" xfId="45144" xr:uid="{B5A48759-2E52-464D-94C0-3604E2ED1C5E}"/>
    <cellStyle name="40% - Énfasis1 2_4 manuell" xfId="54878" xr:uid="{8E94F7B0-CEAD-4535-B47A-AAC59C7129B6}"/>
    <cellStyle name="40% - Énfasis1 3" xfId="4120" xr:uid="{BCE7037D-63FD-48AF-817C-BE498C269C99}"/>
    <cellStyle name="40% - Énfasis1 3 2" xfId="16598" xr:uid="{E7653D46-C2CE-47B9-B3CE-F370FD4C4E3E}"/>
    <cellStyle name="40% - Énfasis1 3 3" xfId="45145" xr:uid="{6ACC03B6-A09A-4D9E-8390-8F1BD514FBB3}"/>
    <cellStyle name="40% - Énfasis1 3_4 manuell" xfId="54879" xr:uid="{858F6B32-F3A7-4603-83C6-18A26138A8A4}"/>
    <cellStyle name="40% - Énfasis1 4" xfId="16599" xr:uid="{18CCB33A-BF8C-49D9-A8D7-7B90FA6CB125}"/>
    <cellStyle name="40% - Énfasis1 5" xfId="45146" xr:uid="{00C32ECD-6DCF-411E-8074-970478B7DB1E}"/>
    <cellStyle name="40% - Énfasis1_4 manuell" xfId="54880" xr:uid="{2E632EAA-8EB9-4911-84B1-5211203BB19C}"/>
    <cellStyle name="40% - Énfasis2" xfId="4121" xr:uid="{CC656017-CECE-460F-9F31-795128660511}"/>
    <cellStyle name="40% - Énfasis2 2" xfId="4122" xr:uid="{0E954EF3-71CC-4D2E-8D28-39F6D66CA6C7}"/>
    <cellStyle name="40% - Énfasis2 2 2" xfId="16600" xr:uid="{B44DE468-2843-4491-8FF6-44296632D3A9}"/>
    <cellStyle name="40% - Énfasis2 2 3" xfId="45147" xr:uid="{F8685E8B-1553-4265-B3E9-D8F6F5BE47F8}"/>
    <cellStyle name="40% - Énfasis2 2_4 manuell" xfId="54881" xr:uid="{91ADD297-7507-43BF-834B-2559D83DDBE6}"/>
    <cellStyle name="40% - Énfasis2 3" xfId="4123" xr:uid="{49E2CDB1-C234-485B-8E31-38812E2D31A6}"/>
    <cellStyle name="40% - Énfasis2 3 2" xfId="16601" xr:uid="{1A9C9154-A112-4511-8E96-4B79D59C5F8A}"/>
    <cellStyle name="40% - Énfasis2 3 3" xfId="45148" xr:uid="{419CC48C-C7C1-4A69-BB03-7F42CD583402}"/>
    <cellStyle name="40% - Énfasis2 3_4 manuell" xfId="54882" xr:uid="{E4835FFD-BD64-4E01-9B24-DC6EE8054ECA}"/>
    <cellStyle name="40% - Énfasis2 4" xfId="16602" xr:uid="{43D3D227-D791-4A73-9217-B39A5C32903A}"/>
    <cellStyle name="40% - Énfasis2 5" xfId="45149" xr:uid="{FEDADE36-CDEC-4ED1-9E0B-C7370C143952}"/>
    <cellStyle name="40% - Énfasis2_4 manuell" xfId="54883" xr:uid="{82692820-2007-4AEF-919B-CB160A171C60}"/>
    <cellStyle name="40% - Énfasis3" xfId="4124" xr:uid="{062A66A4-5330-48A3-9CDF-BFC6689D2BFA}"/>
    <cellStyle name="40% - Énfasis3 2" xfId="4125" xr:uid="{2450FB83-C40A-423F-97D0-F9307CD8154A}"/>
    <cellStyle name="40% - Énfasis3 2 2" xfId="16603" xr:uid="{952101D5-AF76-4475-9A5C-AE075AFE9589}"/>
    <cellStyle name="40% - Énfasis3 2 3" xfId="45150" xr:uid="{1BB222CB-5B5F-4FBB-B14A-4495641D70DA}"/>
    <cellStyle name="40% - Énfasis3 2_4 manuell" xfId="54884" xr:uid="{89D411CF-D4CC-4D82-9478-D931A4FCB990}"/>
    <cellStyle name="40% - Énfasis3 3" xfId="4126" xr:uid="{192FF903-0C29-42CF-8FDB-9917BC528185}"/>
    <cellStyle name="40% - Énfasis3 3 2" xfId="16604" xr:uid="{29B25D5E-6364-4ECA-9688-D9D453B490CA}"/>
    <cellStyle name="40% - Énfasis3 3 3" xfId="45151" xr:uid="{C5268BB7-D6EA-4A6D-A851-6DD84E311710}"/>
    <cellStyle name="40% - Énfasis3 3_4 manuell" xfId="54885" xr:uid="{064C0301-1D50-4C57-9CAA-B4405EB6F41F}"/>
    <cellStyle name="40% - Énfasis3 4" xfId="16605" xr:uid="{D738A3A6-4C1E-44DC-8080-86E66D90B172}"/>
    <cellStyle name="40% - Énfasis3 5" xfId="45152" xr:uid="{211C18DA-B4F6-4F64-B734-15F8AB5478E3}"/>
    <cellStyle name="40% - Énfasis3_4 manuell" xfId="54886" xr:uid="{F1B77BE4-642F-44C7-AE49-77CCBC49126A}"/>
    <cellStyle name="40% - Énfasis4" xfId="4127" xr:uid="{CFC1E0DF-60E2-41AD-A516-EEF073D3FAD5}"/>
    <cellStyle name="40% - Énfasis4 2" xfId="4128" xr:uid="{F1BBDCBB-3224-40AB-AB3B-4C10D2A3B297}"/>
    <cellStyle name="40% - Énfasis4 2 2" xfId="16606" xr:uid="{B5A60BB8-B704-47F3-B1A0-7D2CE1B54881}"/>
    <cellStyle name="40% - Énfasis4 2 3" xfId="45153" xr:uid="{6254B79D-141F-49C9-B356-92FC84FAFE18}"/>
    <cellStyle name="40% - Énfasis4 2_4 manuell" xfId="54887" xr:uid="{736FE3AA-7202-4753-B3FB-9A1EC89222B1}"/>
    <cellStyle name="40% - Énfasis4 3" xfId="4129" xr:uid="{5023AF7C-A3ED-4998-98AF-80C057DA053F}"/>
    <cellStyle name="40% - Énfasis4 3 2" xfId="16607" xr:uid="{B7C471B0-E80C-4D04-A89D-24C7679228CC}"/>
    <cellStyle name="40% - Énfasis4 3 3" xfId="45154" xr:uid="{51A4373D-658D-414D-A716-E28F477B6B2B}"/>
    <cellStyle name="40% - Énfasis4 3_4 manuell" xfId="54888" xr:uid="{1E749187-34CC-4E57-AE43-D45A2325007A}"/>
    <cellStyle name="40% - Énfasis4 4" xfId="16608" xr:uid="{B552BC1C-F62C-4D1A-97FA-C73B5C443CE3}"/>
    <cellStyle name="40% - Énfasis4 5" xfId="45155" xr:uid="{C8C2EFBB-49D5-43BC-B50B-A8A8D3B1BF0A}"/>
    <cellStyle name="40% - Énfasis4_4 manuell" xfId="54889" xr:uid="{FDFC6F92-3C7D-4CA0-950C-4D82AC8E2E1C}"/>
    <cellStyle name="40% - Énfasis5" xfId="4130" xr:uid="{EA1684E6-200C-4AD1-91A2-411C775E63BC}"/>
    <cellStyle name="40% - Énfasis5 2" xfId="4131" xr:uid="{BA3E4CB0-550F-4233-A238-9A34E5C9C60C}"/>
    <cellStyle name="40% - Énfasis5 2 2" xfId="16609" xr:uid="{D9193442-1919-436F-84B2-55F35F826277}"/>
    <cellStyle name="40% - Énfasis5 2 3" xfId="45156" xr:uid="{E0A4EFF7-F480-4AA0-9559-71927E807388}"/>
    <cellStyle name="40% - Énfasis5 2_4 manuell" xfId="54890" xr:uid="{726E9B26-95F2-465F-963E-1C18DC843405}"/>
    <cellStyle name="40% - Énfasis5 3" xfId="4132" xr:uid="{9425F4B7-AEE0-4953-BB1A-0236B1868E72}"/>
    <cellStyle name="40% - Énfasis5 3 2" xfId="16610" xr:uid="{EE54359C-D092-406C-AAD9-45064919A1FC}"/>
    <cellStyle name="40% - Énfasis5 3 3" xfId="45157" xr:uid="{0EACBAA1-9068-4CEB-9526-2A5379FF853F}"/>
    <cellStyle name="40% - Énfasis5 3_4 manuell" xfId="54891" xr:uid="{6A032707-C771-4E23-BB66-2CE614565C4E}"/>
    <cellStyle name="40% - Énfasis5 4" xfId="16611" xr:uid="{60776021-49DE-4821-B7D7-E48167E89214}"/>
    <cellStyle name="40% - Énfasis5 5" xfId="45158" xr:uid="{7566BA95-C964-4DF8-AF3F-D6E5A46DFEF4}"/>
    <cellStyle name="40% - Énfasis5_4 manuell" xfId="54892" xr:uid="{966A6A79-8D0C-420C-A0AE-1DFAA86953F3}"/>
    <cellStyle name="40% - Énfasis6" xfId="4133" xr:uid="{6F248D83-6995-47D7-A46A-DD7B1D54B730}"/>
    <cellStyle name="40% - Énfasis6 2" xfId="4134" xr:uid="{04205CCE-23A7-410E-A4F9-CA11A676B8FE}"/>
    <cellStyle name="40% - Énfasis6 2 2" xfId="16612" xr:uid="{1399E22E-783F-474B-B7BA-DEF250C4DC40}"/>
    <cellStyle name="40% - Énfasis6 2 3" xfId="45159" xr:uid="{BAD1FDBC-44C1-487E-B1AB-7F3676E7C9A7}"/>
    <cellStyle name="40% - Énfasis6 2_4 manuell" xfId="54893" xr:uid="{CDA38159-9DAB-4A69-919D-45DDF245A75F}"/>
    <cellStyle name="40% - Énfasis6 3" xfId="4135" xr:uid="{A06088D1-7B1A-4DA7-9A53-21D2DBE0E5FE}"/>
    <cellStyle name="40% - Énfasis6 3 2" xfId="16613" xr:uid="{7E0B1EAC-D77E-4913-B208-F29868DB07A7}"/>
    <cellStyle name="40% - Énfasis6 3 3" xfId="45160" xr:uid="{49E52B3D-8F82-4077-AEE7-50BD1744F58F}"/>
    <cellStyle name="40% - Énfasis6 3_4 manuell" xfId="54894" xr:uid="{756C5D05-3315-4EF9-85B6-4E110998D588}"/>
    <cellStyle name="40% - Énfasis6 4" xfId="16614" xr:uid="{DCAC47FC-4ED3-4F6A-AAC9-BDF287219A1A}"/>
    <cellStyle name="40% - Énfasis6 5" xfId="45161" xr:uid="{2070025B-2544-4B54-8858-5CC3D4741776}"/>
    <cellStyle name="40% - Énfasis6_4 manuell" xfId="54895" xr:uid="{FE24B80F-A459-49E5-BE46-6E3CDC2CE3ED}"/>
    <cellStyle name="40% – paryškinimas 1" xfId="4136" xr:uid="{066831F8-E7FE-403B-B20F-BB639AE5BD5A}"/>
    <cellStyle name="40% – paryškinimas 1 2" xfId="16615" xr:uid="{740A3DE6-EBAE-475B-8B5D-09FAF3B94002}"/>
    <cellStyle name="40% – paryškinimas 1_A01" xfId="35777" xr:uid="{F202823D-2EA8-4432-9666-C40E6017A558}"/>
    <cellStyle name="40% – paryškinimas 2" xfId="4137" xr:uid="{885C7755-6281-46DA-A6B8-9AF14F302072}"/>
    <cellStyle name="40% – paryškinimas 2 2" xfId="16616" xr:uid="{500A258A-DDC4-4C67-BA2D-783F5CB295C7}"/>
    <cellStyle name="40% – paryškinimas 2_A01" xfId="35778" xr:uid="{87740B24-8387-49AC-A0CD-B7A21945E39D}"/>
    <cellStyle name="40% – paryškinimas 3" xfId="4138" xr:uid="{56C80A2E-779D-4A5A-92F0-5680582B0F82}"/>
    <cellStyle name="40% – paryškinimas 3 2" xfId="16617" xr:uid="{B788826F-8985-4AEC-85B6-DF89D446A789}"/>
    <cellStyle name="40% – paryškinimas 3_A01" xfId="35779" xr:uid="{25E3C8A7-9FC2-4635-9B57-DBDC3C569D53}"/>
    <cellStyle name="40% – paryškinimas 4" xfId="4139" xr:uid="{0F746BF9-13C0-4BFB-8313-F5479849FD07}"/>
    <cellStyle name="40% – paryškinimas 4 2" xfId="16618" xr:uid="{8CAC9B07-229B-4990-A7A4-5AD9CEDC7A5F}"/>
    <cellStyle name="40% – paryškinimas 4_A01" xfId="35780" xr:uid="{6A3989E4-0160-4384-9D90-DCA7637816D2}"/>
    <cellStyle name="40% – paryškinimas 5" xfId="4140" xr:uid="{04630EAD-F9FC-4DBF-BD75-6766755FBE3E}"/>
    <cellStyle name="40% – paryškinimas 5 2" xfId="16619" xr:uid="{95C5C93D-AF33-4FD6-BAC9-8EC381B7BA9B}"/>
    <cellStyle name="40% – paryškinimas 5_A01" xfId="35781" xr:uid="{3FE195E1-BF6B-4E25-A97D-D70DB4FDBCCB}"/>
    <cellStyle name="40% – paryškinimas 6" xfId="4141" xr:uid="{120F032E-3DFD-45AB-B9AE-59B2092E8F2C}"/>
    <cellStyle name="40% – paryškinimas 6 2" xfId="16620" xr:uid="{069B49E4-8BB6-4B4D-827D-3301F566E7AC}"/>
    <cellStyle name="40% – paryškinimas 6_A01" xfId="35782" xr:uid="{E33E012E-2164-4EB2-8F0A-291AE085478E}"/>
    <cellStyle name="40% - uthevingsfarge 1" xfId="36263" xr:uid="{787489D9-2FDB-43D2-8885-E3A6DF1DA2F1}"/>
    <cellStyle name="40% - uthevingsfarge 1 10" xfId="4142" xr:uid="{BC327AC6-B290-40FF-AC53-C92A16A3C914}"/>
    <cellStyle name="40% - uthevingsfarge 1 10 2" xfId="4143" xr:uid="{19B5A004-5771-4601-9AD3-B2C0143BBA60}"/>
    <cellStyle name="40% - uthevingsfarge 1 10 2 2" xfId="4144" xr:uid="{ADD3A9C7-9814-42E2-9D5E-C0DBB5BD37FF}"/>
    <cellStyle name="40% - uthevingsfarge 1 10 2 3" xfId="45162" xr:uid="{24D40BC0-3FBD-49C4-903A-2B71704A1E33}"/>
    <cellStyle name="40% - uthevingsfarge 1 10 2_4 manuell" xfId="54896" xr:uid="{10CD0558-4B29-4861-A036-0E92172732F9}"/>
    <cellStyle name="40% - uthevingsfarge 1 10 3" xfId="4145" xr:uid="{29009166-B642-4213-BF1B-F01689C7C455}"/>
    <cellStyle name="40% - uthevingsfarge 1 10 4" xfId="45163" xr:uid="{5EA5CC9E-3E92-4E53-9A0A-C714624F04CF}"/>
    <cellStyle name="40% - uthevingsfarge 1 10 5" xfId="45164" xr:uid="{B975D7B1-A173-497C-B0C1-917436396B99}"/>
    <cellStyle name="40% - uthevingsfarge 1 10_4 manuell" xfId="54897" xr:uid="{FD1C9B90-B8BE-4408-A000-E207E5E98F11}"/>
    <cellStyle name="40% - uthevingsfarge 1 11" xfId="4146" xr:uid="{11E00542-DE39-49AA-9406-5FE7A0605E71}"/>
    <cellStyle name="40% - uthevingsfarge 1 11 2" xfId="4147" xr:uid="{291ACD0E-DF5F-4C84-BBC1-4833B46AF230}"/>
    <cellStyle name="40% - uthevingsfarge 1 11 2 2" xfId="4148" xr:uid="{C06F1DDA-9DDF-466D-B103-794CC6641220}"/>
    <cellStyle name="40% - uthevingsfarge 1 11 2 3" xfId="45165" xr:uid="{6C5F03F1-A2C0-4328-BFC7-8D63E0282A4F}"/>
    <cellStyle name="40% - uthevingsfarge 1 11 2_4 manuell" xfId="54898" xr:uid="{007A7AEC-A471-4BDA-90CD-467AB943F2D4}"/>
    <cellStyle name="40% - uthevingsfarge 1 11 3" xfId="4149" xr:uid="{61FEF92F-0946-489A-AA32-203FF0AF06A7}"/>
    <cellStyle name="40% - uthevingsfarge 1 11 4" xfId="45166" xr:uid="{94EB32B8-8916-4AAC-BC61-8341D399C6F4}"/>
    <cellStyle name="40% - uthevingsfarge 1 11_4 manuell" xfId="54899" xr:uid="{3D52705E-979A-4896-9072-4428849DE7C1}"/>
    <cellStyle name="40% - uthevingsfarge 1 12" xfId="4150" xr:uid="{3E4BF5FA-A57E-47FE-A7DD-57ABC9EFA793}"/>
    <cellStyle name="40% - uthevingsfarge 1 12 2" xfId="4151" xr:uid="{C7C69B24-19D2-41EC-99AE-CE588E932520}"/>
    <cellStyle name="40% - uthevingsfarge 1 12 2 2" xfId="4152" xr:uid="{DC3F87C9-DE94-4008-8FF6-EA6B1D5FD51A}"/>
    <cellStyle name="40% - uthevingsfarge 1 12 2 3" xfId="45167" xr:uid="{8E53D859-1957-4102-B91F-4D29371670DD}"/>
    <cellStyle name="40% - uthevingsfarge 1 12 2_4 manuell" xfId="54900" xr:uid="{1E7486D2-16CF-4A6D-A225-B32D4B923D2A}"/>
    <cellStyle name="40% - uthevingsfarge 1 12 3" xfId="4153" xr:uid="{0AE67486-7BE2-4772-8F71-DC0B2BB0D2EC}"/>
    <cellStyle name="40% - uthevingsfarge 1 12 4" xfId="45168" xr:uid="{5AE3514E-8056-4CDD-8F7F-C781FE3B877E}"/>
    <cellStyle name="40% - uthevingsfarge 1 12_4 manuell" xfId="54901" xr:uid="{9C9768AD-6794-4E0E-89C2-22C24B17266F}"/>
    <cellStyle name="40% - uthevingsfarge 1 13" xfId="4154" xr:uid="{200E7B82-A4EA-437B-BE1D-19A40DD8EF9C}"/>
    <cellStyle name="40% - uthevingsfarge 1 13 2" xfId="4155" xr:uid="{0F7FA15B-1360-4F76-BE49-5B34D11327BA}"/>
    <cellStyle name="40% - uthevingsfarge 1 13 2 2" xfId="4156" xr:uid="{046E084B-8C28-496D-816D-1DB0849F3F98}"/>
    <cellStyle name="40% - uthevingsfarge 1 13 2 3" xfId="45169" xr:uid="{2844766C-80C2-4468-B9C6-7292F29C3B9C}"/>
    <cellStyle name="40% - uthevingsfarge 1 13 2_4 manuell" xfId="54902" xr:uid="{21B987A6-9D11-4E3E-A989-9CA3A690D1B0}"/>
    <cellStyle name="40% - uthevingsfarge 1 13 3" xfId="4157" xr:uid="{65DA1EA6-C33A-4B4F-A2CA-777DF249AEEA}"/>
    <cellStyle name="40% - uthevingsfarge 1 13 4" xfId="45170" xr:uid="{AA8C4F6E-8069-43F9-B5AF-BC007037F0C1}"/>
    <cellStyle name="40% - uthevingsfarge 1 13_4 manuell" xfId="54903" xr:uid="{2E792811-9EFC-4E2F-93DE-01DD3A2A5939}"/>
    <cellStyle name="40% - uthevingsfarge 1 14" xfId="4158" xr:uid="{9A537074-ED3B-40DA-A8DC-BA3343E35E0D}"/>
    <cellStyle name="40% - uthevingsfarge 1 14 2" xfId="4159" xr:uid="{7266F516-13CB-4AC0-892A-9ABF63FD33FF}"/>
    <cellStyle name="40% - uthevingsfarge 1 14 2 2" xfId="4160" xr:uid="{24FBBE27-3105-431E-9976-98AC1D7C2448}"/>
    <cellStyle name="40% - uthevingsfarge 1 14 2 3" xfId="45171" xr:uid="{B78A8825-331C-4358-9634-CBCA75BF71E0}"/>
    <cellStyle name="40% - uthevingsfarge 1 14 2_4 manuell" xfId="54904" xr:uid="{A86065D1-2848-42B8-8D19-2A619D541E9C}"/>
    <cellStyle name="40% - uthevingsfarge 1 14 3" xfId="4161" xr:uid="{2C5A82C9-24A3-4B5F-A7A0-0E58C2CCDCD9}"/>
    <cellStyle name="40% - uthevingsfarge 1 14 4" xfId="45172" xr:uid="{B0879488-E922-4DF5-8152-EE90DBA1AA4B}"/>
    <cellStyle name="40% - uthevingsfarge 1 14_4 manuell" xfId="54905" xr:uid="{87A61B63-BBFC-4883-ACB2-9D4E446AE7ED}"/>
    <cellStyle name="40% - uthevingsfarge 1 15" xfId="4162" xr:uid="{7FF4101F-8C9B-43A6-8239-044737794E6A}"/>
    <cellStyle name="40% - uthevingsfarge 1 15 2" xfId="4163" xr:uid="{EBCE06CB-BAC3-44BA-A1CE-75B99DAA80FF}"/>
    <cellStyle name="40% - uthevingsfarge 1 15 2 2" xfId="4164" xr:uid="{467A561F-32B6-4DA6-B601-214A7ACEA01E}"/>
    <cellStyle name="40% - uthevingsfarge 1 15 2 3" xfId="45173" xr:uid="{B6D2CE50-80C7-42E5-B281-8FD32705B4AC}"/>
    <cellStyle name="40% - uthevingsfarge 1 15 2_4 manuell" xfId="54906" xr:uid="{783A4B7E-C81C-44CB-B3EA-E967E89A1A44}"/>
    <cellStyle name="40% - uthevingsfarge 1 15 3" xfId="4165" xr:uid="{5FD9CE5B-0D88-4E85-8075-F8C7F4BC5332}"/>
    <cellStyle name="40% - uthevingsfarge 1 15 4" xfId="45174" xr:uid="{89F9E613-510C-40DB-93A6-463D9E46CDCA}"/>
    <cellStyle name="40% - uthevingsfarge 1 15_4 manuell" xfId="54907" xr:uid="{45B9D6E8-DCAC-43EF-B3AE-66DA8F347738}"/>
    <cellStyle name="40% - uthevingsfarge 1 16" xfId="4166" xr:uid="{A78D1F19-1BA8-4D6D-B13B-4BB6B4A37151}"/>
    <cellStyle name="40% - uthevingsfarge 1 16 2" xfId="4167" xr:uid="{E28A6E3D-71B3-4268-BF37-A21C0E56A6D2}"/>
    <cellStyle name="40% - uthevingsfarge 1 16 2 2" xfId="4168" xr:uid="{A5CA992C-D663-4225-BDB5-CD0A41F92323}"/>
    <cellStyle name="40% - uthevingsfarge 1 16 2 3" xfId="45175" xr:uid="{C1C720D1-4F16-447F-B0CC-E95932A6504D}"/>
    <cellStyle name="40% - uthevingsfarge 1 16 2_4 manuell" xfId="54908" xr:uid="{290AD136-ACD3-4148-B279-FBB464D548C9}"/>
    <cellStyle name="40% - uthevingsfarge 1 16 3" xfId="4169" xr:uid="{19CC9FB8-78CA-4BDF-AB15-BCFA2DCE1F63}"/>
    <cellStyle name="40% - uthevingsfarge 1 16 4" xfId="45176" xr:uid="{5ADD0E6B-1EAD-4231-A5F9-EF8B4396B5FF}"/>
    <cellStyle name="40% - uthevingsfarge 1 16_4 manuell" xfId="54909" xr:uid="{1E4CB91B-F191-4E99-A26B-368E55750736}"/>
    <cellStyle name="40% - uthevingsfarge 1 17" xfId="4170" xr:uid="{D455EDEA-FF7D-4AC6-88B9-E9A01EF854A1}"/>
    <cellStyle name="40% - uthevingsfarge 1 17 2" xfId="4171" xr:uid="{719E7C40-4A90-459E-878D-786E46816727}"/>
    <cellStyle name="40% - uthevingsfarge 1 17 2 2" xfId="4172" xr:uid="{404A80C1-4A7F-4E87-81B6-8A3E3DEEF693}"/>
    <cellStyle name="40% - uthevingsfarge 1 17 2 3" xfId="45177" xr:uid="{569F8E1F-6B48-4AF2-8D6E-22DC452FED5A}"/>
    <cellStyle name="40% - uthevingsfarge 1 17 2_4 manuell" xfId="54910" xr:uid="{23ABCC0B-83BA-45CC-ADE0-325DEEE599F7}"/>
    <cellStyle name="40% - uthevingsfarge 1 17 3" xfId="4173" xr:uid="{1A41E46A-DFA4-4B78-A48B-A3D34CA5A6EE}"/>
    <cellStyle name="40% - uthevingsfarge 1 17 4" xfId="45178" xr:uid="{F68DCFE9-75E4-4812-B85D-599305816647}"/>
    <cellStyle name="40% - uthevingsfarge 1 17_4 manuell" xfId="54911" xr:uid="{DF08F3CC-DFA5-40FA-B376-88C73AED9277}"/>
    <cellStyle name="40% - uthevingsfarge 1 18" xfId="4174" xr:uid="{0DF55CD9-7CC3-40EF-B6BB-E8EFEC602FD1}"/>
    <cellStyle name="40% - uthevingsfarge 1 18 2" xfId="4175" xr:uid="{91546B11-46F7-44C4-AD98-888AD6901455}"/>
    <cellStyle name="40% - uthevingsfarge 1 18 2 2" xfId="4176" xr:uid="{A0B84F9C-B92D-4C18-89A6-DE822015A979}"/>
    <cellStyle name="40% - uthevingsfarge 1 18 2 3" xfId="45179" xr:uid="{9EF51B0D-CE8D-4928-9F51-6D16348F0D16}"/>
    <cellStyle name="40% - uthevingsfarge 1 18 2_4 manuell" xfId="54912" xr:uid="{E2E10E4B-147F-475A-9B01-4F23C4FBF7DE}"/>
    <cellStyle name="40% - uthevingsfarge 1 18 3" xfId="4177" xr:uid="{DEADC8E5-ED55-4110-859A-E4E285B1E918}"/>
    <cellStyle name="40% - uthevingsfarge 1 18 4" xfId="45180" xr:uid="{BFE5866A-AEAC-4692-8D75-77F55087E78E}"/>
    <cellStyle name="40% - uthevingsfarge 1 18_4 manuell" xfId="54913" xr:uid="{DF7B7238-3FD2-448F-B74C-C586CD35F944}"/>
    <cellStyle name="40% - uthevingsfarge 1 19" xfId="4178" xr:uid="{283F3BC7-94A9-4827-B64B-31F150F0C461}"/>
    <cellStyle name="40% - uthevingsfarge 1 19 2" xfId="4179" xr:uid="{03F7A5A7-1B56-4B33-8574-4BA76B3936DB}"/>
    <cellStyle name="40% - uthevingsfarge 1 19 2 2" xfId="4180" xr:uid="{D939D8E0-32C5-4B44-9328-4044038B13A3}"/>
    <cellStyle name="40% - uthevingsfarge 1 19 2 3" xfId="45181" xr:uid="{8AD2E7B1-B0E2-47F9-A6A8-E559579674C0}"/>
    <cellStyle name="40% - uthevingsfarge 1 19 2_4 manuell" xfId="54914" xr:uid="{6A54B29F-8AC6-4A1D-A7DD-219E1C246C80}"/>
    <cellStyle name="40% - uthevingsfarge 1 19 3" xfId="4181" xr:uid="{60F007F6-E0C2-4A7B-BF64-242D986AF8C0}"/>
    <cellStyle name="40% - uthevingsfarge 1 19 4" xfId="45182" xr:uid="{98FBDA29-D4C4-4FC8-80B5-95B717334EC5}"/>
    <cellStyle name="40% - uthevingsfarge 1 19_4 manuell" xfId="54915" xr:uid="{F247DBD2-B4E6-4440-A14C-3E9FA6E677D2}"/>
    <cellStyle name="40% - uthevingsfarge 1 2" xfId="4182" xr:uid="{40CEB4AC-1715-4B17-AFAC-0FB304B18A90}"/>
    <cellStyle name="40% - uthevingsfarge 1 2 10" xfId="16621" xr:uid="{064240C0-8ED9-4CF0-B212-6CAE0F8674DF}"/>
    <cellStyle name="40% - uthevingsfarge 1 2 10 2" xfId="16622" xr:uid="{345BED0E-37E2-47A0-A0F0-82CE94D050EB}"/>
    <cellStyle name="40% - uthevingsfarge 1 2 10 3" xfId="16623" xr:uid="{28F34AAB-5678-4C45-BC73-96FA7A5889A3}"/>
    <cellStyle name="40% - uthevingsfarge 1 2 10_AVA DVA EL" xfId="16624" xr:uid="{33A20E7A-9C90-494D-BFC7-724852614BED}"/>
    <cellStyle name="40% - uthevingsfarge 1 2 11" xfId="16625" xr:uid="{CAF21DFA-A8D3-4B06-955E-F09044AEEFA7}"/>
    <cellStyle name="40% - uthevingsfarge 1 2 12" xfId="16626" xr:uid="{85826F6B-C70A-427E-9347-DACB17F56015}"/>
    <cellStyle name="40% - uthevingsfarge 1 2 13" xfId="45183" xr:uid="{2F85DECC-5916-4647-8FF8-606D233AFF4B}"/>
    <cellStyle name="40% - uthevingsfarge 1 2 14" xfId="45184" xr:uid="{AF9B9685-A447-4B98-A6A7-F271947BC96E}"/>
    <cellStyle name="40% - uthevingsfarge 1 2 15" xfId="45185" xr:uid="{644E4F1E-CF24-4880-806C-FE85012CC422}"/>
    <cellStyle name="40% - uthevingsfarge 1 2 16" xfId="45186" xr:uid="{4BFF0866-CA11-4518-866D-CB8AF659E19F}"/>
    <cellStyle name="40% - uthevingsfarge 1 2 2" xfId="4183" xr:uid="{EB1D092B-5591-4C9F-8B31-F8B8FEDEC8FB}"/>
    <cellStyle name="40% - uthevingsfarge 1 2 2 10" xfId="45187" xr:uid="{AB3239CB-1ED8-4313-970B-B1E292DFF75D}"/>
    <cellStyle name="40% - uthevingsfarge 1 2 2 11" xfId="45188" xr:uid="{CE361E2B-4C9B-4101-ADCE-BED66F37C1A2}"/>
    <cellStyle name="40% - uthevingsfarge 1 2 2 2" xfId="4184" xr:uid="{80F514FF-FFF1-4A4B-96F7-3E604B117B95}"/>
    <cellStyle name="40% - uthevingsfarge 1 2 2 2 10" xfId="45189" xr:uid="{72E6A1AC-0E45-4292-8605-942167C5FEBB}"/>
    <cellStyle name="40% - uthevingsfarge 1 2 2 2 2" xfId="16627" xr:uid="{C27D6033-B7E8-463D-B761-C459B7707907}"/>
    <cellStyle name="40% - uthevingsfarge 1 2 2 2 2 2" xfId="16628" xr:uid="{37EC6C80-5E9F-4E94-9E5F-F4E9D19A69C0}"/>
    <cellStyle name="40% - uthevingsfarge 1 2 2 2 2 2 2" xfId="45190" xr:uid="{B626FE76-7A64-4FBA-957D-9A03A173C42D}"/>
    <cellStyle name="40% - uthevingsfarge 1 2 2 2 2 2 2 2" xfId="45191" xr:uid="{D8A49AA8-EEDB-4F43-986B-B066C335866B}"/>
    <cellStyle name="40% - uthevingsfarge 1 2 2 2 2 2 3" xfId="45192" xr:uid="{25E249DF-F9FE-4009-B34B-7318D323DF8F}"/>
    <cellStyle name="40% - uthevingsfarge 1 2 2 2 2 2_3. Chng in credit spreads" xfId="45193" xr:uid="{473F185E-58B4-401E-ABA7-3192F694466C}"/>
    <cellStyle name="40% - uthevingsfarge 1 2 2 2 2 3" xfId="16629" xr:uid="{35721B00-C11B-4705-8C3D-6DA9E6DFD716}"/>
    <cellStyle name="40% - uthevingsfarge 1 2 2 2 2 3 2" xfId="45194" xr:uid="{11CC302F-C937-4BBF-89F1-D4648EA7A279}"/>
    <cellStyle name="40% - uthevingsfarge 1 2 2 2 2 4" xfId="45195" xr:uid="{B9220234-FF3D-488E-B07A-EA742233271E}"/>
    <cellStyle name="40% - uthevingsfarge 1 2 2 2 2 5" xfId="45196" xr:uid="{6411322A-308B-46F4-A444-AE02465C2B9C}"/>
    <cellStyle name="40% - uthevingsfarge 1 2 2 2 2 6" xfId="45197" xr:uid="{DAF8D15A-AC60-4256-AD3F-41B794F42055}"/>
    <cellStyle name="40% - uthevingsfarge 1 2 2 2 2_3. Chng in credit spreads" xfId="45198" xr:uid="{1E078891-60E5-4751-A493-C5CB417427BF}"/>
    <cellStyle name="40% - uthevingsfarge 1 2 2 2 3" xfId="16630" xr:uid="{C51387A3-703C-4295-820F-1258B3E78F9B}"/>
    <cellStyle name="40% - uthevingsfarge 1 2 2 2 3 2" xfId="16631" xr:uid="{29A2E00E-554B-4B8D-9DDE-9F7147C5DF7B}"/>
    <cellStyle name="40% - uthevingsfarge 1 2 2 2 3 2 2" xfId="45199" xr:uid="{95B8D43A-6A86-4912-9ECF-AB6E388811AB}"/>
    <cellStyle name="40% - uthevingsfarge 1 2 2 2 3 2 2 2" xfId="45200" xr:uid="{4FA33C0C-E7C7-4C8B-B901-B3C9AE027D75}"/>
    <cellStyle name="40% - uthevingsfarge 1 2 2 2 3 2 3" xfId="45201" xr:uid="{26AE12B6-0FA1-47DA-B667-0E6B9CE3B195}"/>
    <cellStyle name="40% - uthevingsfarge 1 2 2 2 3 2_3. Chng in credit spreads" xfId="45202" xr:uid="{22826B0F-93A4-439B-AE6A-22C1C03051BC}"/>
    <cellStyle name="40% - uthevingsfarge 1 2 2 2 3 3" xfId="16632" xr:uid="{068AA905-B562-47B5-877C-843C05D3926B}"/>
    <cellStyle name="40% - uthevingsfarge 1 2 2 2 3 3 2" xfId="45203" xr:uid="{E95FA681-E23A-47D7-8576-904AC1EFDBD5}"/>
    <cellStyle name="40% - uthevingsfarge 1 2 2 2 3 4" xfId="45204" xr:uid="{A6C3FA91-6194-4CD0-8AD7-1EB40B3B3BEE}"/>
    <cellStyle name="40% - uthevingsfarge 1 2 2 2 3 5" xfId="45205" xr:uid="{533E249A-08E4-406C-937D-0AD050B96442}"/>
    <cellStyle name="40% - uthevingsfarge 1 2 2 2 3 6" xfId="45206" xr:uid="{B72DE59A-9D0A-4C92-A606-81B93388F2F2}"/>
    <cellStyle name="40% - uthevingsfarge 1 2 2 2 3_3. Chng in credit spreads" xfId="45207" xr:uid="{0F4B4D1D-99BC-46AB-84BB-70283C04440A}"/>
    <cellStyle name="40% - uthevingsfarge 1 2 2 2 4" xfId="16633" xr:uid="{E7E9085C-6491-41F0-864A-24A0B4B761A1}"/>
    <cellStyle name="40% - uthevingsfarge 1 2 2 2 4 2" xfId="16634" xr:uid="{1B7129B4-1FED-43D6-8B2D-44DCA90AA0D3}"/>
    <cellStyle name="40% - uthevingsfarge 1 2 2 2 4 2 2" xfId="45208" xr:uid="{E730CA30-00AD-4E23-B699-6979D46B55CC}"/>
    <cellStyle name="40% - uthevingsfarge 1 2 2 2 4 3" xfId="16635" xr:uid="{0B0E7C25-3F87-418C-9C18-35FA655C8303}"/>
    <cellStyle name="40% - uthevingsfarge 1 2 2 2 4 4" xfId="45209" xr:uid="{FB452478-15AF-44D3-8FBB-19CD0DAD841C}"/>
    <cellStyle name="40% - uthevingsfarge 1 2 2 2 4 5" xfId="45210" xr:uid="{378102AA-F55E-489F-9997-2F39E884C54D}"/>
    <cellStyle name="40% - uthevingsfarge 1 2 2 2 4 6" xfId="45211" xr:uid="{3D13A6AD-9248-41BC-813E-2973567EA77B}"/>
    <cellStyle name="40% - uthevingsfarge 1 2 2 2 4_3. Chng in credit spreads" xfId="45212" xr:uid="{374F42BD-7463-4407-8467-5E2F65971851}"/>
    <cellStyle name="40% - uthevingsfarge 1 2 2 2 5" xfId="16636" xr:uid="{D38D31D8-F90D-482F-8B3E-3ABD4124ADA5}"/>
    <cellStyle name="40% - uthevingsfarge 1 2 2 2 5 2" xfId="16637" xr:uid="{24998009-BB55-4080-A100-DC8032FEAD2F}"/>
    <cellStyle name="40% - uthevingsfarge 1 2 2 2 5 2 2" xfId="45213" xr:uid="{4DD739B6-82CE-473B-8811-389137DF1808}"/>
    <cellStyle name="40% - uthevingsfarge 1 2 2 2 5 3" xfId="16638" xr:uid="{E94C7572-59B0-4D99-910E-1FA728D2777B}"/>
    <cellStyle name="40% - uthevingsfarge 1 2 2 2 5 4" xfId="45214" xr:uid="{F010060F-4FDA-4F7D-9944-9E42EA2676A8}"/>
    <cellStyle name="40% - uthevingsfarge 1 2 2 2 5 5" xfId="45215" xr:uid="{35CFE1C8-2E47-4957-9521-F00D8C43BF53}"/>
    <cellStyle name="40% - uthevingsfarge 1 2 2 2 5_3. Chng in credit spreads" xfId="45216" xr:uid="{3C91CD58-B27D-4E8E-A70C-FB70B66BDD3C}"/>
    <cellStyle name="40% - uthevingsfarge 1 2 2 2 6" xfId="16639" xr:uid="{4C570912-9DA9-4E69-A3A9-FED7EAAD6C77}"/>
    <cellStyle name="40% - uthevingsfarge 1 2 2 2 6 2" xfId="45217" xr:uid="{9C7D850D-DDF9-4927-A60E-DB7C62391854}"/>
    <cellStyle name="40% - uthevingsfarge 1 2 2 2 7" xfId="16640" xr:uid="{82DFCBFE-EE36-4CDF-81EC-244FB8DB4228}"/>
    <cellStyle name="40% - uthevingsfarge 1 2 2 2 8" xfId="45218" xr:uid="{5FFA917E-946C-410F-AA44-2603FAAD1C4A}"/>
    <cellStyle name="40% - uthevingsfarge 1 2 2 2 9" xfId="45219" xr:uid="{AE15CB61-56CD-418F-BC37-5771D9B0C0FA}"/>
    <cellStyle name="40% - uthevingsfarge 1 2 2 2_3. Chng in credit spreads" xfId="45220" xr:uid="{6739122A-BA23-4606-A20B-459222A372A5}"/>
    <cellStyle name="40% - uthevingsfarge 1 2 2 3" xfId="16641" xr:uid="{54A02D08-7812-4E86-9AF2-CC5F9BA1F531}"/>
    <cellStyle name="40% - uthevingsfarge 1 2 2 3 2" xfId="16642" xr:uid="{B1E3CE2C-2AF5-4A2E-AC89-6DA59ACD26A7}"/>
    <cellStyle name="40% - uthevingsfarge 1 2 2 3 2 2" xfId="45221" xr:uid="{F4074BC0-2845-4917-A96C-713DDE7396FD}"/>
    <cellStyle name="40% - uthevingsfarge 1 2 2 3 2 2 2" xfId="45222" xr:uid="{63F1C765-3027-4F60-946B-869F282C62D4}"/>
    <cellStyle name="40% - uthevingsfarge 1 2 2 3 2 3" xfId="45223" xr:uid="{BF058FA1-8FE7-405D-B6A1-1FE236A2875E}"/>
    <cellStyle name="40% - uthevingsfarge 1 2 2 3 2_3. Chng in credit spreads" xfId="45224" xr:uid="{76B18FB1-440A-4AA8-9B21-5FFE7AE4843F}"/>
    <cellStyle name="40% - uthevingsfarge 1 2 2 3 3" xfId="16643" xr:uid="{C307F30A-A58B-4881-A778-E4A6941115F9}"/>
    <cellStyle name="40% - uthevingsfarge 1 2 2 3 3 2" xfId="45225" xr:uid="{A51EB633-1D91-420E-BCAF-DD0AF20B5620}"/>
    <cellStyle name="40% - uthevingsfarge 1 2 2 3 4" xfId="45226" xr:uid="{60B479D2-4A1E-42E0-AD17-A15F9E2FDEEF}"/>
    <cellStyle name="40% - uthevingsfarge 1 2 2 3 5" xfId="45227" xr:uid="{0F85E29D-62D7-4BE2-95B8-A70576E2ED75}"/>
    <cellStyle name="40% - uthevingsfarge 1 2 2 3 6" xfId="45228" xr:uid="{28C38D8F-1FEE-40D9-9D0B-32059A0CBB9A}"/>
    <cellStyle name="40% - uthevingsfarge 1 2 2 3_3. Chng in credit spreads" xfId="45229" xr:uid="{95B5DCDB-F2A9-4599-9A78-6927A5C65799}"/>
    <cellStyle name="40% - uthevingsfarge 1 2 2 4" xfId="16644" xr:uid="{BC1338B9-0DC8-403A-A681-EB8E9A824E7D}"/>
    <cellStyle name="40% - uthevingsfarge 1 2 2 4 2" xfId="16645" xr:uid="{0DB1C2B7-6FA0-408A-AF58-D71BB9C8D295}"/>
    <cellStyle name="40% - uthevingsfarge 1 2 2 4 2 2" xfId="45230" xr:uid="{2248853A-76F6-48F1-9608-703049B830EA}"/>
    <cellStyle name="40% - uthevingsfarge 1 2 2 4 2 2 2" xfId="45231" xr:uid="{7635F9B4-9EF0-40E1-9138-3C75670CD6FC}"/>
    <cellStyle name="40% - uthevingsfarge 1 2 2 4 2 3" xfId="45232" xr:uid="{82DCE6B2-7C1D-409C-BB49-AA54DC2865E7}"/>
    <cellStyle name="40% - uthevingsfarge 1 2 2 4 2_3. Chng in credit spreads" xfId="45233" xr:uid="{8AABBA18-191C-48D2-AB45-635D7BAC2C79}"/>
    <cellStyle name="40% - uthevingsfarge 1 2 2 4 3" xfId="16646" xr:uid="{917A9674-296D-4319-B319-7594634C033F}"/>
    <cellStyle name="40% - uthevingsfarge 1 2 2 4 3 2" xfId="45234" xr:uid="{E3027767-BB53-4C0D-9639-E562C408D369}"/>
    <cellStyle name="40% - uthevingsfarge 1 2 2 4 4" xfId="45235" xr:uid="{6BD090CB-E7A6-413F-B893-C3C0578C0E0D}"/>
    <cellStyle name="40% - uthevingsfarge 1 2 2 4 5" xfId="45236" xr:uid="{6673A8BE-C06B-4666-9BD2-A5DB8A5279DC}"/>
    <cellStyle name="40% - uthevingsfarge 1 2 2 4 6" xfId="45237" xr:uid="{C327B25D-9697-4E80-8F16-6ABF094B6B90}"/>
    <cellStyle name="40% - uthevingsfarge 1 2 2 4_3. Chng in credit spreads" xfId="45238" xr:uid="{C255E78B-D720-4317-9D2B-0271C2926901}"/>
    <cellStyle name="40% - uthevingsfarge 1 2 2 5" xfId="16647" xr:uid="{F8D4A8A9-E6AF-493F-B708-89F35A6E3A0C}"/>
    <cellStyle name="40% - uthevingsfarge 1 2 2 5 2" xfId="16648" xr:uid="{A309361B-281A-459F-913B-0AADBA1460F2}"/>
    <cellStyle name="40% - uthevingsfarge 1 2 2 5 2 2" xfId="45239" xr:uid="{A36D6B9D-C2E8-4F5B-8321-0B8DF1330FB0}"/>
    <cellStyle name="40% - uthevingsfarge 1 2 2 5 2 2 2" xfId="45240" xr:uid="{F11B14F3-F0AF-4592-9161-B6359DBE4472}"/>
    <cellStyle name="40% - uthevingsfarge 1 2 2 5 2 3" xfId="45241" xr:uid="{C5165A40-FC6C-49D6-B93B-D6D8FAFEB0AF}"/>
    <cellStyle name="40% - uthevingsfarge 1 2 2 5 2_3. Chng in credit spreads" xfId="45242" xr:uid="{110A138F-333E-430C-B0C1-6D5816AE6537}"/>
    <cellStyle name="40% - uthevingsfarge 1 2 2 5 3" xfId="16649" xr:uid="{DE67A099-8473-4F26-B312-B30AC4AB8574}"/>
    <cellStyle name="40% - uthevingsfarge 1 2 2 5 3 2" xfId="45243" xr:uid="{DC0F2786-E721-4B9B-A5C2-496025D9C78A}"/>
    <cellStyle name="40% - uthevingsfarge 1 2 2 5 4" xfId="45244" xr:uid="{8EACE737-9FAB-49D1-BB5C-F7293F67FA25}"/>
    <cellStyle name="40% - uthevingsfarge 1 2 2 5 5" xfId="45245" xr:uid="{FCB7BC2F-DBF5-43C4-9DC3-F33A2B116FB6}"/>
    <cellStyle name="40% - uthevingsfarge 1 2 2 5 6" xfId="45246" xr:uid="{104DC74E-0FEA-4B3E-9847-DC797919D515}"/>
    <cellStyle name="40% - uthevingsfarge 1 2 2 5_3. Chng in credit spreads" xfId="45247" xr:uid="{F05BA9F9-5109-4176-A63A-0C1C6B498D5E}"/>
    <cellStyle name="40% - uthevingsfarge 1 2 2 6" xfId="16650" xr:uid="{725BAA48-8766-4F1D-8C6E-A9FAA35B884E}"/>
    <cellStyle name="40% - uthevingsfarge 1 2 2 6 2" xfId="16651" xr:uid="{61728978-FA0E-4D18-B78F-DBE6480C383F}"/>
    <cellStyle name="40% - uthevingsfarge 1 2 2 6 2 2" xfId="45248" xr:uid="{DF0F7B2E-F580-4F20-BFEF-F8DB0F0A85C2}"/>
    <cellStyle name="40% - uthevingsfarge 1 2 2 6 3" xfId="16652" xr:uid="{7068D866-6191-41E8-9787-7F2CE086DAF5}"/>
    <cellStyle name="40% - uthevingsfarge 1 2 2 6 4" xfId="45249" xr:uid="{1BE04F1E-50E2-430A-BACC-5908D165B589}"/>
    <cellStyle name="40% - uthevingsfarge 1 2 2 6 5" xfId="45250" xr:uid="{2A19AB61-FDB1-416D-BF83-9979259AF303}"/>
    <cellStyle name="40% - uthevingsfarge 1 2 2 6 6" xfId="45251" xr:uid="{B92E7650-1D5D-4CDF-93B2-2EE6704F9073}"/>
    <cellStyle name="40% - uthevingsfarge 1 2 2 6_3. Chng in credit spreads" xfId="45252" xr:uid="{18DD1601-5280-4989-BBCE-2B92354B5AA2}"/>
    <cellStyle name="40% - uthevingsfarge 1 2 2 7" xfId="16653" xr:uid="{AEA4269D-2C5E-418C-BCF3-AEAE2B7DDC72}"/>
    <cellStyle name="40% - uthevingsfarge 1 2 2 7 2" xfId="45253" xr:uid="{12FABF52-7070-4FFE-9313-0FB7E4802054}"/>
    <cellStyle name="40% - uthevingsfarge 1 2 2 8" xfId="39943" xr:uid="{864A49A9-F72B-42F3-9559-51E42978ADD1}"/>
    <cellStyle name="40% - uthevingsfarge 1 2 2 9" xfId="45254" xr:uid="{3999A9B5-832A-49EA-86DD-EF9FC686CE36}"/>
    <cellStyle name="40% - uthevingsfarge 1 2 2_3. Chng in credit spreads" xfId="45255" xr:uid="{7D2037CF-3671-427A-84E1-EA72E46274CD}"/>
    <cellStyle name="40% - uthevingsfarge 1 2 3" xfId="12479" xr:uid="{43A2C3A5-55B2-4EC8-A0FE-85711B5963E9}"/>
    <cellStyle name="40% - uthevingsfarge 1 2 3 10" xfId="45256" xr:uid="{0D310934-41D2-4D02-8B63-3C3834961FA6}"/>
    <cellStyle name="40% - uthevingsfarge 1 2 3 2" xfId="16654" xr:uid="{30FE22DF-4D65-4C7F-AE13-EA2902CB80EE}"/>
    <cellStyle name="40% - uthevingsfarge 1 2 3 2 2" xfId="16655" xr:uid="{F7A197E6-06B6-4F17-84F2-83D66373B8FF}"/>
    <cellStyle name="40% - uthevingsfarge 1 2 3 2 2 2" xfId="45257" xr:uid="{BCC7D480-A037-43CF-ABC0-E0F03BED2818}"/>
    <cellStyle name="40% - uthevingsfarge 1 2 3 2 2 2 2" xfId="45258" xr:uid="{22CCCB7B-6CC2-4100-BA44-F013B9C983D0}"/>
    <cellStyle name="40% - uthevingsfarge 1 2 3 2 2 3" xfId="45259" xr:uid="{4D0F5A4A-DB0D-4D76-AB68-DADFE1548F18}"/>
    <cellStyle name="40% - uthevingsfarge 1 2 3 2 2_3. Chng in credit spreads" xfId="45260" xr:uid="{09DD44ED-6951-4EF9-BAD9-312E60BD7403}"/>
    <cellStyle name="40% - uthevingsfarge 1 2 3 2 3" xfId="16656" xr:uid="{F7D6CAD4-E04D-451A-86AB-F16AEDD326A0}"/>
    <cellStyle name="40% - uthevingsfarge 1 2 3 2 3 2" xfId="45261" xr:uid="{0650E05B-F2E3-41A9-B398-29DDC068791D}"/>
    <cellStyle name="40% - uthevingsfarge 1 2 3 2 3 2 2" xfId="45262" xr:uid="{F21A8230-7FCC-4C36-82DC-2BCC81182FF6}"/>
    <cellStyle name="40% - uthevingsfarge 1 2 3 2 3 3" xfId="45263" xr:uid="{0348A89C-25F5-432D-AE41-0D1702859C25}"/>
    <cellStyle name="40% - uthevingsfarge 1 2 3 2 3_3. Chng in credit spreads" xfId="45264" xr:uid="{58B53CC7-0B1C-4067-A484-BCD78E08DCFA}"/>
    <cellStyle name="40% - uthevingsfarge 1 2 3 2 4" xfId="45265" xr:uid="{F0804C6C-09B6-4443-803E-039060585125}"/>
    <cellStyle name="40% - uthevingsfarge 1 2 3 2 4 2" xfId="45266" xr:uid="{BAE915B4-31AE-4EB2-B277-28E3D19C1197}"/>
    <cellStyle name="40% - uthevingsfarge 1 2 3 2 4 2 2" xfId="45267" xr:uid="{DC96D9F4-F34E-4E3F-9052-F5BC270629C5}"/>
    <cellStyle name="40% - uthevingsfarge 1 2 3 2 4 3" xfId="45268" xr:uid="{8FA3362E-7714-434F-BF3E-CF40C913F53E}"/>
    <cellStyle name="40% - uthevingsfarge 1 2 3 2 4_3. Chng in credit spreads" xfId="45269" xr:uid="{D1AF8A3E-8A36-4B08-B23E-A72CB6BF851F}"/>
    <cellStyle name="40% - uthevingsfarge 1 2 3 2 5" xfId="45270" xr:uid="{1DC2D0DD-146D-4394-A84D-982C2B72CD76}"/>
    <cellStyle name="40% - uthevingsfarge 1 2 3 2 5 2" xfId="45271" xr:uid="{D64FE451-CAA3-4757-8DB0-7788EB880B18}"/>
    <cellStyle name="40% - uthevingsfarge 1 2 3 2 6" xfId="45272" xr:uid="{BDE09371-3145-4890-8E0F-4AF2016CCD08}"/>
    <cellStyle name="40% - uthevingsfarge 1 2 3 2_3. Chng in credit spreads" xfId="45273" xr:uid="{FAB23AD8-2341-4FC2-8DB6-DFFCC062D8E5}"/>
    <cellStyle name="40% - uthevingsfarge 1 2 3 3" xfId="16657" xr:uid="{CA9AC934-0CDA-4201-A911-57388881134E}"/>
    <cellStyle name="40% - uthevingsfarge 1 2 3 3 2" xfId="16658" xr:uid="{B5F877F1-9E9B-47DC-A07B-9CD3EED0E656}"/>
    <cellStyle name="40% - uthevingsfarge 1 2 3 3 2 2" xfId="45274" xr:uid="{25D703E6-1EA9-44F2-AA2F-E3A1891542FF}"/>
    <cellStyle name="40% - uthevingsfarge 1 2 3 3 2 2 2" xfId="45275" xr:uid="{6F7ADD8E-6196-435F-B69C-381195539537}"/>
    <cellStyle name="40% - uthevingsfarge 1 2 3 3 2 3" xfId="45276" xr:uid="{3DE5A0B1-6BAE-4BFD-9A0A-A77EA85C31E2}"/>
    <cellStyle name="40% - uthevingsfarge 1 2 3 3 2_3. Chng in credit spreads" xfId="45277" xr:uid="{83F39A1A-539F-420C-ABB4-F21C86573FDE}"/>
    <cellStyle name="40% - uthevingsfarge 1 2 3 3 3" xfId="16659" xr:uid="{5BF5B6D1-C3E0-4CDD-B0E7-F88364ED1F63}"/>
    <cellStyle name="40% - uthevingsfarge 1 2 3 3 3 2" xfId="45278" xr:uid="{163BE924-3BBC-45F7-9155-61212B8DCD4C}"/>
    <cellStyle name="40% - uthevingsfarge 1 2 3 3 4" xfId="45279" xr:uid="{C8363931-9920-409E-B51C-8D14BC789A5D}"/>
    <cellStyle name="40% - uthevingsfarge 1 2 3 3 5" xfId="45280" xr:uid="{7D103BCE-DCC2-443A-A2E5-EAADA83EE657}"/>
    <cellStyle name="40% - uthevingsfarge 1 2 3 3 6" xfId="45281" xr:uid="{F905D4D0-1F57-4140-BAA5-B7E3CFD99D51}"/>
    <cellStyle name="40% - uthevingsfarge 1 2 3 3_3. Chng in credit spreads" xfId="45282" xr:uid="{38798949-C70B-4554-911A-B8D4ACA6BB44}"/>
    <cellStyle name="40% - uthevingsfarge 1 2 3 4" xfId="16660" xr:uid="{E5EC7B69-41B8-40F0-9871-AC87DD51EF2D}"/>
    <cellStyle name="40% - uthevingsfarge 1 2 3 4 2" xfId="16661" xr:uid="{66FE6794-18E0-4AED-9C65-578E52FB127F}"/>
    <cellStyle name="40% - uthevingsfarge 1 2 3 4 2 2" xfId="45283" xr:uid="{D019F729-2863-459F-80FE-0C82C5CDCFC9}"/>
    <cellStyle name="40% - uthevingsfarge 1 2 3 4 3" xfId="16662" xr:uid="{DAA7EAAF-A1AC-43F3-BDAC-B1601B6AE072}"/>
    <cellStyle name="40% - uthevingsfarge 1 2 3 4 4" xfId="45284" xr:uid="{1101F70F-1752-425D-BEB5-01881EE991BA}"/>
    <cellStyle name="40% - uthevingsfarge 1 2 3 4 5" xfId="45285" xr:uid="{EDC905B9-8D7C-4D03-AE36-0D8EAD4FE3E7}"/>
    <cellStyle name="40% - uthevingsfarge 1 2 3 4 6" xfId="45286" xr:uid="{50D0A71E-E711-42FB-83BE-3713F86B05D2}"/>
    <cellStyle name="40% - uthevingsfarge 1 2 3 4_3. Chng in credit spreads" xfId="45287" xr:uid="{54F3AE2E-8743-4BA9-ACC5-FD674F697F47}"/>
    <cellStyle name="40% - uthevingsfarge 1 2 3 5" xfId="16663" xr:uid="{52C2618B-4C46-4E43-82F8-318F17BA85D1}"/>
    <cellStyle name="40% - uthevingsfarge 1 2 3 5 2" xfId="16664" xr:uid="{38E1C57E-C9EC-4948-B1CB-45B46B497AE9}"/>
    <cellStyle name="40% - uthevingsfarge 1 2 3 5 2 2" xfId="45288" xr:uid="{504926AE-58D2-427E-808F-4C278D57DFDB}"/>
    <cellStyle name="40% - uthevingsfarge 1 2 3 5 3" xfId="16665" xr:uid="{8EC9A69A-083F-4FB9-8188-D81952A8BE6E}"/>
    <cellStyle name="40% - uthevingsfarge 1 2 3 5 4" xfId="45289" xr:uid="{52FA3D5C-648D-47D0-A3AD-3C2CA503CDED}"/>
    <cellStyle name="40% - uthevingsfarge 1 2 3 5 5" xfId="45290" xr:uid="{7FC6CD5C-3F4D-4AFB-864C-78193837A4E5}"/>
    <cellStyle name="40% - uthevingsfarge 1 2 3 5 6" xfId="45291" xr:uid="{825C5EF3-FF61-4B61-A474-8B2B5B464917}"/>
    <cellStyle name="40% - uthevingsfarge 1 2 3 5_3. Chng in credit spreads" xfId="45292" xr:uid="{247D1E31-CDA9-4EC5-B4D0-A4DED38F32EA}"/>
    <cellStyle name="40% - uthevingsfarge 1 2 3 6" xfId="16666" xr:uid="{436A9DAA-AC65-4AB0-A0DF-77EA96962EDD}"/>
    <cellStyle name="40% - uthevingsfarge 1 2 3 6 2" xfId="45293" xr:uid="{F6029089-4C0B-4928-A4ED-E3E87C4EA319}"/>
    <cellStyle name="40% - uthevingsfarge 1 2 3 6 2 2" xfId="45294" xr:uid="{036AADC7-4883-4C93-AB6C-4C1A140507E7}"/>
    <cellStyle name="40% - uthevingsfarge 1 2 3 6 3" xfId="45295" xr:uid="{3CCDD09E-5372-4A87-941D-D1921CB11FCC}"/>
    <cellStyle name="40% - uthevingsfarge 1 2 3 6_3. Chng in credit spreads" xfId="45296" xr:uid="{9BF9274F-7C16-4889-B3DC-0B08869A38ED}"/>
    <cellStyle name="40% - uthevingsfarge 1 2 3 7" xfId="16667" xr:uid="{3B19BDD4-BB7D-42E5-BA66-665E28241A31}"/>
    <cellStyle name="40% - uthevingsfarge 1 2 3 7 2" xfId="45297" xr:uid="{92E0AF19-2C4F-4864-B486-C3271C3CF374}"/>
    <cellStyle name="40% - uthevingsfarge 1 2 3 8" xfId="39944" xr:uid="{B93C16D1-961F-431C-B741-4D1F28848EC2}"/>
    <cellStyle name="40% - uthevingsfarge 1 2 3 9" xfId="45298" xr:uid="{C22059CC-6D59-4F1A-AA6E-8BEFD5669EA9}"/>
    <cellStyle name="40% - uthevingsfarge 1 2 3_3. Chng in credit spreads" xfId="45299" xr:uid="{4E297415-ABD0-454D-BB6B-6AF2469C9459}"/>
    <cellStyle name="40% - uthevingsfarge 1 2 4" xfId="16668" xr:uid="{CCEC018A-F070-49F7-A6CA-42225943BB95}"/>
    <cellStyle name="40% - uthevingsfarge 1 2 4 2" xfId="16669" xr:uid="{E5D0077B-0F48-4CE1-BAEB-F7A093CF5BF6}"/>
    <cellStyle name="40% - uthevingsfarge 1 2 4 2 2" xfId="16670" xr:uid="{3195B966-DB04-40B0-9327-74D711539325}"/>
    <cellStyle name="40% - uthevingsfarge 1 2 4 2 2 2" xfId="45300" xr:uid="{BD136937-A11D-4BCB-BA9E-1D07EFFDDA5C}"/>
    <cellStyle name="40% - uthevingsfarge 1 2 4 2 3" xfId="45301" xr:uid="{2694A79B-A52D-44E1-A674-1BD817D5591F}"/>
    <cellStyle name="40% - uthevingsfarge 1 2 4 2_3. Chng in credit spreads" xfId="45302" xr:uid="{3D64AC47-5071-46DF-9257-0CA7A1D755C7}"/>
    <cellStyle name="40% - uthevingsfarge 1 2 4 3" xfId="16671" xr:uid="{F712A62E-C61C-4B5C-B800-237E4C927E3E}"/>
    <cellStyle name="40% - uthevingsfarge 1 2 4 3 2" xfId="45303" xr:uid="{3282431F-C638-49D4-95BD-A68937A8B8EC}"/>
    <cellStyle name="40% - uthevingsfarge 1 2 4 3 2 2" xfId="45304" xr:uid="{FFA31060-F3D3-4AB0-A8C8-4059BD4953CD}"/>
    <cellStyle name="40% - uthevingsfarge 1 2 4 3 3" xfId="45305" xr:uid="{86703264-E25C-4FC6-9788-21A85450EDAD}"/>
    <cellStyle name="40% - uthevingsfarge 1 2 4 3_3. Chng in credit spreads" xfId="45306" xr:uid="{9D1DC37B-4E0F-42BF-9970-D2DE212C7925}"/>
    <cellStyle name="40% - uthevingsfarge 1 2 4 4" xfId="16672" xr:uid="{8DAD235D-4C36-40A7-8343-CAE875C098D4}"/>
    <cellStyle name="40% - uthevingsfarge 1 2 4 4 2" xfId="45307" xr:uid="{1E41B0CE-BDB8-4C75-90BD-460A0A32B686}"/>
    <cellStyle name="40% - uthevingsfarge 1 2 4 4 2 2" xfId="45308" xr:uid="{387968BE-BD5C-4739-976D-8A47C3B4D6E8}"/>
    <cellStyle name="40% - uthevingsfarge 1 2 4 4 3" xfId="45309" xr:uid="{836319C5-EB56-403B-87C1-E32B4369C20F}"/>
    <cellStyle name="40% - uthevingsfarge 1 2 4 4_3. Chng in credit spreads" xfId="45310" xr:uid="{3894F35C-AF3F-492A-98AB-0B4B5F44F3C6}"/>
    <cellStyle name="40% - uthevingsfarge 1 2 4 5" xfId="45311" xr:uid="{CFCCA01F-C986-4F70-ABCC-C8DB2115554C}"/>
    <cellStyle name="40% - uthevingsfarge 1 2 4 5 2" xfId="45312" xr:uid="{A791C3F0-3070-4F0B-9495-6AE4F439FF3B}"/>
    <cellStyle name="40% - uthevingsfarge 1 2 4 6" xfId="45313" xr:uid="{AD674ED7-0757-4A57-849C-5707E9CBD629}"/>
    <cellStyle name="40% - uthevingsfarge 1 2 4 7" xfId="45314" xr:uid="{2EA086E1-625B-422C-A113-43273B667084}"/>
    <cellStyle name="40% - uthevingsfarge 1 2 4_3. Chng in credit spreads" xfId="45315" xr:uid="{10E0CC77-1CEA-4E9C-82C3-FD240969C6DC}"/>
    <cellStyle name="40% - uthevingsfarge 1 2 5" xfId="16673" xr:uid="{FC07C8F8-6AA7-4DE1-95CF-DF9CC61925E2}"/>
    <cellStyle name="40% - uthevingsfarge 1 2 5 2" xfId="16674" xr:uid="{7AD3B038-FD3F-44C5-BD09-0E0F84111A9D}"/>
    <cellStyle name="40% - uthevingsfarge 1 2 5 2 2" xfId="16675" xr:uid="{29B8143C-19C7-4967-A6D0-B0B586B83847}"/>
    <cellStyle name="40% - uthevingsfarge 1 2 5 2 2 2" xfId="45316" xr:uid="{898E23D3-3F22-4739-A441-70F104A3A42C}"/>
    <cellStyle name="40% - uthevingsfarge 1 2 5 2 3" xfId="45317" xr:uid="{CC1C744C-C933-4A85-917F-9B10050F4410}"/>
    <cellStyle name="40% - uthevingsfarge 1 2 5 2_3. Chng in credit spreads" xfId="45318" xr:uid="{D93419B2-BBCF-4013-9BF7-419F7BAB909C}"/>
    <cellStyle name="40% - uthevingsfarge 1 2 5 3" xfId="16676" xr:uid="{908E6A0D-25AB-42D9-8481-52FD6F06B44B}"/>
    <cellStyle name="40% - uthevingsfarge 1 2 5 3 2" xfId="45319" xr:uid="{8B05E0BB-16E8-4156-BFE9-D4177BDE46F1}"/>
    <cellStyle name="40% - uthevingsfarge 1 2 5 4" xfId="16677" xr:uid="{438F0688-3573-41A5-B8FA-3CB89E4C89C2}"/>
    <cellStyle name="40% - uthevingsfarge 1 2 5 5" xfId="45320" xr:uid="{A5E18260-0034-4E55-8B75-4340278C3B13}"/>
    <cellStyle name="40% - uthevingsfarge 1 2 5 6" xfId="45321" xr:uid="{475EB115-3EF7-4FD8-98FD-990E2C4B4223}"/>
    <cellStyle name="40% - uthevingsfarge 1 2 5 7" xfId="45322" xr:uid="{06938339-C8CD-4D24-A3F4-1E0B0C21ADAD}"/>
    <cellStyle name="40% - uthevingsfarge 1 2 5_3. Chng in credit spreads" xfId="45323" xr:uid="{F4F7BDD0-3249-4645-8B82-C47C15A9A839}"/>
    <cellStyle name="40% - uthevingsfarge 1 2 6" xfId="16678" xr:uid="{17EE052F-0842-469E-847D-654857686F2C}"/>
    <cellStyle name="40% - uthevingsfarge 1 2 6 2" xfId="16679" xr:uid="{7EB04B78-8BF3-49EE-B0A6-8D0B9D09E97A}"/>
    <cellStyle name="40% - uthevingsfarge 1 2 6 2 2" xfId="16680" xr:uid="{C11559EC-177A-4930-8134-BC5E0F2DCA3F}"/>
    <cellStyle name="40% - uthevingsfarge 1 2 6 2 2 2" xfId="45324" xr:uid="{1DEE0CFF-7EC3-43D9-BA73-C0F463173332}"/>
    <cellStyle name="40% - uthevingsfarge 1 2 6 2 3" xfId="45325" xr:uid="{7EC19C6B-AA62-4F10-9620-18BDAEDA53EC}"/>
    <cellStyle name="40% - uthevingsfarge 1 2 6 2_3. Chng in credit spreads" xfId="45326" xr:uid="{F1DE0DC3-8B23-4BE1-8F81-72D4DBA1CF75}"/>
    <cellStyle name="40% - uthevingsfarge 1 2 6 3" xfId="16681" xr:uid="{E284AE13-96C0-4063-AAE8-CCD329341DC4}"/>
    <cellStyle name="40% - uthevingsfarge 1 2 6 3 2" xfId="45327" xr:uid="{1600AB3A-2638-4A3C-A5C9-F07C65BDDBEC}"/>
    <cellStyle name="40% - uthevingsfarge 1 2 6 4" xfId="16682" xr:uid="{B9AEB9B5-73FB-4365-B107-AA0F5E905BB0}"/>
    <cellStyle name="40% - uthevingsfarge 1 2 6 5" xfId="45328" xr:uid="{15A82822-EFF8-4493-A814-AAECA6D76ED7}"/>
    <cellStyle name="40% - uthevingsfarge 1 2 6 6" xfId="45329" xr:uid="{2E111919-AA0A-45B4-AE47-B0D2008EC546}"/>
    <cellStyle name="40% - uthevingsfarge 1 2 6 7" xfId="45330" xr:uid="{FD176B6A-577B-4362-9087-F172F35F7424}"/>
    <cellStyle name="40% - uthevingsfarge 1 2 6_3. Chng in credit spreads" xfId="45331" xr:uid="{ABE455B3-C69B-4D19-96F0-22046FD55562}"/>
    <cellStyle name="40% - uthevingsfarge 1 2 7" xfId="16683" xr:uid="{7D206F69-A4B1-4139-B996-F81032FF9586}"/>
    <cellStyle name="40% - uthevingsfarge 1 2 7 2" xfId="16684" xr:uid="{73347F94-7B25-4783-B6D1-2F8A80B39992}"/>
    <cellStyle name="40% - uthevingsfarge 1 2 7 2 2" xfId="16685" xr:uid="{7554F489-C873-4F6B-88E4-021E4F19B11E}"/>
    <cellStyle name="40% - uthevingsfarge 1 2 7 2 3" xfId="45332" xr:uid="{E3E14596-1A09-4E19-81D4-CD3A011AA4A1}"/>
    <cellStyle name="40% - uthevingsfarge 1 2 7 2_AVA DVA EL" xfId="16686" xr:uid="{8D2C77C7-D7BD-4C6E-AB98-C0B74EA24FD0}"/>
    <cellStyle name="40% - uthevingsfarge 1 2 7 3" xfId="16687" xr:uid="{D9773CC5-6E65-45AC-AD7A-5680440361CF}"/>
    <cellStyle name="40% - uthevingsfarge 1 2 7 4" xfId="16688" xr:uid="{68D4F2C9-EC5D-4C19-8610-8A1A8EBBF225}"/>
    <cellStyle name="40% - uthevingsfarge 1 2 7 5" xfId="45333" xr:uid="{B42048BC-018B-4721-97A1-8D2C4605BEFA}"/>
    <cellStyle name="40% - uthevingsfarge 1 2 7 6" xfId="45334" xr:uid="{B0707F98-3B94-48DB-9162-524A0C040605}"/>
    <cellStyle name="40% - uthevingsfarge 1 2 7_3. Chng in credit spreads" xfId="45335" xr:uid="{2ABA2C37-0A62-4105-9958-FD5C86AFDF35}"/>
    <cellStyle name="40% - uthevingsfarge 1 2 8" xfId="16689" xr:uid="{7A74C0BD-C7D5-41A5-A1E1-1E2A8FB6B7F8}"/>
    <cellStyle name="40% - uthevingsfarge 1 2 8 2" xfId="16690" xr:uid="{5910291D-FF41-47E3-B7C3-D13F032E91E2}"/>
    <cellStyle name="40% - uthevingsfarge 1 2 8 2 2" xfId="45336" xr:uid="{7A544F60-0037-4FC1-8383-CC577C957E23}"/>
    <cellStyle name="40% - uthevingsfarge 1 2 8 3" xfId="16691" xr:uid="{B967D611-0616-4D42-A6F6-8F40E132EFD4}"/>
    <cellStyle name="40% - uthevingsfarge 1 2 8 4" xfId="45337" xr:uid="{8FEF614F-26CA-4D71-8171-1D51FF670792}"/>
    <cellStyle name="40% - uthevingsfarge 1 2 8_3. Chng in credit spreads" xfId="45338" xr:uid="{86FFC817-AF3B-40AB-96D6-9E8EB5D7131D}"/>
    <cellStyle name="40% - uthevingsfarge 1 2 9" xfId="16692" xr:uid="{3EB22DD4-BBD6-49FC-BB0E-A8433E17CEB8}"/>
    <cellStyle name="40% - uthevingsfarge 1 2 9 2" xfId="16693" xr:uid="{D221C2E6-38E4-420D-A0EB-31149428ECCF}"/>
    <cellStyle name="40% - uthevingsfarge 1 2 9 3" xfId="16694" xr:uid="{EA34398B-948B-4C0E-B68D-3A613F20C0CF}"/>
    <cellStyle name="40% - uthevingsfarge 1 2 9_AVA DVA EL" xfId="16695" xr:uid="{CA043BDE-E476-4B8C-8BDC-DCDF46A2888E}"/>
    <cellStyle name="40% - uthevingsfarge 1 2_11" xfId="4185" xr:uid="{59233F33-4E3A-4F68-8AF0-0B9370458706}"/>
    <cellStyle name="40% - uthevingsfarge 1 20" xfId="4186" xr:uid="{AFD7DACA-C389-45E1-A684-1AA65D1E7BEB}"/>
    <cellStyle name="40% - uthevingsfarge 1 20 2" xfId="4187" xr:uid="{3B787717-4869-4BD8-9934-E6336F4C3467}"/>
    <cellStyle name="40% - uthevingsfarge 1 20 2 2" xfId="4188" xr:uid="{B007F5FA-4C9D-476D-9259-43AD8D301BE8}"/>
    <cellStyle name="40% - uthevingsfarge 1 20 2 3" xfId="45339" xr:uid="{C150D70E-DC0E-4997-B5B8-90A476971209}"/>
    <cellStyle name="40% - uthevingsfarge 1 20 2_4 manuell" xfId="54916" xr:uid="{E55E600F-CA9E-4582-8C7D-92F9D5A85CEF}"/>
    <cellStyle name="40% - uthevingsfarge 1 20 3" xfId="4189" xr:uid="{8B2BCEFE-124E-4FDB-BDFD-D49DB826251B}"/>
    <cellStyle name="40% - uthevingsfarge 1 20 4" xfId="45340" xr:uid="{44442B5A-1DB7-45D6-8922-33B68AE210AA}"/>
    <cellStyle name="40% - uthevingsfarge 1 20_4 manuell" xfId="54917" xr:uid="{0F858E25-3A6A-4120-8340-AEEF04E7466D}"/>
    <cellStyle name="40% - uthevingsfarge 1 21" xfId="4190" xr:uid="{2ADF75B9-A87C-4E1E-8611-A273CBD578C6}"/>
    <cellStyle name="40% - uthevingsfarge 1 21 2" xfId="4191" xr:uid="{F554AE7B-2C19-4E3E-A722-5253F4D45F0F}"/>
    <cellStyle name="40% - uthevingsfarge 1 21 2 2" xfId="4192" xr:uid="{EF4D4C60-082D-4017-B992-1F99BE947B40}"/>
    <cellStyle name="40% - uthevingsfarge 1 21 2 3" xfId="45341" xr:uid="{BB8D0D1A-66CF-4518-B964-6DD04B16E79B}"/>
    <cellStyle name="40% - uthevingsfarge 1 21 2_4 manuell" xfId="54918" xr:uid="{AB8AD988-E471-4CB1-A41B-448025A38FD6}"/>
    <cellStyle name="40% - uthevingsfarge 1 21 3" xfId="4193" xr:uid="{D73AA357-93EE-437B-A77A-D35B0357ED35}"/>
    <cellStyle name="40% - uthevingsfarge 1 21 4" xfId="45342" xr:uid="{2E634A63-5A27-4E43-B829-E14AE76D353A}"/>
    <cellStyle name="40% - uthevingsfarge 1 21_4 manuell" xfId="54919" xr:uid="{97BDBE27-D67D-4983-805B-7037904009F2}"/>
    <cellStyle name="40% - uthevingsfarge 1 22" xfId="4194" xr:uid="{18A37703-6227-4896-BC34-7103CB4ED52A}"/>
    <cellStyle name="40% - uthevingsfarge 1 22 2" xfId="4195" xr:uid="{6AD37E6C-6DB6-4FC5-9E64-0D19E2472DB5}"/>
    <cellStyle name="40% - uthevingsfarge 1 22 2 2" xfId="4196" xr:uid="{A5123CCF-EB15-4705-9C9A-81BBBEA3E4C2}"/>
    <cellStyle name="40% - uthevingsfarge 1 22 2 3" xfId="45343" xr:uid="{D3FD070A-ADA3-4FC0-940E-D8E0A367B706}"/>
    <cellStyle name="40% - uthevingsfarge 1 22 2_4 manuell" xfId="54920" xr:uid="{70FA798D-172B-4773-9C26-64D675C7DB0C}"/>
    <cellStyle name="40% - uthevingsfarge 1 22 3" xfId="4197" xr:uid="{309C6BB5-0D1B-452D-B4CB-E3C8E94BA573}"/>
    <cellStyle name="40% - uthevingsfarge 1 22 4" xfId="45344" xr:uid="{74F1B936-E827-4736-9A10-5A9F42C1154A}"/>
    <cellStyle name="40% - uthevingsfarge 1 22_4 manuell" xfId="54921" xr:uid="{07F76D68-2919-42F5-850E-F4417B736926}"/>
    <cellStyle name="40% - uthevingsfarge 1 23" xfId="4198" xr:uid="{0A10A494-1714-43B3-8543-1F43107F91C2}"/>
    <cellStyle name="40% - uthevingsfarge 1 23 2" xfId="4199" xr:uid="{602267E1-F114-4CE9-948E-2E0F66838802}"/>
    <cellStyle name="40% - uthevingsfarge 1 23 2 2" xfId="4200" xr:uid="{A3B61117-4F8E-4576-8642-8D0934864027}"/>
    <cellStyle name="40% - uthevingsfarge 1 23 2 3" xfId="45345" xr:uid="{307E1F8D-8B80-459A-8B14-F649D9DA29A1}"/>
    <cellStyle name="40% - uthevingsfarge 1 23 2_4 manuell" xfId="54922" xr:uid="{C00ED074-9A9C-461C-A412-5CAB1C0356F3}"/>
    <cellStyle name="40% - uthevingsfarge 1 23 3" xfId="4201" xr:uid="{D89C2B9E-7620-42CB-893F-76FBF8BA9547}"/>
    <cellStyle name="40% - uthevingsfarge 1 23 4" xfId="45346" xr:uid="{D74CF527-0F32-4C2E-8308-9EE0D1F960B4}"/>
    <cellStyle name="40% - uthevingsfarge 1 23_4 manuell" xfId="54923" xr:uid="{FC73CE2F-E492-4764-A335-0780DD4B3EF6}"/>
    <cellStyle name="40% - uthevingsfarge 1 24" xfId="4202" xr:uid="{BD1D6048-AC00-4997-BA86-BD34C41F055A}"/>
    <cellStyle name="40% - uthevingsfarge 1 24 2" xfId="4203" xr:uid="{FDEC2EF2-C5BB-4769-A954-5FAA7A735875}"/>
    <cellStyle name="40% - uthevingsfarge 1 24 2 2" xfId="4204" xr:uid="{4D9F042F-911F-4199-AF83-BB4BD92DD2E6}"/>
    <cellStyle name="40% - uthevingsfarge 1 24 2 3" xfId="45347" xr:uid="{C2B1E3F1-2D33-46DB-B16C-D10FCDCDE34D}"/>
    <cellStyle name="40% - uthevingsfarge 1 24 2_4 manuell" xfId="54924" xr:uid="{848AAE0A-B506-43AD-B663-C3E058608737}"/>
    <cellStyle name="40% - uthevingsfarge 1 24 3" xfId="4205" xr:uid="{1717B855-7216-455B-9A1A-986524E7BCAB}"/>
    <cellStyle name="40% - uthevingsfarge 1 24 4" xfId="45348" xr:uid="{324E1446-F010-4DCF-8603-2E48ACD1C49D}"/>
    <cellStyle name="40% - uthevingsfarge 1 24_4 manuell" xfId="54925" xr:uid="{40312D9E-3CE7-41C5-B12F-568783EC03ED}"/>
    <cellStyle name="40% - uthevingsfarge 1 25" xfId="4206" xr:uid="{1CD78079-10A8-4AA4-9415-03D0F85220AF}"/>
    <cellStyle name="40% - uthevingsfarge 1 25 2" xfId="4207" xr:uid="{4A90573A-4EF7-475C-BB78-01EE5B45E83C}"/>
    <cellStyle name="40% - uthevingsfarge 1 25 2 2" xfId="4208" xr:uid="{B0C1C29F-8E96-47F7-9853-62B99EB7B147}"/>
    <cellStyle name="40% - uthevingsfarge 1 25 2 3" xfId="45349" xr:uid="{1A3223FA-53EC-4897-B4C4-B81F74538528}"/>
    <cellStyle name="40% - uthevingsfarge 1 25 2_4 manuell" xfId="54926" xr:uid="{83E00A28-DAE4-434E-AC34-5177173C3D14}"/>
    <cellStyle name="40% - uthevingsfarge 1 25 3" xfId="4209" xr:uid="{35275CD7-FC83-4FEC-9173-9D995678C97F}"/>
    <cellStyle name="40% - uthevingsfarge 1 25 4" xfId="45350" xr:uid="{412FF420-F442-4491-9792-33242F8A3688}"/>
    <cellStyle name="40% - uthevingsfarge 1 25_4 manuell" xfId="54927" xr:uid="{26104E1D-1F36-4342-84F8-07E684F92769}"/>
    <cellStyle name="40% - uthevingsfarge 1 26" xfId="4210" xr:uid="{B41573E6-D987-4635-B990-AC416C4D9482}"/>
    <cellStyle name="40% - uthevingsfarge 1 26 2" xfId="4211" xr:uid="{C8732E2A-57FD-4041-BB3C-1201108E34D4}"/>
    <cellStyle name="40% - uthevingsfarge 1 26 2 2" xfId="4212" xr:uid="{D0239856-9273-4C7B-A80F-B069D5293E95}"/>
    <cellStyle name="40% - uthevingsfarge 1 26 2 3" xfId="45351" xr:uid="{A584FA0E-4B6E-41A0-8987-79093756FAF2}"/>
    <cellStyle name="40% - uthevingsfarge 1 26 2_4 manuell" xfId="54928" xr:uid="{CD337E3E-48F6-404A-B69D-686A4F78A439}"/>
    <cellStyle name="40% - uthevingsfarge 1 26 3" xfId="4213" xr:uid="{4818497D-6020-444F-B86F-69916EB19E31}"/>
    <cellStyle name="40% - uthevingsfarge 1 26 4" xfId="45352" xr:uid="{9E5591ED-13CF-4991-8064-EAED276A2196}"/>
    <cellStyle name="40% - uthevingsfarge 1 26_4 manuell" xfId="54929" xr:uid="{0A341A8D-D30C-4E43-AA88-2FC7E05E3E50}"/>
    <cellStyle name="40% - uthevingsfarge 1 27" xfId="4214" xr:uid="{612399D9-9AD7-4A73-9B90-4470AECC3F89}"/>
    <cellStyle name="40% - uthevingsfarge 1 27 2" xfId="4215" xr:uid="{DF83CC02-F71A-4EEB-9FA1-85E6A280C6AC}"/>
    <cellStyle name="40% - uthevingsfarge 1 27 2 2" xfId="4216" xr:uid="{70FB2168-9AB0-4B43-A36C-6E303F7C2216}"/>
    <cellStyle name="40% - uthevingsfarge 1 27 2 3" xfId="45353" xr:uid="{7A7EA79B-51B3-4730-BAA6-6BFCA973DF98}"/>
    <cellStyle name="40% - uthevingsfarge 1 27 2_4 manuell" xfId="54930" xr:uid="{14447110-62EA-4BB7-B5B5-133BF28C9133}"/>
    <cellStyle name="40% - uthevingsfarge 1 27 3" xfId="4217" xr:uid="{26D1A0AF-4876-453A-97DB-69220158DA6B}"/>
    <cellStyle name="40% - uthevingsfarge 1 27 4" xfId="45354" xr:uid="{F8910541-EE6F-4C4A-BB81-550E3A3C3C5D}"/>
    <cellStyle name="40% - uthevingsfarge 1 27_4 manuell" xfId="54931" xr:uid="{5CA0AF32-9897-4ADB-8045-83D2BB7E1921}"/>
    <cellStyle name="40% - uthevingsfarge 1 28" xfId="4218" xr:uid="{8B895F8E-623B-4AB2-9092-BCDD3DF7907B}"/>
    <cellStyle name="40% - uthevingsfarge 1 28 2" xfId="4219" xr:uid="{134826E8-BCB9-491C-BC5A-2283089115B2}"/>
    <cellStyle name="40% - uthevingsfarge 1 28 2 2" xfId="4220" xr:uid="{869E5C04-8179-483E-81CF-3176AA76118B}"/>
    <cellStyle name="40% - uthevingsfarge 1 28 2 3" xfId="45355" xr:uid="{7108BE43-41A3-4469-B9F7-6DD0625E2796}"/>
    <cellStyle name="40% - uthevingsfarge 1 28 2_4 manuell" xfId="54932" xr:uid="{E48C9F5D-B91E-482C-BB14-BD6D6B845564}"/>
    <cellStyle name="40% - uthevingsfarge 1 28 3" xfId="4221" xr:uid="{831FE2CA-57C0-486E-8E51-F854BC15C61D}"/>
    <cellStyle name="40% - uthevingsfarge 1 28 4" xfId="45356" xr:uid="{70C33CC2-1832-4BD8-B2D2-713159A7532F}"/>
    <cellStyle name="40% - uthevingsfarge 1 28_4 manuell" xfId="54933" xr:uid="{0FB0D2D3-0E46-4A35-862A-E1C59807E3C5}"/>
    <cellStyle name="40% - uthevingsfarge 1 29" xfId="4222" xr:uid="{83A9D0BF-DDE0-4303-8F0B-F4FC05C660F0}"/>
    <cellStyle name="40% - uthevingsfarge 1 29 2" xfId="4223" xr:uid="{5604E61B-03F9-4163-AEC9-2F07230D52BA}"/>
    <cellStyle name="40% - uthevingsfarge 1 29 2 2" xfId="4224" xr:uid="{8FFF64DF-8BCE-41DC-8E51-D5B25285B4E6}"/>
    <cellStyle name="40% - uthevingsfarge 1 29 2 3" xfId="45357" xr:uid="{D761F957-2690-4EFF-8757-D4FD8113971E}"/>
    <cellStyle name="40% - uthevingsfarge 1 29 2_4 manuell" xfId="54934" xr:uid="{6508A852-DB84-400F-9C84-01148FA79613}"/>
    <cellStyle name="40% - uthevingsfarge 1 29 3" xfId="4225" xr:uid="{B0A68FFC-35AC-49A5-AD50-D2EAB77C8419}"/>
    <cellStyle name="40% - uthevingsfarge 1 29 4" xfId="45358" xr:uid="{5DF6F415-71D4-4482-8CBF-CF66B1E1930F}"/>
    <cellStyle name="40% - uthevingsfarge 1 29_4 manuell" xfId="54935" xr:uid="{5DB9A4DA-79F1-4AC5-B93D-41B7E539B354}"/>
    <cellStyle name="40% - uthevingsfarge 1 3" xfId="4226" xr:uid="{64189C2C-DC3A-4665-9BD3-3C036C3F22EB}"/>
    <cellStyle name="40% - uthevingsfarge 1 3 10" xfId="45359" xr:uid="{A24846ED-EA75-4C03-B4E0-C2F9C50159E8}"/>
    <cellStyle name="40% - uthevingsfarge 1 3 11" xfId="45360" xr:uid="{F5B8C6BE-CBE9-4741-9564-81E7927BF990}"/>
    <cellStyle name="40% - uthevingsfarge 1 3 2" xfId="4227" xr:uid="{0F2CE7FF-26BE-4E1E-AA1C-A4ACAF7560D2}"/>
    <cellStyle name="40% - uthevingsfarge 1 3 2 10" xfId="45361" xr:uid="{7CF02BF8-E297-4F95-9956-E84B8358625A}"/>
    <cellStyle name="40% - uthevingsfarge 1 3 2 2" xfId="4228" xr:uid="{C68C6994-17F5-49FC-A5C9-1A3B5CCB4C52}"/>
    <cellStyle name="40% - uthevingsfarge 1 3 2 2 2" xfId="16696" xr:uid="{26A66300-9F0C-4647-B102-DAEA27853065}"/>
    <cellStyle name="40% - uthevingsfarge 1 3 2 2 2 2" xfId="45362" xr:uid="{70BAF1FF-097F-45C9-8653-A37ED5905188}"/>
    <cellStyle name="40% - uthevingsfarge 1 3 2 2 2 2 2" xfId="45363" xr:uid="{70F6487E-B44C-4C39-A99B-58451BE2712B}"/>
    <cellStyle name="40% - uthevingsfarge 1 3 2 2 2 3" xfId="45364" xr:uid="{EDDD64F1-8124-455B-B083-6238E9BF1C4A}"/>
    <cellStyle name="40% - uthevingsfarge 1 3 2 2 2_3. Chng in credit spreads" xfId="45365" xr:uid="{736784CF-4B1C-4786-A857-980A4E2B0A13}"/>
    <cellStyle name="40% - uthevingsfarge 1 3 2 2 3" xfId="16697" xr:uid="{ED80FA88-792E-49B8-9E5F-C4F84A64D7A1}"/>
    <cellStyle name="40% - uthevingsfarge 1 3 2 2 3 2" xfId="45366" xr:uid="{6B048F39-BFF7-457C-8768-FAD0DCFE00B4}"/>
    <cellStyle name="40% - uthevingsfarge 1 3 2 2 3 2 2" xfId="45367" xr:uid="{EDCD9720-6ECB-4769-AFCC-BDE1487932D1}"/>
    <cellStyle name="40% - uthevingsfarge 1 3 2 2 3 3" xfId="45368" xr:uid="{95B65CD9-1AED-4258-9C25-7D7B9C19A83F}"/>
    <cellStyle name="40% - uthevingsfarge 1 3 2 2 3_3. Chng in credit spreads" xfId="45369" xr:uid="{6160CCF7-C965-41BC-8CE9-F8C43A59CD83}"/>
    <cellStyle name="40% - uthevingsfarge 1 3 2 2 4" xfId="45370" xr:uid="{AA6B7115-20CE-4A0C-8768-AD5BA80C7DE1}"/>
    <cellStyle name="40% - uthevingsfarge 1 3 2 2 4 2" xfId="45371" xr:uid="{4236707B-B25E-43C2-A3C7-FEEDE0CFAD2D}"/>
    <cellStyle name="40% - uthevingsfarge 1 3 2 2 5" xfId="45372" xr:uid="{27043648-0241-4200-9816-5E85FC695052}"/>
    <cellStyle name="40% - uthevingsfarge 1 3 2 2 6" xfId="45373" xr:uid="{252584AC-FF2A-4A18-B95D-AD8897A51776}"/>
    <cellStyle name="40% - uthevingsfarge 1 3 2 2_3. Chng in credit spreads" xfId="45374" xr:uid="{2B4497F6-31BF-429E-97C6-30FA89564F00}"/>
    <cellStyle name="40% - uthevingsfarge 1 3 2 3" xfId="16698" xr:uid="{37300214-96F3-478C-AF50-DA2D9046CE95}"/>
    <cellStyle name="40% - uthevingsfarge 1 3 2 3 2" xfId="16699" xr:uid="{F01B37AF-54FA-4EBD-A5C8-20ACF36BCA01}"/>
    <cellStyle name="40% - uthevingsfarge 1 3 2 3 2 2" xfId="45375" xr:uid="{6164A191-8888-41D1-A0A9-32EE8EC68CA8}"/>
    <cellStyle name="40% - uthevingsfarge 1 3 2 3 3" xfId="16700" xr:uid="{FBCFC22E-3AA3-4428-8EBE-1AE12655E2CD}"/>
    <cellStyle name="40% - uthevingsfarge 1 3 2 3 4" xfId="45376" xr:uid="{5800867B-86B1-4653-8E19-2A54CE8679E1}"/>
    <cellStyle name="40% - uthevingsfarge 1 3 2 3 5" xfId="45377" xr:uid="{2493CBEB-C409-4EED-B788-2ADA8A5A6A1E}"/>
    <cellStyle name="40% - uthevingsfarge 1 3 2 3 6" xfId="45378" xr:uid="{2AE0F46C-6B92-418B-A1EB-CA6A6C8712D0}"/>
    <cellStyle name="40% - uthevingsfarge 1 3 2 3_3. Chng in credit spreads" xfId="45379" xr:uid="{39DF88FA-D7DA-47B8-ADE9-13E401C4B57A}"/>
    <cellStyle name="40% - uthevingsfarge 1 3 2 4" xfId="16701" xr:uid="{BB0EAA2E-8D74-4463-9EA3-4F0568FB9AFA}"/>
    <cellStyle name="40% - uthevingsfarge 1 3 2 4 2" xfId="16702" xr:uid="{B2E2BEC8-4870-4DF5-BF5B-914FC0C2BF1D}"/>
    <cellStyle name="40% - uthevingsfarge 1 3 2 4 2 2" xfId="45380" xr:uid="{04166347-883A-4935-82C8-73050F2920C0}"/>
    <cellStyle name="40% - uthevingsfarge 1 3 2 4 3" xfId="16703" xr:uid="{8903DA30-5F3F-4D2A-8767-586CB7B0DA2A}"/>
    <cellStyle name="40% - uthevingsfarge 1 3 2 4 4" xfId="45381" xr:uid="{1B579E46-E38C-4C64-8DA5-A24FB3E55BF4}"/>
    <cellStyle name="40% - uthevingsfarge 1 3 2 4 5" xfId="45382" xr:uid="{6E637683-7E03-4CF0-A837-8B940AD02933}"/>
    <cellStyle name="40% - uthevingsfarge 1 3 2 4 6" xfId="45383" xr:uid="{107F27AB-2B88-4BB4-9DD5-71E2C9E314B5}"/>
    <cellStyle name="40% - uthevingsfarge 1 3 2 4_3. Chng in credit spreads" xfId="45384" xr:uid="{B6268C77-A5DD-45B1-BC22-2C8DD39BC377}"/>
    <cellStyle name="40% - uthevingsfarge 1 3 2 5" xfId="16704" xr:uid="{08F41207-E2B0-4F97-8E7F-3BE2F7125452}"/>
    <cellStyle name="40% - uthevingsfarge 1 3 2 5 2" xfId="16705" xr:uid="{0BCBB164-B3D9-4DDF-B731-5E7D756EE173}"/>
    <cellStyle name="40% - uthevingsfarge 1 3 2 5 3" xfId="16706" xr:uid="{D2ED19CA-7E72-429A-AD07-AAF86730D7C6}"/>
    <cellStyle name="40% - uthevingsfarge 1 3 2 5 4" xfId="45385" xr:uid="{035E2D11-0755-4210-BE76-D0337C916C50}"/>
    <cellStyle name="40% - uthevingsfarge 1 3 2 5 5" xfId="45386" xr:uid="{AD0A1533-3B5B-44B1-9128-AF6BD10A83E4}"/>
    <cellStyle name="40% - uthevingsfarge 1 3 2 5 6" xfId="45387" xr:uid="{E332A8E6-E0B6-4BD1-AE0B-87F0DFDF7595}"/>
    <cellStyle name="40% - uthevingsfarge 1 3 2 5_AVA DVA EL" xfId="16707" xr:uid="{6A375CA0-F635-4059-8D99-4B8F3B90A947}"/>
    <cellStyle name="40% - uthevingsfarge 1 3 2 6" xfId="16708" xr:uid="{57C9ABA6-E89F-4D3F-92DB-67F643799893}"/>
    <cellStyle name="40% - uthevingsfarge 1 3 2 6 2" xfId="16709" xr:uid="{DCF8E13A-9B24-451C-A89A-211ADC6CF00A}"/>
    <cellStyle name="40% - uthevingsfarge 1 3 2 6_AVA DVA EL" xfId="16710" xr:uid="{7F116AEB-0942-4A80-B725-AA226E41227B}"/>
    <cellStyle name="40% - uthevingsfarge 1 3 2 7" xfId="16711" xr:uid="{C77C524E-8B27-48C8-BA59-3AF53F645541}"/>
    <cellStyle name="40% - uthevingsfarge 1 3 2 8" xfId="45388" xr:uid="{048E8837-76EE-4660-9E07-89D8A9040E36}"/>
    <cellStyle name="40% - uthevingsfarge 1 3 2 9" xfId="45389" xr:uid="{B92925EF-7C01-43F7-99D8-FB4A0FC3FEE0}"/>
    <cellStyle name="40% - uthevingsfarge 1 3 2_3. Chng in credit spreads" xfId="45390" xr:uid="{71027526-7A76-438B-AAC2-F5541A000CEF}"/>
    <cellStyle name="40% - uthevingsfarge 1 3 3" xfId="4229" xr:uid="{CB1F556D-1D74-416D-9B79-4E1849990E76}"/>
    <cellStyle name="40% - uthevingsfarge 1 3 3 2" xfId="16712" xr:uid="{F584A0EC-FF93-4E82-AE67-049D37BDF024}"/>
    <cellStyle name="40% - uthevingsfarge 1 3 3 2 2" xfId="45391" xr:uid="{0A4C926D-B4EC-45C7-8AA4-FCB58A8F96FE}"/>
    <cellStyle name="40% - uthevingsfarge 1 3 3 2 2 2" xfId="45392" xr:uid="{36D7E0EE-7771-4831-B557-4DA511B239D1}"/>
    <cellStyle name="40% - uthevingsfarge 1 3 3 2 2 2 2" xfId="45393" xr:uid="{06DCBF3E-200B-4A40-9D95-8F93E431041C}"/>
    <cellStyle name="40% - uthevingsfarge 1 3 3 2 2 3" xfId="45394" xr:uid="{3FB79D01-3299-4605-8DFB-1C6A38213D48}"/>
    <cellStyle name="40% - uthevingsfarge 1 3 3 2 2_3. Chng in credit spreads" xfId="45395" xr:uid="{8DB22AED-AEDA-48E1-B10F-FD1CB9159E97}"/>
    <cellStyle name="40% - uthevingsfarge 1 3 3 2 3" xfId="45396" xr:uid="{7B8AE41C-44FD-48AF-97EC-3530E0F6B9BD}"/>
    <cellStyle name="40% - uthevingsfarge 1 3 3 2 3 2" xfId="45397" xr:uid="{B7EB21EA-2F3F-4504-9E04-80237D0DB510}"/>
    <cellStyle name="40% - uthevingsfarge 1 3 3 2 3 2 2" xfId="45398" xr:uid="{C23C469F-365F-4689-8FC7-A7A63AA10F2B}"/>
    <cellStyle name="40% - uthevingsfarge 1 3 3 2 3 3" xfId="45399" xr:uid="{3F4225C7-BF28-4287-ACD7-6AA9773700EB}"/>
    <cellStyle name="40% - uthevingsfarge 1 3 3 2 3_3. Chng in credit spreads" xfId="45400" xr:uid="{22D98B27-DAB7-46B8-A7FC-4C2738DA376E}"/>
    <cellStyle name="40% - uthevingsfarge 1 3 3 2 4" xfId="45401" xr:uid="{E079B4EC-1FE6-4542-8A33-C20E779ED10B}"/>
    <cellStyle name="40% - uthevingsfarge 1 3 3 2 4 2" xfId="45402" xr:uid="{1379594C-91D7-4326-9DF8-417D2DAF8E8D}"/>
    <cellStyle name="40% - uthevingsfarge 1 3 3 2 5" xfId="45403" xr:uid="{F39665AD-3ACA-414B-8DAB-3816782502BB}"/>
    <cellStyle name="40% - uthevingsfarge 1 3 3 2_3. Chng in credit spreads" xfId="45404" xr:uid="{82D1C16B-BA00-4CBA-BED6-70C0E41BA7C1}"/>
    <cellStyle name="40% - uthevingsfarge 1 3 3 3" xfId="16713" xr:uid="{8D55E42D-C4E2-4AA0-B7DD-54BA5176772F}"/>
    <cellStyle name="40% - uthevingsfarge 1 3 3 3 2" xfId="45405" xr:uid="{A58DF25A-58BE-47F9-8459-8239462A784A}"/>
    <cellStyle name="40% - uthevingsfarge 1 3 3 3 2 2" xfId="45406" xr:uid="{36EDB489-9638-42B6-AA09-2B02A32D629F}"/>
    <cellStyle name="40% - uthevingsfarge 1 3 3 3 3" xfId="45407" xr:uid="{7F5B78F4-4D96-449A-B6D6-0C7544FB6E60}"/>
    <cellStyle name="40% - uthevingsfarge 1 3 3 3_3. Chng in credit spreads" xfId="45408" xr:uid="{4D9232F9-F10E-488C-923D-84C7282E51BF}"/>
    <cellStyle name="40% - uthevingsfarge 1 3 3 4" xfId="45409" xr:uid="{2393A40B-4460-40E5-AF86-0216D0A881FE}"/>
    <cellStyle name="40% - uthevingsfarge 1 3 3 4 2" xfId="45410" xr:uid="{0E21622E-2285-4718-9C3A-3CEAA328AB8F}"/>
    <cellStyle name="40% - uthevingsfarge 1 3 3 4 2 2" xfId="45411" xr:uid="{EACF67A9-6459-4D52-BC56-E9EA64D432EE}"/>
    <cellStyle name="40% - uthevingsfarge 1 3 3 4 3" xfId="45412" xr:uid="{18B5EA72-EDFA-4EAD-AAF9-1941863AA07A}"/>
    <cellStyle name="40% - uthevingsfarge 1 3 3 4_3. Chng in credit spreads" xfId="45413" xr:uid="{40A9D91A-CC84-4BCA-A8FA-29187DFF3316}"/>
    <cellStyle name="40% - uthevingsfarge 1 3 3 5" xfId="45414" xr:uid="{0C8AA51A-E497-4CA6-851E-6FFFB7313207}"/>
    <cellStyle name="40% - uthevingsfarge 1 3 3 5 2" xfId="45415" xr:uid="{958A6C6C-AF53-41BE-8D43-59B0BDB8C346}"/>
    <cellStyle name="40% - uthevingsfarge 1 3 3 6" xfId="45416" xr:uid="{1426E81F-E855-4B28-8759-740CDB0AE4C7}"/>
    <cellStyle name="40% - uthevingsfarge 1 3 3_3. Chng in credit spreads" xfId="45417" xr:uid="{BDA29C3D-FF90-4E0A-AB36-BA09C472A2D2}"/>
    <cellStyle name="40% - uthevingsfarge 1 3 4" xfId="16714" xr:uid="{F408169E-9A16-4229-8448-B7646ECFFE40}"/>
    <cellStyle name="40% - uthevingsfarge 1 3 4 2" xfId="16715" xr:uid="{13A5A985-2860-407B-8ACB-86F5C8CFAC6A}"/>
    <cellStyle name="40% - uthevingsfarge 1 3 4 2 2" xfId="45418" xr:uid="{FF084AB2-D660-4A75-BA91-B083139D0B29}"/>
    <cellStyle name="40% - uthevingsfarge 1 3 4 2 2 2" xfId="45419" xr:uid="{622E3B05-4B73-4D29-89A1-2BD5D20D00D4}"/>
    <cellStyle name="40% - uthevingsfarge 1 3 4 2 3" xfId="45420" xr:uid="{9E027E4B-E04A-4432-AB31-E5684BE59D69}"/>
    <cellStyle name="40% - uthevingsfarge 1 3 4 2_3. Chng in credit spreads" xfId="45421" xr:uid="{A3929835-F7E7-404B-8110-A9C42FD4075F}"/>
    <cellStyle name="40% - uthevingsfarge 1 3 4 3" xfId="16716" xr:uid="{4B1E623E-C18D-41EF-94F6-07DF6CFF4418}"/>
    <cellStyle name="40% - uthevingsfarge 1 3 4 3 2" xfId="45422" xr:uid="{E5458836-A8D3-4A8A-92B8-CD824E29DCF0}"/>
    <cellStyle name="40% - uthevingsfarge 1 3 4 3 2 2" xfId="45423" xr:uid="{833D6EFF-741D-4238-B144-2028A213AF46}"/>
    <cellStyle name="40% - uthevingsfarge 1 3 4 3 3" xfId="45424" xr:uid="{2124EED0-A615-4328-9C0D-FC32B82BDA7A}"/>
    <cellStyle name="40% - uthevingsfarge 1 3 4 3_3. Chng in credit spreads" xfId="45425" xr:uid="{9C03E464-6E1F-4CD8-B4F4-D0A749851886}"/>
    <cellStyle name="40% - uthevingsfarge 1 3 4 4" xfId="45426" xr:uid="{1CFFF0B8-CF88-4E72-BBED-94DE936D28B4}"/>
    <cellStyle name="40% - uthevingsfarge 1 3 4 4 2" xfId="45427" xr:uid="{CA3D7189-7AB8-488E-B494-50E6C7AFA557}"/>
    <cellStyle name="40% - uthevingsfarge 1 3 4 5" xfId="45428" xr:uid="{18447AE8-762F-4D28-997F-C28B0A69F6F6}"/>
    <cellStyle name="40% - uthevingsfarge 1 3 4 6" xfId="45429" xr:uid="{43B67AAD-2523-40A7-B42D-5668B0E86FDF}"/>
    <cellStyle name="40% - uthevingsfarge 1 3 4_3. Chng in credit spreads" xfId="45430" xr:uid="{2E3838C1-0CDC-4C74-A5DA-1DF7CFB744EF}"/>
    <cellStyle name="40% - uthevingsfarge 1 3 5" xfId="16717" xr:uid="{1807AD38-F8D0-479F-95B8-A971F83B5E7D}"/>
    <cellStyle name="40% - uthevingsfarge 1 3 5 2" xfId="16718" xr:uid="{F71CCCA7-99DC-452D-AA67-FE968BFD83B8}"/>
    <cellStyle name="40% - uthevingsfarge 1 3 5 2 2" xfId="45431" xr:uid="{4E42E192-B5D5-4373-8178-3506997A7409}"/>
    <cellStyle name="40% - uthevingsfarge 1 3 5 3" xfId="16719" xr:uid="{66D744C5-811E-4B47-AEDB-97431A46DD6F}"/>
    <cellStyle name="40% - uthevingsfarge 1 3 5 4" xfId="45432" xr:uid="{F2A7CF0A-AADE-4C24-AA3F-99EA7BD6573E}"/>
    <cellStyle name="40% - uthevingsfarge 1 3 5 5" xfId="45433" xr:uid="{EC675037-EABA-4B35-A662-42A601DB7057}"/>
    <cellStyle name="40% - uthevingsfarge 1 3 5 6" xfId="45434" xr:uid="{10FF81C4-FA1F-479A-947B-B9114F7716AC}"/>
    <cellStyle name="40% - uthevingsfarge 1 3 5_3. Chng in credit spreads" xfId="45435" xr:uid="{429808A4-75E3-414E-AB15-1D4737423525}"/>
    <cellStyle name="40% - uthevingsfarge 1 3 6" xfId="16720" xr:uid="{0F0B57B7-F465-404C-9235-A80973BCC736}"/>
    <cellStyle name="40% - uthevingsfarge 1 3 6 2" xfId="16721" xr:uid="{44E8F97B-887D-423B-A95C-0AAC99913A70}"/>
    <cellStyle name="40% - uthevingsfarge 1 3 6 2 2" xfId="45436" xr:uid="{84D6B6AF-8B1F-4C20-9657-00237B2B135D}"/>
    <cellStyle name="40% - uthevingsfarge 1 3 6 3" xfId="16722" xr:uid="{DCDFBAD7-219E-427A-AB23-F6D597D31E99}"/>
    <cellStyle name="40% - uthevingsfarge 1 3 6 4" xfId="45437" xr:uid="{B3689AD3-10E1-4F1F-8C2E-637020D07E91}"/>
    <cellStyle name="40% - uthevingsfarge 1 3 6 5" xfId="45438" xr:uid="{AA0BE2DD-6095-4501-8969-1044DB7D1364}"/>
    <cellStyle name="40% - uthevingsfarge 1 3 6 6" xfId="45439" xr:uid="{42B50DB2-814B-4D9B-BAD7-60F79074CB71}"/>
    <cellStyle name="40% - uthevingsfarge 1 3 6_3. Chng in credit spreads" xfId="45440" xr:uid="{D90C4C56-104E-48F5-A287-8E92FB342D74}"/>
    <cellStyle name="40% - uthevingsfarge 1 3 7" xfId="16723" xr:uid="{A0148625-8D9C-4F17-AF25-356D8084B7DD}"/>
    <cellStyle name="40% - uthevingsfarge 1 3 7 2" xfId="16724" xr:uid="{B07BE11F-D8AF-4FAA-9B95-F9BF76CC8735}"/>
    <cellStyle name="40% - uthevingsfarge 1 3 7 2 2" xfId="45441" xr:uid="{5F49DB2B-BEF3-487A-BB58-C3F5637D3BEE}"/>
    <cellStyle name="40% - uthevingsfarge 1 3 7 3" xfId="45442" xr:uid="{EF4EF9B1-C018-43E8-8B64-415E07729711}"/>
    <cellStyle name="40% - uthevingsfarge 1 3 7_3. Chng in credit spreads" xfId="45443" xr:uid="{BD589B76-359C-496A-9F5C-9F51D7C26FBB}"/>
    <cellStyle name="40% - uthevingsfarge 1 3 8" xfId="16725" xr:uid="{5303CC37-C757-4198-B34F-C50FFC946A04}"/>
    <cellStyle name="40% - uthevingsfarge 1 3 9" xfId="39945" xr:uid="{792112FF-A705-4B8D-BD24-8821EE5C550D}"/>
    <cellStyle name="40% - uthevingsfarge 1 3_4 manuell" xfId="54936" xr:uid="{7DE08348-C11B-4E8A-B002-BD807FBAAED3}"/>
    <cellStyle name="40% - uthevingsfarge 1 30" xfId="4230" xr:uid="{0C2188CF-5B2A-4839-B5F0-A867877CE850}"/>
    <cellStyle name="40% - uthevingsfarge 1 30 2" xfId="4231" xr:uid="{50574DC3-5C29-4B4B-807B-2BB65AB1B7A5}"/>
    <cellStyle name="40% - uthevingsfarge 1 30 2 2" xfId="4232" xr:uid="{4A0428F0-595E-4D67-8435-421EEE13722E}"/>
    <cellStyle name="40% - uthevingsfarge 1 30 2 3" xfId="45444" xr:uid="{1DDAD4E9-BD5D-494B-8333-B77874A648C7}"/>
    <cellStyle name="40% - uthevingsfarge 1 30 2_4 manuell" xfId="54937" xr:uid="{EF6D4C12-6E71-4607-A823-8367F4A13DF2}"/>
    <cellStyle name="40% - uthevingsfarge 1 30 3" xfId="4233" xr:uid="{7FA1576F-B8E4-4767-B7D5-20FEBF28B129}"/>
    <cellStyle name="40% - uthevingsfarge 1 30 4" xfId="45445" xr:uid="{0DAA2CCE-D05A-41E1-B3EA-221BB1EACE72}"/>
    <cellStyle name="40% - uthevingsfarge 1 30_4 manuell" xfId="54938" xr:uid="{915AF95D-F1F7-4037-9C4F-3D0796600099}"/>
    <cellStyle name="40% - uthevingsfarge 1 31" xfId="4234" xr:uid="{FB39CC75-83EC-490C-897B-EC1D578ABC93}"/>
    <cellStyle name="40% - uthevingsfarge 1 31 2" xfId="4235" xr:uid="{935638CF-88D7-49F3-965B-9B765431FD48}"/>
    <cellStyle name="40% - uthevingsfarge 1 31 2 2" xfId="4236" xr:uid="{27ECE801-AEC7-4426-8F8E-4BD66685F476}"/>
    <cellStyle name="40% - uthevingsfarge 1 31 2 3" xfId="45446" xr:uid="{2B85E973-15FE-43C0-9864-29DA7B24C7D4}"/>
    <cellStyle name="40% - uthevingsfarge 1 31 2_4 manuell" xfId="54939" xr:uid="{84B1D6E0-6660-4506-94BC-0B61FFF50DF9}"/>
    <cellStyle name="40% - uthevingsfarge 1 31 3" xfId="4237" xr:uid="{67122C5E-38D5-4B80-8BDE-73CAF24E70D7}"/>
    <cellStyle name="40% - uthevingsfarge 1 31 4" xfId="45447" xr:uid="{C37DC2F0-08E8-4823-ACFF-4B9551692465}"/>
    <cellStyle name="40% - uthevingsfarge 1 31_4 manuell" xfId="54940" xr:uid="{A3EB28D3-A316-4240-8FAC-AE78CB52E047}"/>
    <cellStyle name="40% - uthevingsfarge 1 32" xfId="4238" xr:uid="{3F2E554B-B49C-459E-93E9-B431D6A58DBC}"/>
    <cellStyle name="40% - uthevingsfarge 1 32 2" xfId="4239" xr:uid="{75E2F5F0-E753-4EC4-A2B1-393E84A9B2A2}"/>
    <cellStyle name="40% - uthevingsfarge 1 32 2 2" xfId="4240" xr:uid="{58660239-6CF2-40E3-8043-A7CDA2401964}"/>
    <cellStyle name="40% - uthevingsfarge 1 32 2 3" xfId="45448" xr:uid="{D24034DA-9B07-41A9-B945-A434A03449E7}"/>
    <cellStyle name="40% - uthevingsfarge 1 32 2_4 manuell" xfId="54941" xr:uid="{0B7E5584-16BC-415C-9BBD-3DB810114663}"/>
    <cellStyle name="40% - uthevingsfarge 1 32 3" xfId="4241" xr:uid="{13CA6580-0D36-4943-ACCB-6F3E567D93C8}"/>
    <cellStyle name="40% - uthevingsfarge 1 32 4" xfId="45449" xr:uid="{C3F138C5-E22C-435C-8F16-17EF1CF5894E}"/>
    <cellStyle name="40% - uthevingsfarge 1 32_4 manuell" xfId="54942" xr:uid="{ECC06978-3BD2-46C3-BB19-D735083CA80C}"/>
    <cellStyle name="40% - uthevingsfarge 1 33" xfId="4242" xr:uid="{CA5BEED9-0C2F-4ECE-9543-C7A5B26557DD}"/>
    <cellStyle name="40% - uthevingsfarge 1 33 2" xfId="4243" xr:uid="{DDAD286E-8343-4DBE-97C4-E7D221D483E8}"/>
    <cellStyle name="40% - uthevingsfarge 1 33 2 2" xfId="4244" xr:uid="{E9B56F9B-FCC5-4E93-A4C7-B70EECFE6743}"/>
    <cellStyle name="40% - uthevingsfarge 1 33 2 3" xfId="45450" xr:uid="{B75D5DFE-36C9-4336-9C75-A32BD7BA9226}"/>
    <cellStyle name="40% - uthevingsfarge 1 33 2_4 manuell" xfId="54943" xr:uid="{58F6668F-2E9E-4D44-9F55-6A817FFD113E}"/>
    <cellStyle name="40% - uthevingsfarge 1 33 3" xfId="4245" xr:uid="{502478FD-DB3A-4DF4-8261-C54DE376385A}"/>
    <cellStyle name="40% - uthevingsfarge 1 33 4" xfId="45451" xr:uid="{3527185D-7B28-4A82-BCE6-F12636222A2F}"/>
    <cellStyle name="40% - uthevingsfarge 1 33_4 manuell" xfId="54944" xr:uid="{C132A208-CCCF-4FA0-8AB2-2003347438C0}"/>
    <cellStyle name="40% - uthevingsfarge 1 34" xfId="4246" xr:uid="{D6F029D3-48EC-40F7-B36C-B06E6CB018DF}"/>
    <cellStyle name="40% - uthevingsfarge 1 34 2" xfId="4247" xr:uid="{89C87492-DBA4-4B84-9E5D-4D55CA0B3A34}"/>
    <cellStyle name="40% - uthevingsfarge 1 34 2 2" xfId="4248" xr:uid="{029911EA-9C23-450B-A388-66887D9CBE44}"/>
    <cellStyle name="40% - uthevingsfarge 1 34 2 3" xfId="45452" xr:uid="{2C8AF34E-872E-4A59-B209-AEC19C6981E8}"/>
    <cellStyle name="40% - uthevingsfarge 1 34 2_4 manuell" xfId="54945" xr:uid="{E3EFBB00-9BC9-41F6-A1EA-532EA61D6983}"/>
    <cellStyle name="40% - uthevingsfarge 1 34 3" xfId="4249" xr:uid="{DE62EEC5-4890-4E42-A166-BD76E2B7693B}"/>
    <cellStyle name="40% - uthevingsfarge 1 34 4" xfId="45453" xr:uid="{1E8EF363-CBFA-473C-A3FD-6485E1441DDE}"/>
    <cellStyle name="40% - uthevingsfarge 1 34_4 manuell" xfId="54946" xr:uid="{917C9969-355D-418C-B31A-04CF86B7EA83}"/>
    <cellStyle name="40% - uthevingsfarge 1 35" xfId="4250" xr:uid="{48F49539-AE53-4060-BD5D-5B0E5631D9EF}"/>
    <cellStyle name="40% - uthevingsfarge 1 35 2" xfId="4251" xr:uid="{CCA4520B-7002-4BB7-959D-7D6E33521125}"/>
    <cellStyle name="40% - uthevingsfarge 1 35 2 2" xfId="4252" xr:uid="{5AD2CBDB-08A0-4F9D-A8EE-9C923AF1E7E6}"/>
    <cellStyle name="40% - uthevingsfarge 1 35 2 3" xfId="45454" xr:uid="{B185659D-98E1-4F39-A4A9-25BD4BB921D4}"/>
    <cellStyle name="40% - uthevingsfarge 1 35 2_4 manuell" xfId="54947" xr:uid="{697A1C21-4863-4C4F-9863-486A171A461B}"/>
    <cellStyle name="40% - uthevingsfarge 1 35 3" xfId="4253" xr:uid="{47AD18DC-D057-4BC5-8E2D-F86C098BE0A5}"/>
    <cellStyle name="40% - uthevingsfarge 1 35 4" xfId="45455" xr:uid="{16426531-E690-4982-923B-2257A6C1F4E7}"/>
    <cellStyle name="40% - uthevingsfarge 1 35_4 manuell" xfId="54948" xr:uid="{C9771FD2-95FD-43CD-BD51-3BE342B19C6F}"/>
    <cellStyle name="40% - uthevingsfarge 1 36" xfId="4254" xr:uid="{F33E67B0-D16A-4ECA-803D-2815AB9DBF63}"/>
    <cellStyle name="40% - uthevingsfarge 1 36 2" xfId="4255" xr:uid="{60FA2E9A-D9F5-40E7-B483-FD90A77DCC6E}"/>
    <cellStyle name="40% - uthevingsfarge 1 36 2 2" xfId="4256" xr:uid="{542264E0-AEBA-41C3-985B-AD0DC2978A25}"/>
    <cellStyle name="40% - uthevingsfarge 1 36 2 3" xfId="45456" xr:uid="{F5BAA6E1-7C34-45B1-846E-A990FC1F9D53}"/>
    <cellStyle name="40% - uthevingsfarge 1 36 2_4 manuell" xfId="54949" xr:uid="{A1F240FA-53DA-42AD-8BAA-31A9460F98E7}"/>
    <cellStyle name="40% - uthevingsfarge 1 36 3" xfId="4257" xr:uid="{CDC891DB-EBBC-4B0D-B00D-46ACA64A745A}"/>
    <cellStyle name="40% - uthevingsfarge 1 36 4" xfId="45457" xr:uid="{F99CC7C4-0551-4B50-8107-47BEF7C62DA6}"/>
    <cellStyle name="40% - uthevingsfarge 1 36_4 manuell" xfId="54950" xr:uid="{FBBCAC69-102E-4F57-8B40-F4AE8238F56D}"/>
    <cellStyle name="40% - uthevingsfarge 1 37" xfId="4258" xr:uid="{8BBE3C64-C9D9-4E45-BEE5-2CCF90DEA7F1}"/>
    <cellStyle name="40% - uthevingsfarge 1 37 2" xfId="4259" xr:uid="{97E51E74-247A-48F8-B8C3-E3FD8FC67FD4}"/>
    <cellStyle name="40% - uthevingsfarge 1 37 2 2" xfId="4260" xr:uid="{9C34D59B-C70F-4C93-862F-93382C08E941}"/>
    <cellStyle name="40% - uthevingsfarge 1 37 2 3" xfId="45458" xr:uid="{28DF00E2-FB7E-48AA-886B-08DEA60F7A3F}"/>
    <cellStyle name="40% - uthevingsfarge 1 37 2_4 manuell" xfId="54951" xr:uid="{636FC4E7-E9F3-4D57-9D70-130E7BB03428}"/>
    <cellStyle name="40% - uthevingsfarge 1 37 3" xfId="4261" xr:uid="{3B400512-92EE-432C-960C-0234BCFA357B}"/>
    <cellStyle name="40% - uthevingsfarge 1 37 4" xfId="45459" xr:uid="{347054C2-8C9F-40BD-916B-FAA31D809F3D}"/>
    <cellStyle name="40% - uthevingsfarge 1 37_4 manuell" xfId="54952" xr:uid="{E76123F8-CEBB-45CE-8026-D2BFE5D3847F}"/>
    <cellStyle name="40% - uthevingsfarge 1 38" xfId="4262" xr:uid="{2E1943FA-FF6C-4C7E-8CC1-8BB11BB63769}"/>
    <cellStyle name="40% - uthevingsfarge 1 38 2" xfId="4263" xr:uid="{C8190FA0-B92B-455B-AC06-42C76F176F44}"/>
    <cellStyle name="40% - uthevingsfarge 1 38 2 2" xfId="4264" xr:uid="{C7011541-4E81-4EF4-BCF5-4C0D65E5B452}"/>
    <cellStyle name="40% - uthevingsfarge 1 38 2 3" xfId="45460" xr:uid="{D6068F6C-D1D7-48A6-A0C8-75FB5F37C75A}"/>
    <cellStyle name="40% - uthevingsfarge 1 38 2_4 manuell" xfId="54953" xr:uid="{4B371D22-7CFD-4822-9F5D-8B6DCE78A0A6}"/>
    <cellStyle name="40% - uthevingsfarge 1 38 3" xfId="4265" xr:uid="{CFB862A4-5329-418C-A2DB-D81C94969AA6}"/>
    <cellStyle name="40% - uthevingsfarge 1 38 4" xfId="45461" xr:uid="{3D4BDD96-0F8F-4EFE-BFA4-76D50471F7A8}"/>
    <cellStyle name="40% - uthevingsfarge 1 38_4 manuell" xfId="54954" xr:uid="{F1157C78-09FF-40FD-B15E-09D9E7EAFD86}"/>
    <cellStyle name="40% - uthevingsfarge 1 39" xfId="4266" xr:uid="{9490F866-8922-48A9-83EB-2E66B8961D14}"/>
    <cellStyle name="40% - uthevingsfarge 1 39 2" xfId="4267" xr:uid="{9F0C576D-5319-4801-A2ED-00AA43FB7759}"/>
    <cellStyle name="40% - uthevingsfarge 1 39 2 2" xfId="4268" xr:uid="{5D018C78-CD77-4F1D-84F3-17B12F473B9D}"/>
    <cellStyle name="40% - uthevingsfarge 1 39 2 3" xfId="45462" xr:uid="{B8A5306C-3005-41C5-B43A-F7CF4726C001}"/>
    <cellStyle name="40% - uthevingsfarge 1 39 2_4 manuell" xfId="54955" xr:uid="{A8DA9824-0785-42F8-B1C3-30EB591D72D3}"/>
    <cellStyle name="40% - uthevingsfarge 1 39 3" xfId="4269" xr:uid="{84D15CFC-E4BD-47B1-B22E-734CEF1C54F5}"/>
    <cellStyle name="40% - uthevingsfarge 1 39 4" xfId="45463" xr:uid="{C6B0B702-01E9-4272-AD45-0174302E48BB}"/>
    <cellStyle name="40% - uthevingsfarge 1 39_4 manuell" xfId="54956" xr:uid="{90533EF0-D22D-4DAD-8538-15D7FB1F6C41}"/>
    <cellStyle name="40% - uthevingsfarge 1 4" xfId="4270" xr:uid="{9916D2CC-2775-4FF2-8CE2-610136ED0D4B}"/>
    <cellStyle name="40% - uthevingsfarge 1 4 10" xfId="45464" xr:uid="{E420C94C-1328-4BD2-8370-3C2D6F06B2AE}"/>
    <cellStyle name="40% - uthevingsfarge 1 4 2" xfId="4271" xr:uid="{4E2750F8-5625-453A-8C06-363B40D5E837}"/>
    <cellStyle name="40% - uthevingsfarge 1 4 2 2" xfId="4272" xr:uid="{131BB2B3-7DF5-4941-B017-BAEED61000C0}"/>
    <cellStyle name="40% - uthevingsfarge 1 4 2 2 2" xfId="16726" xr:uid="{81FAF840-AE17-4680-BA61-8445002BDA63}"/>
    <cellStyle name="40% - uthevingsfarge 1 4 2 2 2 2" xfId="45465" xr:uid="{9DB5C278-8F63-4896-8EBE-A94504BDD8F3}"/>
    <cellStyle name="40% - uthevingsfarge 1 4 2 2 3" xfId="45466" xr:uid="{5BC992ED-B7C0-469B-9672-10586ADA0FD2}"/>
    <cellStyle name="40% - uthevingsfarge 1 4 2 2_3. Chng in credit spreads" xfId="45467" xr:uid="{9DEC955A-D0C9-4E2D-BE0A-D63795981903}"/>
    <cellStyle name="40% - uthevingsfarge 1 4 2 3" xfId="16727" xr:uid="{8F44AD5E-5F3F-4831-8098-4AE483745F89}"/>
    <cellStyle name="40% - uthevingsfarge 1 4 2 3 2" xfId="45468" xr:uid="{CF8C6A66-857C-4BE3-B760-346813A299F0}"/>
    <cellStyle name="40% - uthevingsfarge 1 4 2 3 2 2" xfId="45469" xr:uid="{94AB9711-572B-4BF1-B21C-360E281CFFDF}"/>
    <cellStyle name="40% - uthevingsfarge 1 4 2 3 3" xfId="45470" xr:uid="{848BB051-DFD8-446D-8E6D-A55ED0AB55B7}"/>
    <cellStyle name="40% - uthevingsfarge 1 4 2 3_3. Chng in credit spreads" xfId="45471" xr:uid="{5E8CBA67-C38E-46AE-A8DD-E0F430E59872}"/>
    <cellStyle name="40% - uthevingsfarge 1 4 2 4" xfId="45472" xr:uid="{694A5545-7557-4E3B-954D-83136BDFA269}"/>
    <cellStyle name="40% - uthevingsfarge 1 4 2 4 2" xfId="45473" xr:uid="{F50C57D9-90FA-4A56-AC4E-141A72127487}"/>
    <cellStyle name="40% - uthevingsfarge 1 4 2 5" xfId="45474" xr:uid="{0DACF5B2-FC36-475A-B3DC-26C3951BB76E}"/>
    <cellStyle name="40% - uthevingsfarge 1 4 2 6" xfId="45475" xr:uid="{581A298F-1BB3-42F1-846E-5D3022178E73}"/>
    <cellStyle name="40% - uthevingsfarge 1 4 2 7" xfId="45476" xr:uid="{4A480913-FB20-4DA2-AB81-B41A5C28880C}"/>
    <cellStyle name="40% - uthevingsfarge 1 4 2 8" xfId="45477" xr:uid="{AD4D604B-2512-4BFF-8296-DB9674C8F097}"/>
    <cellStyle name="40% - uthevingsfarge 1 4 2_3. Chng in credit spreads" xfId="45478" xr:uid="{C05C34C2-7A1F-417E-89F3-A44B8AB069E8}"/>
    <cellStyle name="40% - uthevingsfarge 1 4 3" xfId="4273" xr:uid="{6D22E060-DB89-4E75-BB78-1D5BD5A0DDDA}"/>
    <cellStyle name="40% - uthevingsfarge 1 4 3 2" xfId="16728" xr:uid="{A4A6A4F8-C06B-4BA8-BD93-720B31328808}"/>
    <cellStyle name="40% - uthevingsfarge 1 4 3 2 2" xfId="45479" xr:uid="{A3D4D814-E29A-48E1-A527-67BE12DA4B95}"/>
    <cellStyle name="40% - uthevingsfarge 1 4 3 3" xfId="16729" xr:uid="{14EEE771-77C7-4249-8E5E-6F6304A56273}"/>
    <cellStyle name="40% - uthevingsfarge 1 4 3 4" xfId="45480" xr:uid="{6327287C-B98E-44D6-A731-5B7D36619E40}"/>
    <cellStyle name="40% - uthevingsfarge 1 4 3 5" xfId="45481" xr:uid="{1797EA36-6F6C-4770-BBFD-C580B2DB72DE}"/>
    <cellStyle name="40% - uthevingsfarge 1 4 3 6" xfId="45482" xr:uid="{EFD254E4-DA16-4D18-9AEF-798C34F8AF63}"/>
    <cellStyle name="40% - uthevingsfarge 1 4 3_3. Chng in credit spreads" xfId="45483" xr:uid="{C56F0987-B5C7-4B33-8FCF-3182C7A5E941}"/>
    <cellStyle name="40% - uthevingsfarge 1 4 4" xfId="16730" xr:uid="{93EF4114-CC46-4033-978E-E514EC7FDC1F}"/>
    <cellStyle name="40% - uthevingsfarge 1 4 4 2" xfId="16731" xr:uid="{285AE5A4-0F7C-4D4B-B8EB-4C0B1B628047}"/>
    <cellStyle name="40% - uthevingsfarge 1 4 4 2 2" xfId="45484" xr:uid="{5CAD06FA-4069-4C98-A4E7-F4F8483BBED0}"/>
    <cellStyle name="40% - uthevingsfarge 1 4 4 3" xfId="16732" xr:uid="{B82DED94-54C9-4C9E-ADD8-B3086C13B5F3}"/>
    <cellStyle name="40% - uthevingsfarge 1 4 4 4" xfId="45485" xr:uid="{B7212DDB-3DAA-44CE-A1A1-94032247258E}"/>
    <cellStyle name="40% - uthevingsfarge 1 4 4 5" xfId="45486" xr:uid="{84F40313-C3E2-4162-AF3F-E38CB8583064}"/>
    <cellStyle name="40% - uthevingsfarge 1 4 4 6" xfId="45487" xr:uid="{0C6249BE-FD74-4A96-805E-B676BDE182CD}"/>
    <cellStyle name="40% - uthevingsfarge 1 4 4_3. Chng in credit spreads" xfId="45488" xr:uid="{723581D2-92C5-4511-A161-0C51D96A632A}"/>
    <cellStyle name="40% - uthevingsfarge 1 4 5" xfId="16733" xr:uid="{7A6A17D2-A664-4479-A299-F05283E9AA58}"/>
    <cellStyle name="40% - uthevingsfarge 1 4 5 2" xfId="16734" xr:uid="{A1876082-01A9-47F1-9C44-3D224EA09788}"/>
    <cellStyle name="40% - uthevingsfarge 1 4 5 3" xfId="16735" xr:uid="{EAC59972-52EA-4731-BD55-60F956518D26}"/>
    <cellStyle name="40% - uthevingsfarge 1 4 5 4" xfId="45489" xr:uid="{82B85482-0A55-4B32-B790-F225498A8813}"/>
    <cellStyle name="40% - uthevingsfarge 1 4 5 5" xfId="45490" xr:uid="{66C7BCE0-522C-445A-8287-5269754BA4D5}"/>
    <cellStyle name="40% - uthevingsfarge 1 4 5 6" xfId="45491" xr:uid="{DFA76241-FE23-4266-876C-7BAEBAB910FB}"/>
    <cellStyle name="40% - uthevingsfarge 1 4 5_AVA DVA EL" xfId="16736" xr:uid="{268E4612-745E-4164-A36E-602969C457C2}"/>
    <cellStyle name="40% - uthevingsfarge 1 4 6" xfId="16737" xr:uid="{63E9D1F7-70C9-4A94-823F-FF79B0886CE3}"/>
    <cellStyle name="40% - uthevingsfarge 1 4 6 2" xfId="16738" xr:uid="{3147DE4F-D337-48AF-BF19-4850C27FBF77}"/>
    <cellStyle name="40% - uthevingsfarge 1 4 6_AVA DVA EL" xfId="16739" xr:uid="{42E8F9C8-B2CE-4651-A9E2-1B1380B622C9}"/>
    <cellStyle name="40% - uthevingsfarge 1 4 7" xfId="16740" xr:uid="{CFCDCD09-F757-412E-8DAF-30742B586487}"/>
    <cellStyle name="40% - uthevingsfarge 1 4 8" xfId="39946" xr:uid="{C9686270-83D5-407A-BD0C-27B74A40D046}"/>
    <cellStyle name="40% - uthevingsfarge 1 4 9" xfId="45492" xr:uid="{42A04412-C7DE-42C2-9BE0-0BB498FE4B59}"/>
    <cellStyle name="40% - uthevingsfarge 1 4_3. Chng in credit spreads" xfId="45493" xr:uid="{FA84FB19-73FF-4367-A2A0-5FFE01CD1FEA}"/>
    <cellStyle name="40% - uthevingsfarge 1 40" xfId="4274" xr:uid="{9A1E6CB3-8E95-44E8-922B-B294CF0A9D2D}"/>
    <cellStyle name="40% - uthevingsfarge 1 40 2" xfId="4275" xr:uid="{B55DFB7F-010F-45A6-924F-6CD6A53D665D}"/>
    <cellStyle name="40% - uthevingsfarge 1 40 2 2" xfId="4276" xr:uid="{432785A6-4D12-457D-A245-F5A34B817851}"/>
    <cellStyle name="40% - uthevingsfarge 1 40 2 3" xfId="45494" xr:uid="{59079200-DB42-42D0-814D-428032D08F6C}"/>
    <cellStyle name="40% - uthevingsfarge 1 40 2_4 manuell" xfId="54957" xr:uid="{79B41B30-E4D0-4685-A57D-75F099D91F0E}"/>
    <cellStyle name="40% - uthevingsfarge 1 40 3" xfId="4277" xr:uid="{7AF77DE6-52AD-4B5E-9E6B-F3E105FA146F}"/>
    <cellStyle name="40% - uthevingsfarge 1 40 4" xfId="45495" xr:uid="{33D48B1A-A4B3-40D9-BC80-8647C219F81E}"/>
    <cellStyle name="40% - uthevingsfarge 1 40_4 manuell" xfId="54958" xr:uid="{BED85CBC-5F53-4377-A8A0-00CA5F58BD92}"/>
    <cellStyle name="40% - uthevingsfarge 1 41" xfId="4278" xr:uid="{95139B93-69DA-4DE4-AA6F-D647F53C695E}"/>
    <cellStyle name="40% - uthevingsfarge 1 41 2" xfId="4279" xr:uid="{21D44A65-F2F6-44D6-86A8-5C43195BB7C5}"/>
    <cellStyle name="40% - uthevingsfarge 1 41 2 2" xfId="4280" xr:uid="{BA7B5891-3726-4324-97FB-00614FF2D7A8}"/>
    <cellStyle name="40% - uthevingsfarge 1 41 2 3" xfId="45496" xr:uid="{D814A4C7-F4EE-4836-BE6B-BEFE207CAA74}"/>
    <cellStyle name="40% - uthevingsfarge 1 41 2_4 manuell" xfId="54959" xr:uid="{80E40842-8209-4EAD-A69D-53954E1EFFF1}"/>
    <cellStyle name="40% - uthevingsfarge 1 41 3" xfId="4281" xr:uid="{C01459CD-AB0B-4161-A675-6803256E18DA}"/>
    <cellStyle name="40% - uthevingsfarge 1 41 4" xfId="45497" xr:uid="{401147AF-B1EB-4F45-9FB1-46B974624D2F}"/>
    <cellStyle name="40% - uthevingsfarge 1 41_4 manuell" xfId="54960" xr:uid="{AF2D146B-48EE-4DCC-B519-6C4E4B36A53E}"/>
    <cellStyle name="40% - uthevingsfarge 1 42" xfId="4282" xr:uid="{7E95EB3E-9001-4175-9CD4-0CE0F3E9CFA9}"/>
    <cellStyle name="40% - uthevingsfarge 1 42 2" xfId="4283" xr:uid="{AF589B43-0B59-4744-9C19-EE597BEC5E0B}"/>
    <cellStyle name="40% - uthevingsfarge 1 42 2 2" xfId="4284" xr:uid="{C195DCB3-5647-4B73-B68C-973048233029}"/>
    <cellStyle name="40% - uthevingsfarge 1 42 2 3" xfId="45498" xr:uid="{476F24B8-0441-4B0B-BD53-0785E2BD9B9E}"/>
    <cellStyle name="40% - uthevingsfarge 1 42 2_4 manuell" xfId="54961" xr:uid="{468F2939-BD0E-4971-9FCF-8A08045FF51D}"/>
    <cellStyle name="40% - uthevingsfarge 1 42 3" xfId="4285" xr:uid="{B196082E-4097-441D-9C12-7422A403C83D}"/>
    <cellStyle name="40% - uthevingsfarge 1 42 4" xfId="45499" xr:uid="{543FBD29-6652-4645-BF6E-DD57C69E6F4A}"/>
    <cellStyle name="40% - uthevingsfarge 1 42_4 manuell" xfId="54962" xr:uid="{EDBE28B6-7077-4FF5-88A8-FC514662E8B0}"/>
    <cellStyle name="40% - uthevingsfarge 1 43" xfId="4286" xr:uid="{60296C7C-D991-417C-8819-7D385F252A99}"/>
    <cellStyle name="40% - uthevingsfarge 1 43 2" xfId="4287" xr:uid="{6FC82A41-3D29-48A2-A03A-2C50586939C0}"/>
    <cellStyle name="40% - uthevingsfarge 1 43 2 2" xfId="4288" xr:uid="{6DDF7C03-A580-4813-9BDD-6FC871672682}"/>
    <cellStyle name="40% - uthevingsfarge 1 43 2 3" xfId="45500" xr:uid="{764CA57C-6581-4502-8380-8BC64BF85C6B}"/>
    <cellStyle name="40% - uthevingsfarge 1 43 2_4 manuell" xfId="54963" xr:uid="{8C4CC268-2E58-4526-B609-1BCC604C46BE}"/>
    <cellStyle name="40% - uthevingsfarge 1 43 3" xfId="4289" xr:uid="{E2828B28-FCB9-41A1-AEBC-0BDDFC20295F}"/>
    <cellStyle name="40% - uthevingsfarge 1 43 4" xfId="45501" xr:uid="{76D25F0D-B8FC-430D-9474-9C0B2EFC0279}"/>
    <cellStyle name="40% - uthevingsfarge 1 43_4 manuell" xfId="54964" xr:uid="{DAB141F5-F385-4098-BEB4-6172AE1EDACF}"/>
    <cellStyle name="40% - uthevingsfarge 1 44" xfId="4290" xr:uid="{75F35A15-3B6E-4208-B29D-9E82D3C73006}"/>
    <cellStyle name="40% - uthevingsfarge 1 44 2" xfId="4291" xr:uid="{7ADBF4E3-67E6-4664-A43A-880B563A375C}"/>
    <cellStyle name="40% - uthevingsfarge 1 44 2 2" xfId="4292" xr:uid="{215D3496-1159-4BFB-A456-727086C9B91B}"/>
    <cellStyle name="40% - uthevingsfarge 1 44 2 3" xfId="45502" xr:uid="{943E24C7-751C-461B-93E7-28FFB7BC18DF}"/>
    <cellStyle name="40% - uthevingsfarge 1 44 2_4 manuell" xfId="54965" xr:uid="{80C6D726-7CA7-413A-8FFD-F4D6D434E844}"/>
    <cellStyle name="40% - uthevingsfarge 1 44 3" xfId="4293" xr:uid="{844CF2AC-0DC5-42D4-BFB1-6CEA921DF317}"/>
    <cellStyle name="40% - uthevingsfarge 1 44 4" xfId="45503" xr:uid="{BC538097-919F-4612-9C82-260665B0BCF7}"/>
    <cellStyle name="40% - uthevingsfarge 1 44_4 manuell" xfId="54966" xr:uid="{55A3F173-9360-4D5A-9FC6-2440B3E851CD}"/>
    <cellStyle name="40% - uthevingsfarge 1 45" xfId="4294" xr:uid="{BDCBBE4E-6D97-4019-84C3-156E8CE3D338}"/>
    <cellStyle name="40% - uthevingsfarge 1 45 2" xfId="4295" xr:uid="{BAFA05C5-82AF-4DD3-B64F-2A494632635E}"/>
    <cellStyle name="40% - uthevingsfarge 1 45 2 2" xfId="4296" xr:uid="{A0C65252-77E8-476A-ADBB-30CF16E7CB3C}"/>
    <cellStyle name="40% - uthevingsfarge 1 45 2 3" xfId="45504" xr:uid="{2C9C5589-6060-4C4C-90D2-C1BD9CD08001}"/>
    <cellStyle name="40% - uthevingsfarge 1 45 2_4 manuell" xfId="54967" xr:uid="{E0D2F121-AB88-4A68-AFF3-B1A04FF11883}"/>
    <cellStyle name="40% - uthevingsfarge 1 45 3" xfId="4297" xr:uid="{7E62E69C-3562-443B-9D36-ADD25278146F}"/>
    <cellStyle name="40% - uthevingsfarge 1 45 4" xfId="45505" xr:uid="{A6347FEF-9383-4024-85C7-C7C3862B2F01}"/>
    <cellStyle name="40% - uthevingsfarge 1 45_4 manuell" xfId="54968" xr:uid="{3A8F0B2A-4485-4D1E-9131-91435B4AAD4A}"/>
    <cellStyle name="40% - uthevingsfarge 1 46" xfId="4298" xr:uid="{1DBCAFA1-2495-45D8-93E1-BF3FED02A5AF}"/>
    <cellStyle name="40% - uthevingsfarge 1 46 2" xfId="4299" xr:uid="{AAAD3AD1-16DC-4CE2-A596-CB97EF374482}"/>
    <cellStyle name="40% - uthevingsfarge 1 46 2 2" xfId="4300" xr:uid="{A9E98ADF-D8E8-4862-AC20-A75B8DEA0404}"/>
    <cellStyle name="40% - uthevingsfarge 1 46 2 3" xfId="45506" xr:uid="{591A49B1-B5D6-4DD1-AD16-927D3974696B}"/>
    <cellStyle name="40% - uthevingsfarge 1 46 2_4 manuell" xfId="54969" xr:uid="{9BF8F15D-5403-458D-A557-4AADAE615FED}"/>
    <cellStyle name="40% - uthevingsfarge 1 46 3" xfId="4301" xr:uid="{A6C8F61F-AD8E-49D3-932D-E35164302BF4}"/>
    <cellStyle name="40% - uthevingsfarge 1 46 4" xfId="45507" xr:uid="{3C22275A-E076-4BE0-A794-021A364E68FB}"/>
    <cellStyle name="40% - uthevingsfarge 1 46_4 manuell" xfId="54970" xr:uid="{EDFFEBB6-BB3D-43AA-AD89-C907EA601011}"/>
    <cellStyle name="40% - uthevingsfarge 1 47" xfId="4302" xr:uid="{64AD9C1E-7B72-4015-9444-76DEB32BB579}"/>
    <cellStyle name="40% - uthevingsfarge 1 47 2" xfId="4303" xr:uid="{79339E99-556C-43FE-AA3F-320557050994}"/>
    <cellStyle name="40% - uthevingsfarge 1 47 2 2" xfId="4304" xr:uid="{CE5BC9F5-48FA-4E98-BA91-652B5EE9F607}"/>
    <cellStyle name="40% - uthevingsfarge 1 47 2 3" xfId="45508" xr:uid="{C82140FB-1195-4D39-A230-600832984709}"/>
    <cellStyle name="40% - uthevingsfarge 1 47 2_4 manuell" xfId="54971" xr:uid="{3B290DBF-F66A-45B1-958B-710A414D14A4}"/>
    <cellStyle name="40% - uthevingsfarge 1 47 3" xfId="4305" xr:uid="{6E1C3353-99F4-4B51-BB64-29EF3EC49E95}"/>
    <cellStyle name="40% - uthevingsfarge 1 47 4" xfId="45509" xr:uid="{B7F166FF-C5D5-413F-957C-B3593D648666}"/>
    <cellStyle name="40% - uthevingsfarge 1 47_4 manuell" xfId="54972" xr:uid="{8919D097-75F5-4E83-9EAB-4769E1801637}"/>
    <cellStyle name="40% - uthevingsfarge 1 48" xfId="4306" xr:uid="{BED0779D-7944-4B35-90AC-BF7E417A4BEF}"/>
    <cellStyle name="40% - uthevingsfarge 1 48 2" xfId="4307" xr:uid="{877D211F-DF08-4BA7-8DCE-D3A7BCB3A18C}"/>
    <cellStyle name="40% - uthevingsfarge 1 48 2 2" xfId="4308" xr:uid="{C385A2EC-60BE-403A-B524-382831E28B93}"/>
    <cellStyle name="40% - uthevingsfarge 1 48 2 3" xfId="45510" xr:uid="{7309F052-0947-4E51-9449-BB9017CD88CD}"/>
    <cellStyle name="40% - uthevingsfarge 1 48 2_4 manuell" xfId="54973" xr:uid="{122466CB-8C07-482B-8D08-BB368B746602}"/>
    <cellStyle name="40% - uthevingsfarge 1 48 3" xfId="4309" xr:uid="{A94F5CED-04F9-405F-B0F9-D4EE263BA555}"/>
    <cellStyle name="40% - uthevingsfarge 1 48 4" xfId="45511" xr:uid="{70628936-9B4B-48A5-B942-778072E5FF44}"/>
    <cellStyle name="40% - uthevingsfarge 1 48_4 manuell" xfId="54974" xr:uid="{9097CA19-2BFC-4B75-B88A-35AAD774F508}"/>
    <cellStyle name="40% - uthevingsfarge 1 49" xfId="4310" xr:uid="{4796968C-EF56-449B-9CB8-4FEEC9700D52}"/>
    <cellStyle name="40% - uthevingsfarge 1 49 2" xfId="4311" xr:uid="{DE9156D4-BF05-4541-8931-583131DD23A1}"/>
    <cellStyle name="40% - uthevingsfarge 1 49 2 2" xfId="4312" xr:uid="{8C3F7EBD-5EA3-43FC-9355-2BEE55B2D6D6}"/>
    <cellStyle name="40% - uthevingsfarge 1 49 2 3" xfId="45512" xr:uid="{2B4AA548-C7E8-45A2-BD35-6AF814CD42FB}"/>
    <cellStyle name="40% - uthevingsfarge 1 49 2_4 manuell" xfId="54975" xr:uid="{D6BB6D8B-E327-48D8-A3FE-5EAE19F60FE1}"/>
    <cellStyle name="40% - uthevingsfarge 1 49 3" xfId="4313" xr:uid="{0AC9D806-86F1-4CE3-BDC7-C45CFD440010}"/>
    <cellStyle name="40% - uthevingsfarge 1 49 4" xfId="45513" xr:uid="{EF1FC70B-7D9A-4F19-833D-2805AFEF6321}"/>
    <cellStyle name="40% - uthevingsfarge 1 49_4 manuell" xfId="54976" xr:uid="{63BF2D58-DBC8-42F9-92D9-374A339FCA6E}"/>
    <cellStyle name="40% - uthevingsfarge 1 5" xfId="4314" xr:uid="{65A817E4-CBAC-44E1-A098-CD37C16A6B3B}"/>
    <cellStyle name="40% - uthevingsfarge 1 5 2" xfId="4315" xr:uid="{244CCF74-12AA-45DE-BAD9-FB12A72F6F76}"/>
    <cellStyle name="40% - uthevingsfarge 1 5 2 2" xfId="4316" xr:uid="{ED2F0AD8-BE96-476F-AE09-6AB76C69ACF2}"/>
    <cellStyle name="40% - uthevingsfarge 1 5 2 2 2" xfId="45514" xr:uid="{565FE8CD-19C9-4F48-9D3C-336EB20429FF}"/>
    <cellStyle name="40% - uthevingsfarge 1 5 2 2 2 2" xfId="45515" xr:uid="{F6697D0C-866E-43C1-A7CC-288D27677373}"/>
    <cellStyle name="40% - uthevingsfarge 1 5 2 2 3" xfId="45516" xr:uid="{1B0659DD-672D-4006-9364-1B34DC1602C6}"/>
    <cellStyle name="40% - uthevingsfarge 1 5 2 2_3. Chng in credit spreads" xfId="45517" xr:uid="{5C4B7094-1300-4629-96D6-3C207599FD77}"/>
    <cellStyle name="40% - uthevingsfarge 1 5 2 3" xfId="45518" xr:uid="{69640AA0-87DC-4097-AB4F-61C1C8517176}"/>
    <cellStyle name="40% - uthevingsfarge 1 5 2 3 2" xfId="45519" xr:uid="{F6CD07C9-90E1-4883-89E9-9740C98CA4C4}"/>
    <cellStyle name="40% - uthevingsfarge 1 5 2 3 2 2" xfId="45520" xr:uid="{C795EF13-D9AF-475F-AB81-1A6F063BBEE5}"/>
    <cellStyle name="40% - uthevingsfarge 1 5 2 3 3" xfId="45521" xr:uid="{8C99F477-0553-4525-8C30-2897E0E5D9FA}"/>
    <cellStyle name="40% - uthevingsfarge 1 5 2 3_3. Chng in credit spreads" xfId="45522" xr:uid="{F31A2CB7-AED5-4155-AF44-7CA56F7965EB}"/>
    <cellStyle name="40% - uthevingsfarge 1 5 2 4" xfId="45523" xr:uid="{2A87072F-889A-49E5-8F80-29E66B7E84B4}"/>
    <cellStyle name="40% - uthevingsfarge 1 5 2 4 2" xfId="45524" xr:uid="{7890739C-3447-4221-8C64-D91CA03CC621}"/>
    <cellStyle name="40% - uthevingsfarge 1 5 2 5" xfId="45525" xr:uid="{5FC859A4-AF16-47A5-BE5D-C3EC494519F3}"/>
    <cellStyle name="40% - uthevingsfarge 1 5 2_3. Chng in credit spreads" xfId="45526" xr:uid="{1C18B7F9-2B2D-45C2-8291-7860DFE1C7B2}"/>
    <cellStyle name="40% - uthevingsfarge 1 5 3" xfId="4317" xr:uid="{5FD95A5D-0A7B-4007-924B-17CCD1CD21B6}"/>
    <cellStyle name="40% - uthevingsfarge 1 5 3 2" xfId="16741" xr:uid="{D4136E23-B33C-4E5B-9C41-EA92F83816BE}"/>
    <cellStyle name="40% - uthevingsfarge 1 5 3 2 2" xfId="45527" xr:uid="{F8A4A1E3-1504-4AAF-9E95-152259686BD5}"/>
    <cellStyle name="40% - uthevingsfarge 1 5 3 3" xfId="45528" xr:uid="{5E88DE29-F7F8-4BA2-90F3-4127ED64ED6D}"/>
    <cellStyle name="40% - uthevingsfarge 1 5 3_3. Chng in credit spreads" xfId="45529" xr:uid="{97C5FA57-BE89-43F9-B77E-83F4E17E5120}"/>
    <cellStyle name="40% - uthevingsfarge 1 5 4" xfId="16742" xr:uid="{015BF16A-A789-4D70-A543-D947B1439216}"/>
    <cellStyle name="40% - uthevingsfarge 1 5 4 2" xfId="45530" xr:uid="{7A9CDFF7-F5CC-425E-8A8D-3EE68451589F}"/>
    <cellStyle name="40% - uthevingsfarge 1 5 4 2 2" xfId="45531" xr:uid="{AF266353-2F5B-40EF-9B2B-477288E76A36}"/>
    <cellStyle name="40% - uthevingsfarge 1 5 4 3" xfId="45532" xr:uid="{DE7B7681-3807-4A1E-A11A-598CC603EC31}"/>
    <cellStyle name="40% - uthevingsfarge 1 5 4_3. Chng in credit spreads" xfId="45533" xr:uid="{DA812B07-A2DD-4E88-B59F-1664566DA60B}"/>
    <cellStyle name="40% - uthevingsfarge 1 5 5" xfId="16743" xr:uid="{2E20A2D2-743F-46FC-9790-AD2FF57A2269}"/>
    <cellStyle name="40% - uthevingsfarge 1 5 5 2" xfId="45534" xr:uid="{B33DD951-0070-4D8B-95B8-76000909CBF7}"/>
    <cellStyle name="40% - uthevingsfarge 1 5 6" xfId="39947" xr:uid="{7A93E3C6-E01C-44C6-9F3C-44E95541C23E}"/>
    <cellStyle name="40% - uthevingsfarge 1 5 7" xfId="45535" xr:uid="{159EC907-61D4-4D9B-B972-4026A390167D}"/>
    <cellStyle name="40% - uthevingsfarge 1 5 8" xfId="45536" xr:uid="{2EEF7768-58D8-4FE2-9378-FB20CAE673CC}"/>
    <cellStyle name="40% - uthevingsfarge 1 5 9" xfId="45537" xr:uid="{B846A418-3078-4F73-A395-FA0938010F9C}"/>
    <cellStyle name="40% - uthevingsfarge 1 5_3. Chng in credit spreads" xfId="45538" xr:uid="{0A041D28-B86A-4194-9ED3-874C798A5DDA}"/>
    <cellStyle name="40% - uthevingsfarge 1 50" xfId="4318" xr:uid="{F3E00B92-EC46-4DA1-AE16-1722B124E43B}"/>
    <cellStyle name="40% - uthevingsfarge 1 50 2" xfId="4319" xr:uid="{5E86BA36-9A28-4EC9-98D2-931AE2939B72}"/>
    <cellStyle name="40% - uthevingsfarge 1 50 2 2" xfId="4320" xr:uid="{6DC53986-9079-4C21-95F9-ED7356012A2C}"/>
    <cellStyle name="40% - uthevingsfarge 1 50 2 3" xfId="45539" xr:uid="{C6D5855F-D033-4595-BBB9-9A855433AB88}"/>
    <cellStyle name="40% - uthevingsfarge 1 50 2_4 manuell" xfId="54977" xr:uid="{7E68F44F-34F0-4C82-A9DF-98403D54F5FD}"/>
    <cellStyle name="40% - uthevingsfarge 1 50 3" xfId="4321" xr:uid="{641227F9-D8EE-470F-88E3-7FED86E6F29C}"/>
    <cellStyle name="40% - uthevingsfarge 1 50 4" xfId="45540" xr:uid="{7D0BB913-870E-4981-B9F0-60DEDB88FA0B}"/>
    <cellStyle name="40% - uthevingsfarge 1 50_4 manuell" xfId="54978" xr:uid="{3025CB8E-6CA7-4637-9816-B5603C65EC4F}"/>
    <cellStyle name="40% - uthevingsfarge 1 51" xfId="4322" xr:uid="{FC06F6F5-7F9B-4915-B716-6D962A7C2F69}"/>
    <cellStyle name="40% - uthevingsfarge 1 51 2" xfId="4323" xr:uid="{7A719DAE-A8C6-4FD2-8657-7F3BEFDE4318}"/>
    <cellStyle name="40% - uthevingsfarge 1 51 2 2" xfId="4324" xr:uid="{FC4701F1-4202-4064-948B-F51923A53A79}"/>
    <cellStyle name="40% - uthevingsfarge 1 51 2 3" xfId="45541" xr:uid="{B27A61A5-4DBD-4385-AA83-D00B4223F3EB}"/>
    <cellStyle name="40% - uthevingsfarge 1 51 2_4 manuell" xfId="54979" xr:uid="{597B433F-1074-4C56-93ED-E9B1118771F1}"/>
    <cellStyle name="40% - uthevingsfarge 1 51 3" xfId="4325" xr:uid="{909DAF02-96F3-41E4-AC5D-C9A14B4C54A7}"/>
    <cellStyle name="40% - uthevingsfarge 1 51 4" xfId="45542" xr:uid="{ABEB0B83-EFA4-47A0-BFA1-36C680AD2CF1}"/>
    <cellStyle name="40% - uthevingsfarge 1 51_4 manuell" xfId="54980" xr:uid="{7719BFE6-F96A-42D5-B689-F5A7BC780D98}"/>
    <cellStyle name="40% - uthevingsfarge 1 52" xfId="4326" xr:uid="{6E72402B-F532-4692-8966-13CC3774A6B7}"/>
    <cellStyle name="40% - uthevingsfarge 1 52 2" xfId="4327" xr:uid="{3A26C548-654B-4E3A-802F-975E7549278F}"/>
    <cellStyle name="40% - uthevingsfarge 1 52 2 2" xfId="4328" xr:uid="{B5966112-02E2-4B03-94E5-C67B2194039C}"/>
    <cellStyle name="40% - uthevingsfarge 1 52 2 3" xfId="45543" xr:uid="{BFA671C3-AB1B-400C-AC97-FFCCF99D6117}"/>
    <cellStyle name="40% - uthevingsfarge 1 52 2_4 manuell" xfId="54981" xr:uid="{C5A1611A-EAF9-45A9-999C-1F2E01BA2136}"/>
    <cellStyle name="40% - uthevingsfarge 1 52 3" xfId="4329" xr:uid="{734F5BB8-EA14-4844-85A3-F68AFDD5BDE2}"/>
    <cellStyle name="40% - uthevingsfarge 1 52 4" xfId="45544" xr:uid="{515155C4-F8CA-4EF4-8913-EF071519B00B}"/>
    <cellStyle name="40% - uthevingsfarge 1 52_4 manuell" xfId="54982" xr:uid="{CE5FCE4F-E689-4228-87EB-F65417C35464}"/>
    <cellStyle name="40% - uthevingsfarge 1 53" xfId="4330" xr:uid="{DC880870-6F3F-4104-9D51-55E51A8BB026}"/>
    <cellStyle name="40% - uthevingsfarge 1 53 2" xfId="4331" xr:uid="{3313BBC5-4C27-4246-BD7F-79F02BCFCE1F}"/>
    <cellStyle name="40% - uthevingsfarge 1 53 2 2" xfId="4332" xr:uid="{A7458C16-E2AC-48B9-B00B-1C63D8D391AC}"/>
    <cellStyle name="40% - uthevingsfarge 1 53 2 3" xfId="45545" xr:uid="{D1EA3618-7611-42E8-AD2E-2535FB4804E1}"/>
    <cellStyle name="40% - uthevingsfarge 1 53 2_4 manuell" xfId="54983" xr:uid="{4418B230-349A-47DF-BCE8-7F65FF1AE21B}"/>
    <cellStyle name="40% - uthevingsfarge 1 53 3" xfId="4333" xr:uid="{A92E5F1B-EE92-4ADE-850F-3C6E62839877}"/>
    <cellStyle name="40% - uthevingsfarge 1 53 4" xfId="45546" xr:uid="{5EA3F3AC-FB1E-42CD-8F8D-2B1C20D381FC}"/>
    <cellStyle name="40% - uthevingsfarge 1 53_4 manuell" xfId="54984" xr:uid="{D0062BDC-0F98-4BF1-85C6-47D22C89BD1E}"/>
    <cellStyle name="40% - uthevingsfarge 1 54" xfId="4334" xr:uid="{885C13D0-A775-42DE-BEE6-D988A771DD88}"/>
    <cellStyle name="40% - uthevingsfarge 1 54 2" xfId="4335" xr:uid="{29E0151A-B7A5-4DAB-93C2-99ED61BE9C68}"/>
    <cellStyle name="40% - uthevingsfarge 1 54 2 2" xfId="4336" xr:uid="{0ECE291F-7414-4100-B185-552B01AB4491}"/>
    <cellStyle name="40% - uthevingsfarge 1 54 2 3" xfId="45547" xr:uid="{D6F88E49-51CF-48A2-AE54-FD3957DD4E1C}"/>
    <cellStyle name="40% - uthevingsfarge 1 54 2_4 manuell" xfId="54985" xr:uid="{FCC07AEF-7A92-464A-9767-A9C28B638FF2}"/>
    <cellStyle name="40% - uthevingsfarge 1 54 3" xfId="4337" xr:uid="{0707E870-3074-47B8-BEFA-18080FB09A4D}"/>
    <cellStyle name="40% - uthevingsfarge 1 54 4" xfId="45548" xr:uid="{96237178-48D9-4C80-8284-A2CF6203DD58}"/>
    <cellStyle name="40% - uthevingsfarge 1 54_4 manuell" xfId="54986" xr:uid="{EAB45F2A-001E-4E55-B21B-5735B8AD499E}"/>
    <cellStyle name="40% - uthevingsfarge 1 55" xfId="4338" xr:uid="{74FA24EC-8487-4F9B-BDE5-0185CE5757C9}"/>
    <cellStyle name="40% - uthevingsfarge 1 55 2" xfId="4339" xr:uid="{B60C00A1-F196-441F-B8F1-39BC48FF820F}"/>
    <cellStyle name="40% - uthevingsfarge 1 55 2 2" xfId="4340" xr:uid="{F4ABC886-1DCD-4CCD-B7CF-8D0765D9545A}"/>
    <cellStyle name="40% - uthevingsfarge 1 55 2 3" xfId="45549" xr:uid="{C37B2C63-EE29-45CF-B6FD-6368826E561B}"/>
    <cellStyle name="40% - uthevingsfarge 1 55 2_4 manuell" xfId="54987" xr:uid="{14AA9DBF-0D63-4B17-A45F-EB027D81C255}"/>
    <cellStyle name="40% - uthevingsfarge 1 55 3" xfId="4341" xr:uid="{BD69025C-6E90-461F-8B00-761F2E693168}"/>
    <cellStyle name="40% - uthevingsfarge 1 55 4" xfId="45550" xr:uid="{E4D1B8D6-9C26-4354-888E-49DB54328EAD}"/>
    <cellStyle name="40% - uthevingsfarge 1 55_4 manuell" xfId="54988" xr:uid="{F916C5F8-F23F-459B-BB0E-4666073D547C}"/>
    <cellStyle name="40% - uthevingsfarge 1 56" xfId="4342" xr:uid="{A5C01095-C1F2-4F82-BA0C-542E2F3CF38D}"/>
    <cellStyle name="40% - uthevingsfarge 1 56 2" xfId="4343" xr:uid="{D09E9A21-0FE3-42BC-9BED-9218ABFEA212}"/>
    <cellStyle name="40% - uthevingsfarge 1 56 2 2" xfId="4344" xr:uid="{FE6DF1AA-3E16-43F2-A989-3EF823F4D9DB}"/>
    <cellStyle name="40% - uthevingsfarge 1 56 2 3" xfId="45551" xr:uid="{AA9409E3-E4B7-464D-A258-386E55BAE35B}"/>
    <cellStyle name="40% - uthevingsfarge 1 56 2_4 manuell" xfId="54989" xr:uid="{BC103BAA-239C-415A-94E5-AB4B8CC01EDE}"/>
    <cellStyle name="40% - uthevingsfarge 1 56 3" xfId="4345" xr:uid="{BFB9A226-C024-4218-A6F3-6A04FDB52A87}"/>
    <cellStyle name="40% - uthevingsfarge 1 56 4" xfId="45552" xr:uid="{AD7AB41B-92E9-490A-803C-A76384869AAE}"/>
    <cellStyle name="40% - uthevingsfarge 1 56_4 manuell" xfId="54990" xr:uid="{BBB8247A-D700-4C91-A842-79ECAC590DAF}"/>
    <cellStyle name="40% - uthevingsfarge 1 57" xfId="4346" xr:uid="{EE7F933B-82A7-4BDD-B523-A92411D0BF5F}"/>
    <cellStyle name="40% - uthevingsfarge 1 57 2" xfId="4347" xr:uid="{68CCE715-40EE-41AD-9E4C-A54854490764}"/>
    <cellStyle name="40% - uthevingsfarge 1 57 2 2" xfId="4348" xr:uid="{D12160BE-222A-4849-A59D-E21798AA6FF0}"/>
    <cellStyle name="40% - uthevingsfarge 1 57 2 3" xfId="45553" xr:uid="{D0FFCA22-776D-407B-AAB3-B341B1BB872C}"/>
    <cellStyle name="40% - uthevingsfarge 1 57 2_4 manuell" xfId="54991" xr:uid="{43D961DB-8BA6-4F1C-B391-0673B7A019AA}"/>
    <cellStyle name="40% - uthevingsfarge 1 57 3" xfId="4349" xr:uid="{2093C213-1582-4BBC-AD3A-15D12CE56595}"/>
    <cellStyle name="40% - uthevingsfarge 1 57 4" xfId="45554" xr:uid="{88328D5E-16FF-44FF-9E87-B87905D90E15}"/>
    <cellStyle name="40% - uthevingsfarge 1 57_4 manuell" xfId="54992" xr:uid="{F65B9AA8-AFCB-44DB-8B35-BF605FEC2D40}"/>
    <cellStyle name="40% - uthevingsfarge 1 58" xfId="4350" xr:uid="{0F994CA9-1F77-4DDC-9D4D-3D4F69C09E40}"/>
    <cellStyle name="40% - uthevingsfarge 1 58 2" xfId="4351" xr:uid="{436DB94E-4FCA-44CF-807B-382B86DDE24E}"/>
    <cellStyle name="40% - uthevingsfarge 1 58 2 2" xfId="4352" xr:uid="{B2167941-5FDB-469A-B21F-4EF4EC6B1F77}"/>
    <cellStyle name="40% - uthevingsfarge 1 58 2 3" xfId="45555" xr:uid="{ADC79CD3-10CA-4329-B89B-167C9926DE77}"/>
    <cellStyle name="40% - uthevingsfarge 1 58 2_4 manuell" xfId="54993" xr:uid="{EF8DE2BD-2687-4470-AEF5-D029FD220103}"/>
    <cellStyle name="40% - uthevingsfarge 1 58 3" xfId="4353" xr:uid="{D033745A-F0AB-4D17-9C02-78255E879C1B}"/>
    <cellStyle name="40% - uthevingsfarge 1 58 4" xfId="45556" xr:uid="{428821C5-B980-4DE6-940E-5AB9C54EDEC3}"/>
    <cellStyle name="40% - uthevingsfarge 1 58_4 manuell" xfId="54994" xr:uid="{239DFCB2-3CB1-46C9-870F-AB644B1DCAFB}"/>
    <cellStyle name="40% - uthevingsfarge 1 59" xfId="4354" xr:uid="{5B4F123F-CA58-496B-8C55-AE6752BAC367}"/>
    <cellStyle name="40% - uthevingsfarge 1 59 2" xfId="4355" xr:uid="{5FD09EE6-78E4-4F18-BC00-E976720A4DF4}"/>
    <cellStyle name="40% - uthevingsfarge 1 59 2 2" xfId="4356" xr:uid="{F5C9942D-996F-4387-B92C-F41626C9A0E7}"/>
    <cellStyle name="40% - uthevingsfarge 1 59 2 3" xfId="45557" xr:uid="{9393E20C-11FC-467C-8326-34E790CAE195}"/>
    <cellStyle name="40% - uthevingsfarge 1 59 2_4 manuell" xfId="54995" xr:uid="{7EE4F709-1749-4DB0-AE1F-09D2D3CB5BCD}"/>
    <cellStyle name="40% - uthevingsfarge 1 59 3" xfId="4357" xr:uid="{661A4242-E7BA-4568-A35A-9E785B55CD81}"/>
    <cellStyle name="40% - uthevingsfarge 1 59 4" xfId="45558" xr:uid="{2FC89396-2F43-40DD-A68B-931794CD202C}"/>
    <cellStyle name="40% - uthevingsfarge 1 59_4 manuell" xfId="54996" xr:uid="{4A6D9F29-27BA-4023-92C5-46B70D35FE12}"/>
    <cellStyle name="40% - uthevingsfarge 1 6" xfId="4358" xr:uid="{8DAC9D94-9BEA-4BEF-BAA8-6EFF5DCF0E8B}"/>
    <cellStyle name="40% - uthevingsfarge 1 6 2" xfId="4359" xr:uid="{6414F4F4-D62E-43A5-AF3B-B8A8E0F0CB45}"/>
    <cellStyle name="40% - uthevingsfarge 1 6 2 2" xfId="4360" xr:uid="{D84A4C7C-0818-4C6D-B8FF-7A341E712A2D}"/>
    <cellStyle name="40% - uthevingsfarge 1 6 2 2 2" xfId="45559" xr:uid="{AC920904-9BB1-423C-9CE6-244A0C6B665C}"/>
    <cellStyle name="40% - uthevingsfarge 1 6 2 2_CC1" xfId="54997" xr:uid="{74D0FD6A-7085-43FB-9D26-29C496894D68}"/>
    <cellStyle name="40% - uthevingsfarge 1 6 2 3" xfId="45560" xr:uid="{EA340A51-F2AD-430B-9DB4-11FDB01E1AC3}"/>
    <cellStyle name="40% - uthevingsfarge 1 6 2 4" xfId="45561" xr:uid="{82338483-2EE3-4C0D-AA11-D8B10F08DC0F}"/>
    <cellStyle name="40% - uthevingsfarge 1 6 2_3. Chng in credit spreads" xfId="45562" xr:uid="{51C6A077-7EBE-4BA1-92CC-08655A6B5360}"/>
    <cellStyle name="40% - uthevingsfarge 1 6 3" xfId="4361" xr:uid="{FE45B828-5A70-4FB7-8CDF-C9900CBA30E9}"/>
    <cellStyle name="40% - uthevingsfarge 1 6 3 2" xfId="16744" xr:uid="{0D63EDC7-A504-40E1-926D-FB2597C5DD26}"/>
    <cellStyle name="40% - uthevingsfarge 1 6 3 2 2" xfId="45563" xr:uid="{51D11546-5B35-4FFD-9D06-18DC7260BA9F}"/>
    <cellStyle name="40% - uthevingsfarge 1 6 3 3" xfId="45564" xr:uid="{55A0C65C-7824-4372-8E50-93857AAC4760}"/>
    <cellStyle name="40% - uthevingsfarge 1 6 3_3. Chng in credit spreads" xfId="45565" xr:uid="{57E623F6-2396-48D1-A869-2684329A6D5E}"/>
    <cellStyle name="40% - uthevingsfarge 1 6 4" xfId="16745" xr:uid="{05D5F095-D959-46CB-AAA9-655793CA860C}"/>
    <cellStyle name="40% - uthevingsfarge 1 6 4 2" xfId="45566" xr:uid="{CB1B932C-D924-4002-8D2A-98668F8B3657}"/>
    <cellStyle name="40% - uthevingsfarge 1 6 5" xfId="16746" xr:uid="{D3CD8782-4B62-4530-8E31-151FD7B1A3DB}"/>
    <cellStyle name="40% - uthevingsfarge 1 6 6" xfId="39948" xr:uid="{1B1C0D23-C060-4F30-AF5F-E8CFDCEE5DDA}"/>
    <cellStyle name="40% - uthevingsfarge 1 6 7" xfId="45567" xr:uid="{F4409DE1-CAB5-4468-B2C0-55D56A1D44C8}"/>
    <cellStyle name="40% - uthevingsfarge 1 6 8" xfId="45568" xr:uid="{D7833C5A-0F1F-4B0A-A4BD-8947CFF351C9}"/>
    <cellStyle name="40% - uthevingsfarge 1 6 9" xfId="45569" xr:uid="{446305A6-9ACC-49E6-A325-B551A12D4B0C}"/>
    <cellStyle name="40% - uthevingsfarge 1 6_3. Chng in credit spreads" xfId="45570" xr:uid="{B4990838-B4DC-4707-822C-624106644783}"/>
    <cellStyle name="40% - uthevingsfarge 1 60" xfId="16747" xr:uid="{B7C99C8F-1C8C-4CB6-8D8F-555A380881D5}"/>
    <cellStyle name="40% - uthevingsfarge 1 60 2" xfId="16748" xr:uid="{50921D81-C902-4047-8925-C54BDBD97BBD}"/>
    <cellStyle name="40% - uthevingsfarge 1 60 2 2" xfId="36625" xr:uid="{A528361F-F153-4720-8CEF-0CACAE7420D0}"/>
    <cellStyle name="40% - uthevingsfarge 1 60 3" xfId="16749" xr:uid="{C50AFD91-644C-46A4-ABF5-C412033B71C1}"/>
    <cellStyle name="40% - uthevingsfarge 1 60 4" xfId="36389" xr:uid="{07721765-D1C5-43D8-BE9B-97845499A45A}"/>
    <cellStyle name="40% - uthevingsfarge 1 60_AVA DVA EL" xfId="16750" xr:uid="{8D977D7B-F501-410B-91B9-F0361FD1E6BB}"/>
    <cellStyle name="40% - uthevingsfarge 1 61" xfId="16751" xr:uid="{91561274-DCD7-400D-B90F-314BC6B15238}"/>
    <cellStyle name="40% - uthevingsfarge 1 61 2" xfId="16752" xr:uid="{ECC2FE98-FC6C-460B-9688-E7315E138936}"/>
    <cellStyle name="40% - uthevingsfarge 1 61 2 2" xfId="36646" xr:uid="{4A0E88D9-372F-45DE-A078-E5776DBEAB2E}"/>
    <cellStyle name="40% - uthevingsfarge 1 61 3" xfId="16753" xr:uid="{16AD9F10-6E81-44BF-B6D0-302598079356}"/>
    <cellStyle name="40% - uthevingsfarge 1 61 4" xfId="36415" xr:uid="{413469DE-1469-4D13-8FF1-5F2419189D90}"/>
    <cellStyle name="40% - uthevingsfarge 1 61_AVA DVA EL" xfId="16754" xr:uid="{981AAC59-CDA9-4961-A305-C69B06075153}"/>
    <cellStyle name="40% - uthevingsfarge 1 62" xfId="16755" xr:uid="{A3E17094-71CF-4EBB-9348-EE15815EE375}"/>
    <cellStyle name="40% - uthevingsfarge 1 62 2" xfId="16756" xr:uid="{F4595E22-2824-4862-9EC7-8532263F5192}"/>
    <cellStyle name="40% - uthevingsfarge 1 62 2 2" xfId="36637" xr:uid="{DBF945D4-EB73-42AE-99FF-EF60FC8EF0F5}"/>
    <cellStyle name="40% - uthevingsfarge 1 62 3" xfId="36404" xr:uid="{AFD92B5A-502C-46EC-ACE5-1E41E425F15D}"/>
    <cellStyle name="40% - uthevingsfarge 1 62_AVA DVA EL" xfId="16757" xr:uid="{7B347915-0EFF-423B-959F-3280331D3ED4}"/>
    <cellStyle name="40% - uthevingsfarge 1 63" xfId="16758" xr:uid="{C473CF72-B97A-4273-A675-4EEC5A42574D}"/>
    <cellStyle name="40% - uthevingsfarge 1 63 2" xfId="36599" xr:uid="{9A4459B6-3521-4AD9-A01F-DC93307D28FC}"/>
    <cellStyle name="40% - uthevingsfarge 1 64" xfId="16759" xr:uid="{DE84F4F1-8FD8-47ED-9E58-F68EA7075597}"/>
    <cellStyle name="40% - uthevingsfarge 1 64 2" xfId="36678" xr:uid="{8940290E-A053-4DC9-8155-CEC763BFA557}"/>
    <cellStyle name="40% - uthevingsfarge 1 65" xfId="16760" xr:uid="{28DD9590-7118-4D64-89B0-C0F40A801BD6}"/>
    <cellStyle name="40% - uthevingsfarge 1 65 2" xfId="36569" xr:uid="{C85C4F24-84D4-4ED3-99DF-7E629F4D7F97}"/>
    <cellStyle name="40% - uthevingsfarge 1 66" xfId="16761" xr:uid="{761A1FD6-9581-4DB5-9467-079C84D9DD20}"/>
    <cellStyle name="40% - uthevingsfarge 1 66 2" xfId="36664" xr:uid="{26D861F1-B2B8-471F-9DCE-B42BB8F89F36}"/>
    <cellStyle name="40% - uthevingsfarge 1 67" xfId="36538" xr:uid="{76E675B0-8069-40DD-9840-431A496A07F8}"/>
    <cellStyle name="40% - uthevingsfarge 1 68" xfId="45571" xr:uid="{9DB68E1F-0B35-435D-A40B-7E07083D154A}"/>
    <cellStyle name="40% - uthevingsfarge 1 69" xfId="45572" xr:uid="{238AC9F8-FA78-4B63-90C2-5B2522F1AA56}"/>
    <cellStyle name="40% - uthevingsfarge 1 7" xfId="4362" xr:uid="{21D087F6-625D-45F3-88B8-A054445327AD}"/>
    <cellStyle name="40% - uthevingsfarge 1 7 2" xfId="4363" xr:uid="{0BFC5524-49C2-4147-B8ED-8A92F501190A}"/>
    <cellStyle name="40% - uthevingsfarge 1 7 2 2" xfId="4364" xr:uid="{02DD8D51-2253-40C8-976F-636B0CAC2F1B}"/>
    <cellStyle name="40% - uthevingsfarge 1 7 2 3" xfId="45573" xr:uid="{B5C4A1F2-7ADF-4096-8BAA-5EF1133A4463}"/>
    <cellStyle name="40% - uthevingsfarge 1 7 2 4" xfId="45574" xr:uid="{1056EE40-3925-4415-8F38-908DC22476C0}"/>
    <cellStyle name="40% - uthevingsfarge 1 7 2_4 manuell" xfId="54998" xr:uid="{A6A60766-D075-4C8A-81C5-3DA0CB3AAA5C}"/>
    <cellStyle name="40% - uthevingsfarge 1 7 3" xfId="4365" xr:uid="{80EF668A-BAC1-42F2-932F-6D18FE1FCF4B}"/>
    <cellStyle name="40% - uthevingsfarge 1 7 3 2" xfId="16762" xr:uid="{F9768493-B329-43E3-A981-889A6D2E8D08}"/>
    <cellStyle name="40% - uthevingsfarge 1 7 3_AVA DVA EL" xfId="16763" xr:uid="{A3851526-FA00-421D-AF4C-B41FA2B0DF05}"/>
    <cellStyle name="40% - uthevingsfarge 1 7 4" xfId="16764" xr:uid="{3635927A-3942-4F06-8349-43345AFB2A1D}"/>
    <cellStyle name="40% - uthevingsfarge 1 7 5" xfId="16765" xr:uid="{7CED94A5-67F2-4A8E-8EEF-098E1F4BC34D}"/>
    <cellStyle name="40% - uthevingsfarge 1 7 6" xfId="45575" xr:uid="{23412CCD-BBC8-4DDC-9332-99FDDD230BF3}"/>
    <cellStyle name="40% - uthevingsfarge 1 7 7" xfId="45576" xr:uid="{80F5E9FF-E8F2-491D-BAA5-BFEB694E50EA}"/>
    <cellStyle name="40% - uthevingsfarge 1 7 8" xfId="45577" xr:uid="{D4D729A1-4E0C-40B1-8491-CAFF67F9CBAB}"/>
    <cellStyle name="40% - uthevingsfarge 1 7_3. Chng in credit spreads" xfId="45578" xr:uid="{F37D702B-5D36-4EC0-B7AD-1CC6870A5AD2}"/>
    <cellStyle name="40% - uthevingsfarge 1 70" xfId="45579" xr:uid="{DD407B6E-AF45-47A3-8539-5E7785732042}"/>
    <cellStyle name="40% - uthevingsfarge 1 71" xfId="45580" xr:uid="{944E85EC-D2A7-4ACC-9986-21454BE5028E}"/>
    <cellStyle name="40% - uthevingsfarge 1 72" xfId="45581" xr:uid="{8EE8A2D1-EFBF-4011-B1DD-3F3F466FEF5C}"/>
    <cellStyle name="40% - uthevingsfarge 1 73" xfId="45582" xr:uid="{33B389FD-0B19-4088-97B3-F6E5EED9D6CD}"/>
    <cellStyle name="40% - uthevingsfarge 1 74" xfId="45583" xr:uid="{8AA926A7-AE31-4FFB-934D-8E856C5A5B8A}"/>
    <cellStyle name="40% - uthevingsfarge 1 8" xfId="4366" xr:uid="{40917852-868B-4DF1-A086-661E94E7EF92}"/>
    <cellStyle name="40% - uthevingsfarge 1 8 2" xfId="4367" xr:uid="{2016EF04-4DAE-458C-9690-230EA5A0234E}"/>
    <cellStyle name="40% - uthevingsfarge 1 8 2 2" xfId="4368" xr:uid="{139E260B-4B8A-49B6-89E5-8977F0222E72}"/>
    <cellStyle name="40% - uthevingsfarge 1 8 2 3" xfId="45584" xr:uid="{3501CF9E-8F21-4362-891B-25D3E9608856}"/>
    <cellStyle name="40% - uthevingsfarge 1 8 2 4" xfId="45585" xr:uid="{5194B55D-91CF-468F-BF5D-625FA35AD4F8}"/>
    <cellStyle name="40% - uthevingsfarge 1 8 2_4 manuell" xfId="54999" xr:uid="{BB70A00F-478A-4897-83C2-F446790C72E8}"/>
    <cellStyle name="40% - uthevingsfarge 1 8 3" xfId="4369" xr:uid="{9E093835-ACBF-41FE-9B69-B9CE9A0044A5}"/>
    <cellStyle name="40% - uthevingsfarge 1 8 4" xfId="45586" xr:uid="{62D26B56-FEFF-4D29-93D9-698BBAFDDAA0}"/>
    <cellStyle name="40% - uthevingsfarge 1 8 5" xfId="45587" xr:uid="{807575F1-2669-4D57-B5FD-776499450EAB}"/>
    <cellStyle name="40% - uthevingsfarge 1 8_3. Chng in credit spreads" xfId="45588" xr:uid="{7B000AE5-E432-4AF6-86A3-26E1660540EE}"/>
    <cellStyle name="40% - uthevingsfarge 1 9" xfId="4370" xr:uid="{BE6B4701-5CBC-40D9-969B-D3B7FA404564}"/>
    <cellStyle name="40% - uthevingsfarge 1 9 2" xfId="4371" xr:uid="{7D3DB1C0-C38F-4D10-991E-B49E411880FB}"/>
    <cellStyle name="40% - uthevingsfarge 1 9 2 2" xfId="4372" xr:uid="{6A7E35FB-75A9-481B-96B2-9F822C80E1E0}"/>
    <cellStyle name="40% - uthevingsfarge 1 9 2 3" xfId="45589" xr:uid="{6FDAE2CE-5877-4C14-90D7-7C5292C3B4A0}"/>
    <cellStyle name="40% - uthevingsfarge 1 9 2_4 manuell" xfId="55000" xr:uid="{9A6367A3-24D4-4E53-8ADD-CF47FC4B8CF1}"/>
    <cellStyle name="40% - uthevingsfarge 1 9 3" xfId="4373" xr:uid="{1BB47351-8108-4819-A994-1AF354335382}"/>
    <cellStyle name="40% - uthevingsfarge 1 9 4" xfId="45590" xr:uid="{2816B6E1-0F71-4B62-B3D7-1DCB4C3BF9E6}"/>
    <cellStyle name="40% - uthevingsfarge 1 9 5" xfId="45591" xr:uid="{B0A187B3-597D-4953-96E3-3C46495D00B4}"/>
    <cellStyle name="40% - uthevingsfarge 1 9_4 manuell" xfId="55001" xr:uid="{8602FE60-B5A4-4244-BB7A-6874ECB8BE32}"/>
    <cellStyle name="40% - uthevingsfarge 1_4 manuell" xfId="55002" xr:uid="{20E772B9-C250-4A08-8F9F-F28DEDD0545F}"/>
    <cellStyle name="40% - uthevingsfarge 2" xfId="36264" xr:uid="{DDB7CBBB-BED2-4947-BBE6-EBD484639850}"/>
    <cellStyle name="40% - uthevingsfarge 2 10" xfId="4374" xr:uid="{ECCD0F7B-B830-4321-A270-7E4F6E0B581E}"/>
    <cellStyle name="40% - uthevingsfarge 2 10 2" xfId="4375" xr:uid="{2D45B5A0-AFD6-4AEA-B93D-7883BE09D25B}"/>
    <cellStyle name="40% - uthevingsfarge 2 10 2 2" xfId="4376" xr:uid="{3EAFECD6-52B6-47FD-BA65-E7DAEF2CB61D}"/>
    <cellStyle name="40% - uthevingsfarge 2 10 2 3" xfId="45592" xr:uid="{95EB0234-C056-4CBE-B34A-0DE2CF99D19A}"/>
    <cellStyle name="40% - uthevingsfarge 2 10 2_4 manuell" xfId="55003" xr:uid="{F811C13E-2B3C-4808-BE43-6CCF2A3485FB}"/>
    <cellStyle name="40% - uthevingsfarge 2 10 3" xfId="4377" xr:uid="{A62EC33E-4959-4B00-8083-0E3FDB6C5002}"/>
    <cellStyle name="40% - uthevingsfarge 2 10 4" xfId="45593" xr:uid="{5C3B22E4-7318-46FA-83A6-472D5EE02206}"/>
    <cellStyle name="40% - uthevingsfarge 2 10 5" xfId="45594" xr:uid="{61E9C4C3-6825-4873-AB98-749F5301F780}"/>
    <cellStyle name="40% - uthevingsfarge 2 10_4 manuell" xfId="55004" xr:uid="{B47DDBE1-5EEE-43E3-B607-A384D9494D30}"/>
    <cellStyle name="40% - uthevingsfarge 2 11" xfId="4378" xr:uid="{55540E95-6FD2-4B3E-87F5-DE7296D63FA6}"/>
    <cellStyle name="40% - uthevingsfarge 2 11 2" xfId="4379" xr:uid="{00136AFD-DF38-4EF4-9B16-C06BCC5D4CDC}"/>
    <cellStyle name="40% - uthevingsfarge 2 11 2 2" xfId="4380" xr:uid="{DBE5B81A-7995-4DDF-BD57-5DD1D5A11C22}"/>
    <cellStyle name="40% - uthevingsfarge 2 11 2 3" xfId="45595" xr:uid="{4FDDA534-EE23-4E24-8A79-297D70317F99}"/>
    <cellStyle name="40% - uthevingsfarge 2 11 2_4 manuell" xfId="55005" xr:uid="{18758189-E529-46A0-B22F-6FD33C7B4494}"/>
    <cellStyle name="40% - uthevingsfarge 2 11 3" xfId="4381" xr:uid="{3138378F-4F68-41B7-B957-E6EE6509B755}"/>
    <cellStyle name="40% - uthevingsfarge 2 11 4" xfId="45596" xr:uid="{CF610D3F-48AC-46EA-AAE5-DFC5E2893AA5}"/>
    <cellStyle name="40% - uthevingsfarge 2 11_4 manuell" xfId="55006" xr:uid="{519A8F8D-35C1-40E3-87B4-DCEBD46D2314}"/>
    <cellStyle name="40% - uthevingsfarge 2 12" xfId="4382" xr:uid="{53DA1B7B-DCC4-4C17-B49D-699F8DE48B38}"/>
    <cellStyle name="40% - uthevingsfarge 2 12 2" xfId="4383" xr:uid="{D37E4B69-AB67-4FB7-854E-E6866C545D55}"/>
    <cellStyle name="40% - uthevingsfarge 2 12 2 2" xfId="4384" xr:uid="{70E311E3-133D-411B-BBFF-A279974AF5E2}"/>
    <cellStyle name="40% - uthevingsfarge 2 12 2 3" xfId="45597" xr:uid="{BAF62AD9-F33B-4F6F-87F6-C765340E64E3}"/>
    <cellStyle name="40% - uthevingsfarge 2 12 2_4 manuell" xfId="55007" xr:uid="{6D8C9C4D-4054-45FD-A4D4-1E9DFD746987}"/>
    <cellStyle name="40% - uthevingsfarge 2 12 3" xfId="4385" xr:uid="{64F71F25-1CC6-4499-8B3D-77EA9C6F2D3D}"/>
    <cellStyle name="40% - uthevingsfarge 2 12 4" xfId="45598" xr:uid="{75EDC3B4-416D-44B0-AB85-E5CBD7B541B3}"/>
    <cellStyle name="40% - uthevingsfarge 2 12_4 manuell" xfId="55008" xr:uid="{B7195ACF-AAA1-48CC-A165-88FF2858458E}"/>
    <cellStyle name="40% - uthevingsfarge 2 13" xfId="4386" xr:uid="{45DF9F95-5DA6-4940-9279-5AA3551E1E31}"/>
    <cellStyle name="40% - uthevingsfarge 2 13 2" xfId="4387" xr:uid="{74DC4C7C-1575-4F73-A791-83225FDAF528}"/>
    <cellStyle name="40% - uthevingsfarge 2 13 2 2" xfId="4388" xr:uid="{591EB64D-F571-4BC8-8A5B-087ACAE418A2}"/>
    <cellStyle name="40% - uthevingsfarge 2 13 2 3" xfId="45599" xr:uid="{A9BD6C62-B90B-47F0-A593-E21EA0E08C4B}"/>
    <cellStyle name="40% - uthevingsfarge 2 13 2_4 manuell" xfId="55009" xr:uid="{6CC459FE-FBF1-4E78-9EAA-94DCFA4F6A1B}"/>
    <cellStyle name="40% - uthevingsfarge 2 13 3" xfId="4389" xr:uid="{5DB73F7E-D82D-4EFF-B295-D89D48307FDC}"/>
    <cellStyle name="40% - uthevingsfarge 2 13 4" xfId="45600" xr:uid="{B18E0C5A-D065-4CA3-8A1C-C5A73297031D}"/>
    <cellStyle name="40% - uthevingsfarge 2 13_4 manuell" xfId="55010" xr:uid="{43EECDB6-F671-422A-B4A0-832A1A75D567}"/>
    <cellStyle name="40% - uthevingsfarge 2 14" xfId="4390" xr:uid="{7860E99A-79BD-4EBA-A476-9230BB20EBEB}"/>
    <cellStyle name="40% - uthevingsfarge 2 14 2" xfId="4391" xr:uid="{7E7E9D78-4959-4EFB-95F8-D1CFF58CACDA}"/>
    <cellStyle name="40% - uthevingsfarge 2 14 2 2" xfId="4392" xr:uid="{923921E5-91EE-485B-9FBC-6CB0FE6FEE78}"/>
    <cellStyle name="40% - uthevingsfarge 2 14 2 3" xfId="45601" xr:uid="{8E3C11BD-32D7-44BB-BA51-884E0F45550F}"/>
    <cellStyle name="40% - uthevingsfarge 2 14 2_4 manuell" xfId="55011" xr:uid="{7BF11035-9A03-4D84-891F-4CF563D8C00F}"/>
    <cellStyle name="40% - uthevingsfarge 2 14 3" xfId="4393" xr:uid="{E1D2059F-7BE3-4F5B-913A-9CAF438FBC77}"/>
    <cellStyle name="40% - uthevingsfarge 2 14 4" xfId="45602" xr:uid="{AE8559FD-AFEF-4CC1-84D3-47D9118F8F5B}"/>
    <cellStyle name="40% - uthevingsfarge 2 14_4 manuell" xfId="55012" xr:uid="{0C30F42F-F0E2-406F-B706-761671B3535D}"/>
    <cellStyle name="40% - uthevingsfarge 2 15" xfId="4394" xr:uid="{8E5C8F11-A14B-4580-9AEB-D7D210BB2614}"/>
    <cellStyle name="40% - uthevingsfarge 2 15 2" xfId="4395" xr:uid="{C79D1CFC-52FC-4B7E-A2C4-A506E34AD769}"/>
    <cellStyle name="40% - uthevingsfarge 2 15 2 2" xfId="4396" xr:uid="{EFB6F019-974D-48BE-AB7E-DC75313E794C}"/>
    <cellStyle name="40% - uthevingsfarge 2 15 2 3" xfId="45603" xr:uid="{82F2F1B9-E470-45F4-AAED-25646106F815}"/>
    <cellStyle name="40% - uthevingsfarge 2 15 2_4 manuell" xfId="55013" xr:uid="{EC1FEB16-D24E-400A-9F5F-2565F7A35A34}"/>
    <cellStyle name="40% - uthevingsfarge 2 15 3" xfId="4397" xr:uid="{8428DEB8-18C0-4804-8A98-4EF0949C8657}"/>
    <cellStyle name="40% - uthevingsfarge 2 15 4" xfId="45604" xr:uid="{DBAD2716-EC56-4DC2-B356-AA2A9BBE15D4}"/>
    <cellStyle name="40% - uthevingsfarge 2 15_4 manuell" xfId="55014" xr:uid="{D4884B57-003B-4CAC-AB1C-D1EDBF2C53F5}"/>
    <cellStyle name="40% - uthevingsfarge 2 16" xfId="4398" xr:uid="{9186C003-83E2-410D-A843-DE9EC85D64FF}"/>
    <cellStyle name="40% - uthevingsfarge 2 16 2" xfId="4399" xr:uid="{80F20151-ACA6-4980-8FDF-6BAAA998FEDD}"/>
    <cellStyle name="40% - uthevingsfarge 2 16 2 2" xfId="4400" xr:uid="{80DE3C6D-83F1-4EBF-A96B-532CF918E37E}"/>
    <cellStyle name="40% - uthevingsfarge 2 16 2 3" xfId="45605" xr:uid="{0023401A-4037-4BC3-AF05-3F02671B6CD5}"/>
    <cellStyle name="40% - uthevingsfarge 2 16 2_4 manuell" xfId="55015" xr:uid="{7455339B-F0F8-4E64-8B3C-4620674F2FCA}"/>
    <cellStyle name="40% - uthevingsfarge 2 16 3" xfId="4401" xr:uid="{13DFEDE5-5168-4764-A813-868FE5990A00}"/>
    <cellStyle name="40% - uthevingsfarge 2 16 4" xfId="45606" xr:uid="{DA6EC960-F82E-48E5-BDDE-4780A3234A4F}"/>
    <cellStyle name="40% - uthevingsfarge 2 16_4 manuell" xfId="55016" xr:uid="{F3667581-7105-4D3C-ABD2-7017C8FE006C}"/>
    <cellStyle name="40% - uthevingsfarge 2 17" xfId="4402" xr:uid="{C4679FC5-E037-40B7-B2F6-248A4245C6C8}"/>
    <cellStyle name="40% - uthevingsfarge 2 17 2" xfId="4403" xr:uid="{EAD66669-C754-4430-9FFD-4478FA17FE2C}"/>
    <cellStyle name="40% - uthevingsfarge 2 17 2 2" xfId="4404" xr:uid="{B1BB2119-13AB-474E-8494-8DC94C71E197}"/>
    <cellStyle name="40% - uthevingsfarge 2 17 2 3" xfId="45607" xr:uid="{CF8F2440-52A9-4949-85EC-64320A9F70B5}"/>
    <cellStyle name="40% - uthevingsfarge 2 17 2_4 manuell" xfId="55017" xr:uid="{D7C87D56-6B03-4921-8467-33A7420A7478}"/>
    <cellStyle name="40% - uthevingsfarge 2 17 3" xfId="4405" xr:uid="{F9E6F9EB-4DBF-4471-B9F7-7CC1B4344786}"/>
    <cellStyle name="40% - uthevingsfarge 2 17 4" xfId="45608" xr:uid="{AF6B4152-E77E-49E9-BCE5-1635EDE8EBEE}"/>
    <cellStyle name="40% - uthevingsfarge 2 17_4 manuell" xfId="55018" xr:uid="{AFAFC5FF-E528-49CB-A8AC-5195815D0C6B}"/>
    <cellStyle name="40% - uthevingsfarge 2 18" xfId="4406" xr:uid="{00FF8C87-453A-4666-A126-C5F618210DA8}"/>
    <cellStyle name="40% - uthevingsfarge 2 18 2" xfId="4407" xr:uid="{CD8FFF28-CD70-46F5-BE4B-D07E3D33A3B0}"/>
    <cellStyle name="40% - uthevingsfarge 2 18 2 2" xfId="4408" xr:uid="{A3C8B4FF-61DD-414F-8582-C7B8E682AF71}"/>
    <cellStyle name="40% - uthevingsfarge 2 18 2 3" xfId="45609" xr:uid="{ED550969-6876-4579-AFD1-F76EEF5DD2A6}"/>
    <cellStyle name="40% - uthevingsfarge 2 18 2_4 manuell" xfId="55019" xr:uid="{3E1A5615-5F75-451B-9D0B-BF195328A212}"/>
    <cellStyle name="40% - uthevingsfarge 2 18 3" xfId="4409" xr:uid="{1B3EAE85-BD1F-4ED1-B650-C6749E285BA0}"/>
    <cellStyle name="40% - uthevingsfarge 2 18 4" xfId="45610" xr:uid="{E0856902-AAC9-4052-A695-25403EB808FC}"/>
    <cellStyle name="40% - uthevingsfarge 2 18_4 manuell" xfId="55020" xr:uid="{A1401BC1-F415-4A84-A354-34A42778F74D}"/>
    <cellStyle name="40% - uthevingsfarge 2 19" xfId="4410" xr:uid="{2058B95E-A5F0-4BB0-9FD1-D5B48F51F134}"/>
    <cellStyle name="40% - uthevingsfarge 2 19 2" xfId="4411" xr:uid="{EE7179B1-9C07-46C4-96CA-63B1B82305E9}"/>
    <cellStyle name="40% - uthevingsfarge 2 19 2 2" xfId="4412" xr:uid="{960BFA45-6547-4F4C-AE8A-827CC21BFBA6}"/>
    <cellStyle name="40% - uthevingsfarge 2 19 2 3" xfId="45611" xr:uid="{48DD0815-A902-4F9A-A9B8-71206A1E3676}"/>
    <cellStyle name="40% - uthevingsfarge 2 19 2_4 manuell" xfId="55021" xr:uid="{C8C5F46E-CBD7-4F65-8CE3-936DF4B1ED34}"/>
    <cellStyle name="40% - uthevingsfarge 2 19 3" xfId="4413" xr:uid="{DC39D3B3-62B0-44BE-825E-54BBF7DF7A05}"/>
    <cellStyle name="40% - uthevingsfarge 2 19 4" xfId="45612" xr:uid="{5F7B01B1-BAFA-4D3E-AC8F-918D50438934}"/>
    <cellStyle name="40% - uthevingsfarge 2 19_4 manuell" xfId="55022" xr:uid="{F2A01F4F-7B68-4354-91E8-ACFD9BF94E6C}"/>
    <cellStyle name="40% - uthevingsfarge 2 2" xfId="4414" xr:uid="{75BC6750-6A64-4094-A36D-B66D7CFCBF2E}"/>
    <cellStyle name="40% - uthevingsfarge 2 2 10" xfId="16766" xr:uid="{87EFF78E-774B-4F3E-B328-1EC1B5727781}"/>
    <cellStyle name="40% - uthevingsfarge 2 2 10 2" xfId="16767" xr:uid="{8DE93976-E0D2-4099-8087-FAC77D9044FF}"/>
    <cellStyle name="40% - uthevingsfarge 2 2 10 3" xfId="16768" xr:uid="{94082AB5-9252-4D89-A753-5D85D14F5832}"/>
    <cellStyle name="40% - uthevingsfarge 2 2 10_AVA DVA EL" xfId="16769" xr:uid="{2DEFBC4C-8DEC-49E0-9892-1ABF6BECDA0A}"/>
    <cellStyle name="40% - uthevingsfarge 2 2 11" xfId="16770" xr:uid="{626D45E9-C10D-449F-B2E1-10296D146F71}"/>
    <cellStyle name="40% - uthevingsfarge 2 2 12" xfId="16771" xr:uid="{4370ECA3-A8C8-4F67-8925-9B391270E89B}"/>
    <cellStyle name="40% - uthevingsfarge 2 2 13" xfId="45613" xr:uid="{937DAD5A-FF5B-4129-A424-F16BCC235D44}"/>
    <cellStyle name="40% - uthevingsfarge 2 2 14" xfId="45614" xr:uid="{EB16DA27-12E0-4BB8-BB00-A2D72774AE70}"/>
    <cellStyle name="40% - uthevingsfarge 2 2 15" xfId="45615" xr:uid="{0E5EA585-6907-432E-B4FC-F7E243D4B84D}"/>
    <cellStyle name="40% - uthevingsfarge 2 2 16" xfId="45616" xr:uid="{889C014A-C0C4-49BC-8D3B-1EEF71DCC83A}"/>
    <cellStyle name="40% - uthevingsfarge 2 2 2" xfId="4415" xr:uid="{85126735-DF35-49C8-9954-32B18713C03A}"/>
    <cellStyle name="40% - uthevingsfarge 2 2 2 10" xfId="45617" xr:uid="{DEEA633C-B2B0-47D2-A3A7-865627404665}"/>
    <cellStyle name="40% - uthevingsfarge 2 2 2 11" xfId="45618" xr:uid="{37842EB8-5D36-4A4B-B7B3-2C2EF38803A5}"/>
    <cellStyle name="40% - uthevingsfarge 2 2 2 2" xfId="4416" xr:uid="{75B120C8-B543-4ECC-86B3-58F735C31B92}"/>
    <cellStyle name="40% - uthevingsfarge 2 2 2 2 10" xfId="45619" xr:uid="{418AC623-E5F5-46F4-8252-D856D197AA12}"/>
    <cellStyle name="40% - uthevingsfarge 2 2 2 2 2" xfId="16772" xr:uid="{CEA3B602-1DC0-456F-A8E8-14BAD694B215}"/>
    <cellStyle name="40% - uthevingsfarge 2 2 2 2 2 2" xfId="16773" xr:uid="{0ECCE52E-701E-4602-9107-4F89C91FF5FD}"/>
    <cellStyle name="40% - uthevingsfarge 2 2 2 2 2 2 2" xfId="45620" xr:uid="{BAE69068-7ED7-4016-B7DD-94AB1A82169D}"/>
    <cellStyle name="40% - uthevingsfarge 2 2 2 2 2 2 2 2" xfId="45621" xr:uid="{4AA45A82-752F-4490-A64B-6B90EF1B68D1}"/>
    <cellStyle name="40% - uthevingsfarge 2 2 2 2 2 2 3" xfId="45622" xr:uid="{6B1B7CE9-ED0A-460E-85BB-7F88583937D4}"/>
    <cellStyle name="40% - uthevingsfarge 2 2 2 2 2 2_3. Chng in credit spreads" xfId="45623" xr:uid="{0BF8320E-605D-404D-8D15-79780A0E2E8F}"/>
    <cellStyle name="40% - uthevingsfarge 2 2 2 2 2 3" xfId="16774" xr:uid="{0925A52F-CE4F-467A-A10A-5A2700EFAD0B}"/>
    <cellStyle name="40% - uthevingsfarge 2 2 2 2 2 3 2" xfId="45624" xr:uid="{D55A2BCC-D5D5-4BE6-A0F7-D11E00A89AE8}"/>
    <cellStyle name="40% - uthevingsfarge 2 2 2 2 2 4" xfId="45625" xr:uid="{AB100F4B-4AF8-4CF1-91E3-C7A6D30B78DA}"/>
    <cellStyle name="40% - uthevingsfarge 2 2 2 2 2 5" xfId="45626" xr:uid="{82581CB3-7C86-427B-93FF-46E027967DF2}"/>
    <cellStyle name="40% - uthevingsfarge 2 2 2 2 2 6" xfId="45627" xr:uid="{F5C51213-A28E-4ECB-938D-66591020E3C5}"/>
    <cellStyle name="40% - uthevingsfarge 2 2 2 2 2_3. Chng in credit spreads" xfId="45628" xr:uid="{556B67E8-985B-4D1D-B4DC-210134ACF4A8}"/>
    <cellStyle name="40% - uthevingsfarge 2 2 2 2 3" xfId="16775" xr:uid="{9B5F9D9A-2304-459E-9105-1D374EBDC472}"/>
    <cellStyle name="40% - uthevingsfarge 2 2 2 2 3 2" xfId="16776" xr:uid="{5780037C-26E2-4FF5-B672-2D9E4FC6AFCC}"/>
    <cellStyle name="40% - uthevingsfarge 2 2 2 2 3 2 2" xfId="45629" xr:uid="{D7AFA250-57EE-49DE-B89E-0806B4B89F31}"/>
    <cellStyle name="40% - uthevingsfarge 2 2 2 2 3 2 2 2" xfId="45630" xr:uid="{9DD9EBA4-E5C5-4690-8ADE-C8DBBB06C30F}"/>
    <cellStyle name="40% - uthevingsfarge 2 2 2 2 3 2 3" xfId="45631" xr:uid="{30EE176E-3A8E-439E-8B14-884E4A9C9F96}"/>
    <cellStyle name="40% - uthevingsfarge 2 2 2 2 3 2_3. Chng in credit spreads" xfId="45632" xr:uid="{6F27DA05-5203-4D63-803E-821217DFB9B2}"/>
    <cellStyle name="40% - uthevingsfarge 2 2 2 2 3 3" xfId="16777" xr:uid="{13B4700B-9F7C-47BE-9595-3C7DEFA64967}"/>
    <cellStyle name="40% - uthevingsfarge 2 2 2 2 3 3 2" xfId="45633" xr:uid="{58C9F688-2F6A-4974-B0D4-2E3E5396C29C}"/>
    <cellStyle name="40% - uthevingsfarge 2 2 2 2 3 4" xfId="45634" xr:uid="{75D43FDB-AC58-4E9E-9EE0-64CC6B2FD850}"/>
    <cellStyle name="40% - uthevingsfarge 2 2 2 2 3 5" xfId="45635" xr:uid="{BAAA9CCF-D7EE-41DB-AAFF-EF935E76FB09}"/>
    <cellStyle name="40% - uthevingsfarge 2 2 2 2 3 6" xfId="45636" xr:uid="{A9D47F7D-67BA-4D92-853A-0DF3F0BC9AC4}"/>
    <cellStyle name="40% - uthevingsfarge 2 2 2 2 3_3. Chng in credit spreads" xfId="45637" xr:uid="{A6ED0117-EC21-4F34-9AEA-6C3168C8974D}"/>
    <cellStyle name="40% - uthevingsfarge 2 2 2 2 4" xfId="16778" xr:uid="{5D088A75-5FD8-401B-8A86-70F55F6B88B4}"/>
    <cellStyle name="40% - uthevingsfarge 2 2 2 2 4 2" xfId="16779" xr:uid="{976585B4-7390-4C65-9D88-A68E819F7FDA}"/>
    <cellStyle name="40% - uthevingsfarge 2 2 2 2 4 2 2" xfId="45638" xr:uid="{BD7181FB-D9A5-4890-8513-BC7336DB7013}"/>
    <cellStyle name="40% - uthevingsfarge 2 2 2 2 4 3" xfId="16780" xr:uid="{7EF09771-84A2-49BD-9C29-8B02C818F86A}"/>
    <cellStyle name="40% - uthevingsfarge 2 2 2 2 4 4" xfId="45639" xr:uid="{BDF8D0B5-C2A1-4BAC-81C6-A54FE8E4587D}"/>
    <cellStyle name="40% - uthevingsfarge 2 2 2 2 4 5" xfId="45640" xr:uid="{3E14DFC5-3576-456B-86D0-DF61BFEE0C5D}"/>
    <cellStyle name="40% - uthevingsfarge 2 2 2 2 4 6" xfId="45641" xr:uid="{3984C53D-4884-4844-BDEE-F64295439813}"/>
    <cellStyle name="40% - uthevingsfarge 2 2 2 2 4_3. Chng in credit spreads" xfId="45642" xr:uid="{1DF064F7-20B1-460F-A530-46288E886071}"/>
    <cellStyle name="40% - uthevingsfarge 2 2 2 2 5" xfId="16781" xr:uid="{5371DC25-ACBA-4F0A-A7AB-08ACD5A3790E}"/>
    <cellStyle name="40% - uthevingsfarge 2 2 2 2 5 2" xfId="16782" xr:uid="{0C6753F6-9808-4B8E-87C3-C9EAA0A4026F}"/>
    <cellStyle name="40% - uthevingsfarge 2 2 2 2 5 2 2" xfId="45643" xr:uid="{B3C02A13-64F4-4703-9D22-66B689A408FC}"/>
    <cellStyle name="40% - uthevingsfarge 2 2 2 2 5 3" xfId="16783" xr:uid="{44823964-4086-49F2-9BA2-855733018088}"/>
    <cellStyle name="40% - uthevingsfarge 2 2 2 2 5 4" xfId="45644" xr:uid="{A178557D-C9AB-4A5F-9244-45DAFFE7968D}"/>
    <cellStyle name="40% - uthevingsfarge 2 2 2 2 5 5" xfId="45645" xr:uid="{3876788F-772D-4BF2-A7D0-4CD17D2E9C9F}"/>
    <cellStyle name="40% - uthevingsfarge 2 2 2 2 5_3. Chng in credit spreads" xfId="45646" xr:uid="{041D136E-D3A0-45E2-A503-E9E6A2A6F394}"/>
    <cellStyle name="40% - uthevingsfarge 2 2 2 2 6" xfId="16784" xr:uid="{74F86C2D-5DB0-49A0-920D-3933065E6EFE}"/>
    <cellStyle name="40% - uthevingsfarge 2 2 2 2 6 2" xfId="45647" xr:uid="{33B31646-A3D1-4E56-BEE9-A3E8C18F199A}"/>
    <cellStyle name="40% - uthevingsfarge 2 2 2 2 7" xfId="16785" xr:uid="{629C9A6D-EF54-4CFE-9CE2-5C2EE67FEC46}"/>
    <cellStyle name="40% - uthevingsfarge 2 2 2 2 8" xfId="45648" xr:uid="{E43BF8F8-0AAA-42DE-9252-722647B7000F}"/>
    <cellStyle name="40% - uthevingsfarge 2 2 2 2 9" xfId="45649" xr:uid="{B0C91E2B-B73C-43E6-A24F-1C95AD80B695}"/>
    <cellStyle name="40% - uthevingsfarge 2 2 2 2_3. Chng in credit spreads" xfId="45650" xr:uid="{4045F707-3DB1-4225-BD7D-52FB2FB261FC}"/>
    <cellStyle name="40% - uthevingsfarge 2 2 2 3" xfId="16786" xr:uid="{DDD37A95-B46B-4ACE-AC0E-2FFC42AE46E5}"/>
    <cellStyle name="40% - uthevingsfarge 2 2 2 3 2" xfId="16787" xr:uid="{DFEABE2A-6852-4F0C-91BB-2F2C4ADBC154}"/>
    <cellStyle name="40% - uthevingsfarge 2 2 2 3 2 2" xfId="45651" xr:uid="{226390EA-1E46-464B-A465-EA5577C7ACF7}"/>
    <cellStyle name="40% - uthevingsfarge 2 2 2 3 2 2 2" xfId="45652" xr:uid="{F809EEE4-6168-4CAF-8F99-B8F0620FC9A0}"/>
    <cellStyle name="40% - uthevingsfarge 2 2 2 3 2 3" xfId="45653" xr:uid="{F57E95EC-F5C0-412C-995E-8F71F5E7CAD2}"/>
    <cellStyle name="40% - uthevingsfarge 2 2 2 3 2_3. Chng in credit spreads" xfId="45654" xr:uid="{576AB6F5-8B79-4166-8E04-BAEC590D43E3}"/>
    <cellStyle name="40% - uthevingsfarge 2 2 2 3 3" xfId="16788" xr:uid="{6A9A4CDC-49FE-4482-9FC2-7651B5D6288E}"/>
    <cellStyle name="40% - uthevingsfarge 2 2 2 3 3 2" xfId="45655" xr:uid="{8F963F47-8FA5-456B-8110-88786B51CE2B}"/>
    <cellStyle name="40% - uthevingsfarge 2 2 2 3 4" xfId="45656" xr:uid="{34F77F02-FD09-4646-8403-F06F823E5390}"/>
    <cellStyle name="40% - uthevingsfarge 2 2 2 3 5" xfId="45657" xr:uid="{63889408-A4B2-4973-98E0-43C2BF77D227}"/>
    <cellStyle name="40% - uthevingsfarge 2 2 2 3 6" xfId="45658" xr:uid="{E3A16D13-3B64-43D9-9157-4EF566E7C0C3}"/>
    <cellStyle name="40% - uthevingsfarge 2 2 2 3_3. Chng in credit spreads" xfId="45659" xr:uid="{CCC7780F-D5B7-43D5-B658-2C773533FDC3}"/>
    <cellStyle name="40% - uthevingsfarge 2 2 2 4" xfId="16789" xr:uid="{AB7D0E9C-CDEA-454B-8F55-D7CF55D4EC18}"/>
    <cellStyle name="40% - uthevingsfarge 2 2 2 4 2" xfId="16790" xr:uid="{B3B37073-B8C7-4145-9560-F0764202F8E9}"/>
    <cellStyle name="40% - uthevingsfarge 2 2 2 4 2 2" xfId="45660" xr:uid="{15EF3E35-FC9F-4F7B-9107-84CC76599DEE}"/>
    <cellStyle name="40% - uthevingsfarge 2 2 2 4 2 2 2" xfId="45661" xr:uid="{FE6E7618-108C-4332-9D70-5994ACC40E2C}"/>
    <cellStyle name="40% - uthevingsfarge 2 2 2 4 2 3" xfId="45662" xr:uid="{8C63C69F-EE19-4347-B919-3338910196AC}"/>
    <cellStyle name="40% - uthevingsfarge 2 2 2 4 2_3. Chng in credit spreads" xfId="45663" xr:uid="{6FFD02E5-581F-4464-A9A9-E20DB62DC54D}"/>
    <cellStyle name="40% - uthevingsfarge 2 2 2 4 3" xfId="16791" xr:uid="{680E03F1-0877-4C6F-AA9D-6FF6E0C24786}"/>
    <cellStyle name="40% - uthevingsfarge 2 2 2 4 3 2" xfId="45664" xr:uid="{6EA3FA43-F97F-4F9A-9DF4-06478F243EAD}"/>
    <cellStyle name="40% - uthevingsfarge 2 2 2 4 4" xfId="45665" xr:uid="{DEBAD5A6-2EB6-4AD5-BCAA-4748F757E2C5}"/>
    <cellStyle name="40% - uthevingsfarge 2 2 2 4 5" xfId="45666" xr:uid="{40B0CF99-83BC-4A91-AE65-FCF71A042050}"/>
    <cellStyle name="40% - uthevingsfarge 2 2 2 4 6" xfId="45667" xr:uid="{8E07E88D-CF36-466F-8079-5B0BAD52E3DF}"/>
    <cellStyle name="40% - uthevingsfarge 2 2 2 4_3. Chng in credit spreads" xfId="45668" xr:uid="{A3F7A0DD-4155-44F3-B2AC-B9C026A14513}"/>
    <cellStyle name="40% - uthevingsfarge 2 2 2 5" xfId="16792" xr:uid="{47707992-0FA1-4B67-AFC0-882523A47CE0}"/>
    <cellStyle name="40% - uthevingsfarge 2 2 2 5 2" xfId="16793" xr:uid="{EB1A45EE-AE22-4885-9F31-95EDC6945146}"/>
    <cellStyle name="40% - uthevingsfarge 2 2 2 5 2 2" xfId="45669" xr:uid="{08A31CEF-6FA9-4FAA-A889-80154110CCC6}"/>
    <cellStyle name="40% - uthevingsfarge 2 2 2 5 2 2 2" xfId="45670" xr:uid="{EC60EA26-C24E-4B34-BC81-A2EC323EF0C6}"/>
    <cellStyle name="40% - uthevingsfarge 2 2 2 5 2 3" xfId="45671" xr:uid="{F9369AFF-9001-4FC9-90AB-E508020A5AFD}"/>
    <cellStyle name="40% - uthevingsfarge 2 2 2 5 2_3. Chng in credit spreads" xfId="45672" xr:uid="{D12037E1-C188-4ADD-AB95-63889EA1AAB7}"/>
    <cellStyle name="40% - uthevingsfarge 2 2 2 5 3" xfId="16794" xr:uid="{52636BFC-F383-4F31-A026-373801DB176B}"/>
    <cellStyle name="40% - uthevingsfarge 2 2 2 5 3 2" xfId="45673" xr:uid="{A26BBD75-4B9E-48F5-B509-3C53D0120D4B}"/>
    <cellStyle name="40% - uthevingsfarge 2 2 2 5 4" xfId="45674" xr:uid="{6C179DF6-24B1-42AC-9DFF-52F75C593DAD}"/>
    <cellStyle name="40% - uthevingsfarge 2 2 2 5 5" xfId="45675" xr:uid="{4615FB2C-A906-4F49-A6B9-D53B74F1EA91}"/>
    <cellStyle name="40% - uthevingsfarge 2 2 2 5 6" xfId="45676" xr:uid="{9884E616-D507-4675-B834-315A0767BE1F}"/>
    <cellStyle name="40% - uthevingsfarge 2 2 2 5_3. Chng in credit spreads" xfId="45677" xr:uid="{2E1A1149-7272-470F-9C2C-3D4A82383579}"/>
    <cellStyle name="40% - uthevingsfarge 2 2 2 6" xfId="16795" xr:uid="{2DD0B5B6-521D-457E-AD04-A3BF00824699}"/>
    <cellStyle name="40% - uthevingsfarge 2 2 2 6 2" xfId="16796" xr:uid="{09BF30DB-BBA7-4ABA-9346-9CE35D591660}"/>
    <cellStyle name="40% - uthevingsfarge 2 2 2 6 2 2" xfId="45678" xr:uid="{A7207052-1B10-469F-9AA5-0D530CD5B16A}"/>
    <cellStyle name="40% - uthevingsfarge 2 2 2 6 3" xfId="16797" xr:uid="{8A824DA9-8D26-49B0-A39C-9EF8B539625E}"/>
    <cellStyle name="40% - uthevingsfarge 2 2 2 6 4" xfId="45679" xr:uid="{29D68A64-2CC6-4371-9C9A-82CCEC975FED}"/>
    <cellStyle name="40% - uthevingsfarge 2 2 2 6 5" xfId="45680" xr:uid="{0CC491D7-F179-48ED-9FCC-6DAAD742D3DD}"/>
    <cellStyle name="40% - uthevingsfarge 2 2 2 6 6" xfId="45681" xr:uid="{47F3C28F-9E59-43B0-B7A0-B97C9B97FA17}"/>
    <cellStyle name="40% - uthevingsfarge 2 2 2 6_3. Chng in credit spreads" xfId="45682" xr:uid="{9E712895-B1C3-49D9-8DCB-9B045C9FCAB3}"/>
    <cellStyle name="40% - uthevingsfarge 2 2 2 7" xfId="16798" xr:uid="{4AA550A1-6C57-49DB-9459-B7ED597D0E0E}"/>
    <cellStyle name="40% - uthevingsfarge 2 2 2 7 2" xfId="45683" xr:uid="{143771BD-63DE-40F5-9FBA-6CEE3257B11D}"/>
    <cellStyle name="40% - uthevingsfarge 2 2 2 8" xfId="39949" xr:uid="{FB311C7C-04F6-4453-9E96-232807CF97F6}"/>
    <cellStyle name="40% - uthevingsfarge 2 2 2 9" xfId="45684" xr:uid="{032F7E6D-0F5A-4C01-848F-BC2D5BFE59A1}"/>
    <cellStyle name="40% - uthevingsfarge 2 2 2_3. Chng in credit spreads" xfId="45685" xr:uid="{76BC98D0-743D-47BC-8567-032F50D06062}"/>
    <cellStyle name="40% - uthevingsfarge 2 2 3" xfId="12480" xr:uid="{43C1AFA2-6808-44F6-864D-F099EEAB9C75}"/>
    <cellStyle name="40% - uthevingsfarge 2 2 3 10" xfId="45686" xr:uid="{E9970213-662F-4AF2-A838-DC2AC1EA1ED7}"/>
    <cellStyle name="40% - uthevingsfarge 2 2 3 2" xfId="16799" xr:uid="{06F52811-E363-4DB6-A307-E7B89DA85222}"/>
    <cellStyle name="40% - uthevingsfarge 2 2 3 2 2" xfId="16800" xr:uid="{95930AEF-C4DF-4C8A-AF26-667AE2681093}"/>
    <cellStyle name="40% - uthevingsfarge 2 2 3 2 2 2" xfId="45687" xr:uid="{DB67D61D-E92F-4A6D-81EF-2FCA59839222}"/>
    <cellStyle name="40% - uthevingsfarge 2 2 3 2 2 2 2" xfId="45688" xr:uid="{EE218C9B-982F-4784-93F5-31515DB730B0}"/>
    <cellStyle name="40% - uthevingsfarge 2 2 3 2 2 3" xfId="45689" xr:uid="{999E9B94-1793-4B2F-A537-7AF6D8E6918F}"/>
    <cellStyle name="40% - uthevingsfarge 2 2 3 2 2_3. Chng in credit spreads" xfId="45690" xr:uid="{CDB85E91-635D-4609-ABC7-4192822FEB99}"/>
    <cellStyle name="40% - uthevingsfarge 2 2 3 2 3" xfId="16801" xr:uid="{ADB48DF6-77BC-4DF4-A921-F7F2E074F021}"/>
    <cellStyle name="40% - uthevingsfarge 2 2 3 2 3 2" xfId="45691" xr:uid="{61BEA4CF-8937-41F9-ACDD-DB1B4D40CF43}"/>
    <cellStyle name="40% - uthevingsfarge 2 2 3 2 3 2 2" xfId="45692" xr:uid="{1E87CC30-1092-4ECB-A077-7A3E6C261CE4}"/>
    <cellStyle name="40% - uthevingsfarge 2 2 3 2 3 3" xfId="45693" xr:uid="{D30E6E66-1911-435D-82F3-266BD7D52E88}"/>
    <cellStyle name="40% - uthevingsfarge 2 2 3 2 3_3. Chng in credit spreads" xfId="45694" xr:uid="{194310B1-DF9F-4281-8C47-E6A01DD1F4AE}"/>
    <cellStyle name="40% - uthevingsfarge 2 2 3 2 4" xfId="45695" xr:uid="{F024EF94-D24E-42BF-A951-467AA347FAAA}"/>
    <cellStyle name="40% - uthevingsfarge 2 2 3 2 4 2" xfId="45696" xr:uid="{278998D5-3D7B-410E-98F4-4EA0960B2908}"/>
    <cellStyle name="40% - uthevingsfarge 2 2 3 2 4 2 2" xfId="45697" xr:uid="{7F7C56CD-007C-40BD-B70F-08958F5C3230}"/>
    <cellStyle name="40% - uthevingsfarge 2 2 3 2 4 3" xfId="45698" xr:uid="{45D0458E-D0DC-4F4E-BC68-0CC64FCAB1D9}"/>
    <cellStyle name="40% - uthevingsfarge 2 2 3 2 4_3. Chng in credit spreads" xfId="45699" xr:uid="{18D98725-6C69-4965-8AE9-4062B812E366}"/>
    <cellStyle name="40% - uthevingsfarge 2 2 3 2 5" xfId="45700" xr:uid="{D96F7885-4556-4857-A0FF-5BAA91623C43}"/>
    <cellStyle name="40% - uthevingsfarge 2 2 3 2 5 2" xfId="45701" xr:uid="{2F203FC5-CA08-44C3-9F2F-77B39B480D87}"/>
    <cellStyle name="40% - uthevingsfarge 2 2 3 2 6" xfId="45702" xr:uid="{AAF1E489-A9D6-4077-8D70-9061A45647C2}"/>
    <cellStyle name="40% - uthevingsfarge 2 2 3 2_3. Chng in credit spreads" xfId="45703" xr:uid="{7131B340-D9E4-4797-94CB-FBADC20A5EC8}"/>
    <cellStyle name="40% - uthevingsfarge 2 2 3 3" xfId="16802" xr:uid="{7AB84EB5-E9E8-430F-8E38-E569A29D5766}"/>
    <cellStyle name="40% - uthevingsfarge 2 2 3 3 2" xfId="16803" xr:uid="{45314E1B-BA7A-498F-AACD-D50843EE23EB}"/>
    <cellStyle name="40% - uthevingsfarge 2 2 3 3 2 2" xfId="45704" xr:uid="{7407ADBB-F8ED-44BA-8118-EC3B5A035E9C}"/>
    <cellStyle name="40% - uthevingsfarge 2 2 3 3 2 2 2" xfId="45705" xr:uid="{5B0649B2-FD31-422B-9E96-798AD99CAB7F}"/>
    <cellStyle name="40% - uthevingsfarge 2 2 3 3 2 3" xfId="45706" xr:uid="{A06CAAC8-A95C-4EFE-AE51-A98796812AB3}"/>
    <cellStyle name="40% - uthevingsfarge 2 2 3 3 2_3. Chng in credit spreads" xfId="45707" xr:uid="{CE51617E-C037-491B-8F1A-4D2BAD4C0157}"/>
    <cellStyle name="40% - uthevingsfarge 2 2 3 3 3" xfId="16804" xr:uid="{4FD23062-7B12-44E3-8869-835E0B78135D}"/>
    <cellStyle name="40% - uthevingsfarge 2 2 3 3 3 2" xfId="45708" xr:uid="{127267FB-68FD-4F0A-84FB-CA83D84D0818}"/>
    <cellStyle name="40% - uthevingsfarge 2 2 3 3 4" xfId="45709" xr:uid="{D6B3B979-4D57-43D0-8A3F-890ACA5D8C2F}"/>
    <cellStyle name="40% - uthevingsfarge 2 2 3 3 5" xfId="45710" xr:uid="{0DE5EA64-7B09-46E3-A195-648815C63E6D}"/>
    <cellStyle name="40% - uthevingsfarge 2 2 3 3 6" xfId="45711" xr:uid="{3D1A4ADC-2822-46E8-9D16-0F5E828FC916}"/>
    <cellStyle name="40% - uthevingsfarge 2 2 3 3_3. Chng in credit spreads" xfId="45712" xr:uid="{A7CF1FAF-A35C-4812-A841-5DEA79241333}"/>
    <cellStyle name="40% - uthevingsfarge 2 2 3 4" xfId="16805" xr:uid="{CFCD980A-B0DF-4253-9471-AB39B507C883}"/>
    <cellStyle name="40% - uthevingsfarge 2 2 3 4 2" xfId="16806" xr:uid="{19A7714C-A7DD-4C06-AEC7-0F86E3E6F05A}"/>
    <cellStyle name="40% - uthevingsfarge 2 2 3 4 2 2" xfId="45713" xr:uid="{D9F17F1C-79D5-4EFC-B76C-F25426CAB8E0}"/>
    <cellStyle name="40% - uthevingsfarge 2 2 3 4 3" xfId="16807" xr:uid="{7D046520-007A-49AC-BFE2-BAAB6F2F5FBC}"/>
    <cellStyle name="40% - uthevingsfarge 2 2 3 4 4" xfId="45714" xr:uid="{9247621F-1369-42E3-8A3D-37563BCF2030}"/>
    <cellStyle name="40% - uthevingsfarge 2 2 3 4 5" xfId="45715" xr:uid="{D28B7C7A-1650-47EB-B46A-7FF56E58B688}"/>
    <cellStyle name="40% - uthevingsfarge 2 2 3 4 6" xfId="45716" xr:uid="{DE5255FB-B67C-4939-BEE7-66B000003950}"/>
    <cellStyle name="40% - uthevingsfarge 2 2 3 4_3. Chng in credit spreads" xfId="45717" xr:uid="{F4C526C5-917D-40FA-BCAD-31928579DBD2}"/>
    <cellStyle name="40% - uthevingsfarge 2 2 3 5" xfId="16808" xr:uid="{800E1F48-72C1-433A-AF52-2405E74F8ABB}"/>
    <cellStyle name="40% - uthevingsfarge 2 2 3 5 2" xfId="16809" xr:uid="{CFA4F985-96F2-4AFB-9400-0EB02EB1437F}"/>
    <cellStyle name="40% - uthevingsfarge 2 2 3 5 2 2" xfId="45718" xr:uid="{19BD67FA-4129-454B-B0F7-6296E0C92C6E}"/>
    <cellStyle name="40% - uthevingsfarge 2 2 3 5 3" xfId="16810" xr:uid="{D2BA604E-90BB-482C-9B68-55B6057A7C22}"/>
    <cellStyle name="40% - uthevingsfarge 2 2 3 5 4" xfId="45719" xr:uid="{9B36E700-2C04-4721-A149-D35137323F5B}"/>
    <cellStyle name="40% - uthevingsfarge 2 2 3 5 5" xfId="45720" xr:uid="{6C30B0EB-09A3-4121-850E-F61C2B7395A0}"/>
    <cellStyle name="40% - uthevingsfarge 2 2 3 5 6" xfId="45721" xr:uid="{20D1C845-8AB0-4D33-9898-0EFCF5307A67}"/>
    <cellStyle name="40% - uthevingsfarge 2 2 3 5_3. Chng in credit spreads" xfId="45722" xr:uid="{1AA0E769-05DF-4219-A752-F8B4A9C14685}"/>
    <cellStyle name="40% - uthevingsfarge 2 2 3 6" xfId="16811" xr:uid="{ABE9F5EB-8DDE-4D40-A97D-CCD1A07CDEFB}"/>
    <cellStyle name="40% - uthevingsfarge 2 2 3 6 2" xfId="45723" xr:uid="{9391D221-9F0C-4ACF-A715-DB0A1CD87F87}"/>
    <cellStyle name="40% - uthevingsfarge 2 2 3 6 2 2" xfId="45724" xr:uid="{4735249C-D169-49EA-95F5-7E6EF6AB8E28}"/>
    <cellStyle name="40% - uthevingsfarge 2 2 3 6 3" xfId="45725" xr:uid="{61DBFF9D-6CDE-4738-AB3D-A4513A5FE170}"/>
    <cellStyle name="40% - uthevingsfarge 2 2 3 6_3. Chng in credit spreads" xfId="45726" xr:uid="{07C38191-C070-4EA1-BB40-BB1AB814A16C}"/>
    <cellStyle name="40% - uthevingsfarge 2 2 3 7" xfId="16812" xr:uid="{E18102DC-D268-47F8-B81E-BDA451FD494A}"/>
    <cellStyle name="40% - uthevingsfarge 2 2 3 7 2" xfId="45727" xr:uid="{5BDD9B0F-3013-4C7D-83D8-83EFE940F303}"/>
    <cellStyle name="40% - uthevingsfarge 2 2 3 8" xfId="39950" xr:uid="{F035869D-92FD-45EB-ABC0-1E2724164E44}"/>
    <cellStyle name="40% - uthevingsfarge 2 2 3 9" xfId="45728" xr:uid="{C6AEEB25-9405-4D7B-AE02-E07EAFA06EF2}"/>
    <cellStyle name="40% - uthevingsfarge 2 2 3_3. Chng in credit spreads" xfId="45729" xr:uid="{2067B24A-7324-44E3-8BE9-C8947B33763A}"/>
    <cellStyle name="40% - uthevingsfarge 2 2 4" xfId="16813" xr:uid="{EF778745-0ACD-491E-82FC-3CF9289728FA}"/>
    <cellStyle name="40% - uthevingsfarge 2 2 4 2" xfId="16814" xr:uid="{4EA16635-0B9C-4849-B327-1679C5C44B9D}"/>
    <cellStyle name="40% - uthevingsfarge 2 2 4 2 2" xfId="16815" xr:uid="{BD3BB7ED-7E45-4A65-B0BB-CFD76160A6A2}"/>
    <cellStyle name="40% - uthevingsfarge 2 2 4 2 2 2" xfId="45730" xr:uid="{0B19658A-EEEA-49FD-8DCA-D388DF2224C3}"/>
    <cellStyle name="40% - uthevingsfarge 2 2 4 2 3" xfId="45731" xr:uid="{466C1273-9B5B-4EB9-99AD-FCAC11930EA7}"/>
    <cellStyle name="40% - uthevingsfarge 2 2 4 2_3. Chng in credit spreads" xfId="45732" xr:uid="{720BD968-DDB4-4AB5-B47F-E9EF72E2AFA6}"/>
    <cellStyle name="40% - uthevingsfarge 2 2 4 3" xfId="16816" xr:uid="{C13DE40F-C5FD-4A3F-9C36-9B4B5281D249}"/>
    <cellStyle name="40% - uthevingsfarge 2 2 4 3 2" xfId="45733" xr:uid="{AA736B60-0471-4403-93D3-40ACB0EB1767}"/>
    <cellStyle name="40% - uthevingsfarge 2 2 4 3 2 2" xfId="45734" xr:uid="{79D2B11C-3558-4982-BD49-9A8F5D91F5B4}"/>
    <cellStyle name="40% - uthevingsfarge 2 2 4 3 3" xfId="45735" xr:uid="{0007DBC1-44F5-4380-80EB-25C25C168FAD}"/>
    <cellStyle name="40% - uthevingsfarge 2 2 4 3_3. Chng in credit spreads" xfId="45736" xr:uid="{DFE570C8-FF7F-4AFA-8AC4-1AC25D50FE84}"/>
    <cellStyle name="40% - uthevingsfarge 2 2 4 4" xfId="16817" xr:uid="{38F68D99-2D96-4E4F-9336-15EF2BE5BC93}"/>
    <cellStyle name="40% - uthevingsfarge 2 2 4 4 2" xfId="45737" xr:uid="{6CB30D68-4E80-4187-AF02-B7FB9C3FC547}"/>
    <cellStyle name="40% - uthevingsfarge 2 2 4 4 2 2" xfId="45738" xr:uid="{A8E20BA5-4783-4C85-B471-9CD2E180DAC3}"/>
    <cellStyle name="40% - uthevingsfarge 2 2 4 4 3" xfId="45739" xr:uid="{B168BD56-A19E-4549-B2CE-EE6ABE4F303F}"/>
    <cellStyle name="40% - uthevingsfarge 2 2 4 4_3. Chng in credit spreads" xfId="45740" xr:uid="{CFF7BBBA-D5D0-4F0E-B7F2-AC500A048121}"/>
    <cellStyle name="40% - uthevingsfarge 2 2 4 5" xfId="45741" xr:uid="{C79B5BB3-6D9E-4787-AA80-24F9673202E4}"/>
    <cellStyle name="40% - uthevingsfarge 2 2 4 5 2" xfId="45742" xr:uid="{089EB1BD-9A61-4EF8-9922-BCBB0C05A2F5}"/>
    <cellStyle name="40% - uthevingsfarge 2 2 4 6" xfId="45743" xr:uid="{067452BA-6212-4508-BF54-18B9A85BC3FF}"/>
    <cellStyle name="40% - uthevingsfarge 2 2 4 7" xfId="45744" xr:uid="{9F3DF462-70FD-4ACC-A00B-56DF4F16C998}"/>
    <cellStyle name="40% - uthevingsfarge 2 2 4_3. Chng in credit spreads" xfId="45745" xr:uid="{7D7BE138-0ECF-4448-B361-E732618B3BA7}"/>
    <cellStyle name="40% - uthevingsfarge 2 2 5" xfId="16818" xr:uid="{02E9A489-0401-463C-BE90-39237DF9A10B}"/>
    <cellStyle name="40% - uthevingsfarge 2 2 5 2" xfId="16819" xr:uid="{08AA4A51-C997-48FD-816A-560A0BDCB389}"/>
    <cellStyle name="40% - uthevingsfarge 2 2 5 2 2" xfId="16820" xr:uid="{B71929A9-6BE3-4BBC-905A-4C23AFA5569F}"/>
    <cellStyle name="40% - uthevingsfarge 2 2 5 2 2 2" xfId="45746" xr:uid="{41E70C47-44A1-4394-A515-C84706BC79A4}"/>
    <cellStyle name="40% - uthevingsfarge 2 2 5 2 3" xfId="45747" xr:uid="{2BDA1B67-D670-4FC1-8426-FF9D583E3150}"/>
    <cellStyle name="40% - uthevingsfarge 2 2 5 2_3. Chng in credit spreads" xfId="45748" xr:uid="{819F7BDA-121C-471B-AFC8-81B871B99DD5}"/>
    <cellStyle name="40% - uthevingsfarge 2 2 5 3" xfId="16821" xr:uid="{7D5419A6-3476-47DB-8E95-223BB1E4136D}"/>
    <cellStyle name="40% - uthevingsfarge 2 2 5 3 2" xfId="45749" xr:uid="{99C4E4F6-7C9C-4E90-AB83-772E1CF3B660}"/>
    <cellStyle name="40% - uthevingsfarge 2 2 5 4" xfId="16822" xr:uid="{541148C4-6F35-4A92-A288-D76047CD0EBB}"/>
    <cellStyle name="40% - uthevingsfarge 2 2 5 5" xfId="45750" xr:uid="{C6C66572-38E8-41E9-9B39-9747FB86B03C}"/>
    <cellStyle name="40% - uthevingsfarge 2 2 5 6" xfId="45751" xr:uid="{144E2DCD-2D36-473D-B196-0D7BCF088C5E}"/>
    <cellStyle name="40% - uthevingsfarge 2 2 5 7" xfId="45752" xr:uid="{7D4E86C4-5288-4873-99C5-4BFDCEFEA08D}"/>
    <cellStyle name="40% - uthevingsfarge 2 2 5_3. Chng in credit spreads" xfId="45753" xr:uid="{CA60F64D-9D5B-4B09-A328-B20C4ED32250}"/>
    <cellStyle name="40% - uthevingsfarge 2 2 6" xfId="16823" xr:uid="{B75DEF19-EEF2-4BA6-BC79-3174FE3DB4F2}"/>
    <cellStyle name="40% - uthevingsfarge 2 2 6 2" xfId="16824" xr:uid="{BBD53B4F-55CD-4E70-9CEE-6EF9EB34DBA6}"/>
    <cellStyle name="40% - uthevingsfarge 2 2 6 2 2" xfId="16825" xr:uid="{44916C4B-BC1C-4188-9D04-C19CA7AA62F8}"/>
    <cellStyle name="40% - uthevingsfarge 2 2 6 2 2 2" xfId="45754" xr:uid="{43D87B29-E213-4149-BD90-C377ADB483E8}"/>
    <cellStyle name="40% - uthevingsfarge 2 2 6 2 3" xfId="45755" xr:uid="{B427A464-C55F-4DD3-9B3F-E65BF6340CF5}"/>
    <cellStyle name="40% - uthevingsfarge 2 2 6 2_3. Chng in credit spreads" xfId="45756" xr:uid="{4EB3A5BE-08DC-419E-89BB-BE4651454397}"/>
    <cellStyle name="40% - uthevingsfarge 2 2 6 3" xfId="16826" xr:uid="{49E9A4A2-C724-4CFA-B7C5-811A2954CC29}"/>
    <cellStyle name="40% - uthevingsfarge 2 2 6 3 2" xfId="45757" xr:uid="{1397C715-FE77-4204-9CDA-275B8B38F55C}"/>
    <cellStyle name="40% - uthevingsfarge 2 2 6 4" xfId="16827" xr:uid="{E9AA4BF2-5A15-454A-B488-13AEFA68B916}"/>
    <cellStyle name="40% - uthevingsfarge 2 2 6 5" xfId="45758" xr:uid="{EA1E0F66-6851-40E3-833B-AC9F8F3BECB0}"/>
    <cellStyle name="40% - uthevingsfarge 2 2 6 6" xfId="45759" xr:uid="{3AB3F584-B2F7-4E09-A7B5-FA7CF3BACE45}"/>
    <cellStyle name="40% - uthevingsfarge 2 2 6 7" xfId="45760" xr:uid="{D73F3CC6-4E8F-40FD-80B0-157D513B2AAB}"/>
    <cellStyle name="40% - uthevingsfarge 2 2 6_3. Chng in credit spreads" xfId="45761" xr:uid="{905DD81B-794C-4111-9501-31FD59CC9873}"/>
    <cellStyle name="40% - uthevingsfarge 2 2 7" xfId="16828" xr:uid="{A311952C-8372-40E7-A7D1-322E96C58C1B}"/>
    <cellStyle name="40% - uthevingsfarge 2 2 7 2" xfId="16829" xr:uid="{3B32E6C8-0C6B-4517-858A-FA4B56F91EFE}"/>
    <cellStyle name="40% - uthevingsfarge 2 2 7 2 2" xfId="16830" xr:uid="{DA958B23-36FC-47C2-81E1-FB76E2794087}"/>
    <cellStyle name="40% - uthevingsfarge 2 2 7 2 3" xfId="45762" xr:uid="{AD965F7B-1924-4230-9A62-C812B7A4437D}"/>
    <cellStyle name="40% - uthevingsfarge 2 2 7 2_AVA DVA EL" xfId="16831" xr:uid="{70811E36-1DB9-4879-A057-32C2610B2EDD}"/>
    <cellStyle name="40% - uthevingsfarge 2 2 7 3" xfId="16832" xr:uid="{E7844538-9BC7-4EC5-86F8-47744FE37033}"/>
    <cellStyle name="40% - uthevingsfarge 2 2 7 4" xfId="16833" xr:uid="{D9D38620-9AD1-422D-B946-00419BD00E48}"/>
    <cellStyle name="40% - uthevingsfarge 2 2 7 5" xfId="45763" xr:uid="{F838FD37-249E-4B08-A32E-65F8AE1AE6C4}"/>
    <cellStyle name="40% - uthevingsfarge 2 2 7 6" xfId="45764" xr:uid="{8FE6AEB9-DE87-48E6-9F62-3CAC3AACFD78}"/>
    <cellStyle name="40% - uthevingsfarge 2 2 7_3. Chng in credit spreads" xfId="45765" xr:uid="{0C711D75-0B1E-4E33-AFC7-1B1E1512F2D1}"/>
    <cellStyle name="40% - uthevingsfarge 2 2 8" xfId="16834" xr:uid="{F7F8C56C-2DA3-4E15-A9E4-090A4B643D52}"/>
    <cellStyle name="40% - uthevingsfarge 2 2 8 2" xfId="16835" xr:uid="{E0DC9DB0-7F34-498F-88FB-62691EF5207E}"/>
    <cellStyle name="40% - uthevingsfarge 2 2 8 2 2" xfId="45766" xr:uid="{2A9452C1-E551-4057-BC54-2481B0AAFBDF}"/>
    <cellStyle name="40% - uthevingsfarge 2 2 8 3" xfId="16836" xr:uid="{E5762D0D-F8C5-4F57-8BF7-A7BA8D4ACF9D}"/>
    <cellStyle name="40% - uthevingsfarge 2 2 8 4" xfId="45767" xr:uid="{D9FE0300-CC23-4829-AB08-B5C3C961AD9C}"/>
    <cellStyle name="40% - uthevingsfarge 2 2 8_3. Chng in credit spreads" xfId="45768" xr:uid="{B459A329-7ED5-40C5-A5E6-19A568B2D3B2}"/>
    <cellStyle name="40% - uthevingsfarge 2 2 9" xfId="16837" xr:uid="{0BB7F376-E22A-4B11-897F-3F3DA8AC3670}"/>
    <cellStyle name="40% - uthevingsfarge 2 2 9 2" xfId="16838" xr:uid="{4443A809-A481-474D-995F-692D7379533B}"/>
    <cellStyle name="40% - uthevingsfarge 2 2 9 3" xfId="16839" xr:uid="{371B1554-F840-407D-A02F-63BD36CC1601}"/>
    <cellStyle name="40% - uthevingsfarge 2 2 9_AVA DVA EL" xfId="16840" xr:uid="{2C2E9ACB-7462-4AAE-B626-CF50EC824CC0}"/>
    <cellStyle name="40% - uthevingsfarge 2 2_11" xfId="4417" xr:uid="{93AEF8DE-4766-4938-87C8-5CB5871DAABA}"/>
    <cellStyle name="40% - uthevingsfarge 2 20" xfId="4418" xr:uid="{CFA5759E-FB72-45B5-81B7-C91F5E04FE5A}"/>
    <cellStyle name="40% - uthevingsfarge 2 20 2" xfId="4419" xr:uid="{A0569437-E8AA-49F9-AA04-7DF126CED09F}"/>
    <cellStyle name="40% - uthevingsfarge 2 20 2 2" xfId="4420" xr:uid="{758A3F92-1282-4AD4-B399-113F984A8AF5}"/>
    <cellStyle name="40% - uthevingsfarge 2 20 2 3" xfId="45769" xr:uid="{25FEBF6F-9266-48F2-8537-FAACB047553A}"/>
    <cellStyle name="40% - uthevingsfarge 2 20 2_4 manuell" xfId="55023" xr:uid="{EFBCF498-6CBA-4B78-BB59-8292C62C6AFA}"/>
    <cellStyle name="40% - uthevingsfarge 2 20 3" xfId="4421" xr:uid="{03913A14-076D-41FA-A139-AAB57972AD04}"/>
    <cellStyle name="40% - uthevingsfarge 2 20 4" xfId="45770" xr:uid="{3E4A1EAB-F662-4EF1-B786-E537B9115EED}"/>
    <cellStyle name="40% - uthevingsfarge 2 20_4 manuell" xfId="55024" xr:uid="{E2E8C0D2-6A19-4198-9DFF-2A911BE0A807}"/>
    <cellStyle name="40% - uthevingsfarge 2 21" xfId="4422" xr:uid="{9B054297-BF97-41FF-AF9E-1E6F17190E70}"/>
    <cellStyle name="40% - uthevingsfarge 2 21 2" xfId="4423" xr:uid="{8442518F-5155-4EEA-AD64-07916A1694D7}"/>
    <cellStyle name="40% - uthevingsfarge 2 21 2 2" xfId="4424" xr:uid="{0E606356-33AB-4250-895B-0CDA83D3C656}"/>
    <cellStyle name="40% - uthevingsfarge 2 21 2 3" xfId="45771" xr:uid="{79CB9FA1-BC83-46BD-8D23-35779CF9DB36}"/>
    <cellStyle name="40% - uthevingsfarge 2 21 2_4 manuell" xfId="55025" xr:uid="{A68969E9-9C4C-4ACD-96C3-518AA0EBCFF2}"/>
    <cellStyle name="40% - uthevingsfarge 2 21 3" xfId="4425" xr:uid="{0BBA3766-ABF8-4FCC-A1BF-0F2EC725815D}"/>
    <cellStyle name="40% - uthevingsfarge 2 21 4" xfId="45772" xr:uid="{CF1FD978-5A6E-46E8-8497-A2FB7C823DA4}"/>
    <cellStyle name="40% - uthevingsfarge 2 21_4 manuell" xfId="55026" xr:uid="{E79FF3BA-ABF7-4FA2-9244-EECFBE54FA5F}"/>
    <cellStyle name="40% - uthevingsfarge 2 22" xfId="4426" xr:uid="{385AE90F-2E7F-41A9-9660-8AA250B8D774}"/>
    <cellStyle name="40% - uthevingsfarge 2 22 2" xfId="4427" xr:uid="{FDC92FDE-44DD-4738-A78F-0269B6D83861}"/>
    <cellStyle name="40% - uthevingsfarge 2 22 2 2" xfId="4428" xr:uid="{40864C12-A4C6-481F-A00E-5E51D9B7B392}"/>
    <cellStyle name="40% - uthevingsfarge 2 22 2 3" xfId="45773" xr:uid="{68215C42-07FA-466E-9E8C-6F3C68BE2153}"/>
    <cellStyle name="40% - uthevingsfarge 2 22 2_4 manuell" xfId="55027" xr:uid="{CEB6D3E1-036C-4F63-9F8C-9BE0D7882AC1}"/>
    <cellStyle name="40% - uthevingsfarge 2 22 3" xfId="4429" xr:uid="{5D047C74-8753-40A1-B35F-5E52D99CF0EE}"/>
    <cellStyle name="40% - uthevingsfarge 2 22 4" xfId="45774" xr:uid="{5A5CF15A-2686-4D57-A15C-F28C989D00E1}"/>
    <cellStyle name="40% - uthevingsfarge 2 22_4 manuell" xfId="55028" xr:uid="{A738E310-734A-4242-8DF5-128A5A6209C4}"/>
    <cellStyle name="40% - uthevingsfarge 2 23" xfId="4430" xr:uid="{FA3898DA-C77C-4A19-BBD0-ADD74C883DC4}"/>
    <cellStyle name="40% - uthevingsfarge 2 23 2" xfId="4431" xr:uid="{1E3499CB-1ADB-47AF-A2C6-1BB40DA1E13C}"/>
    <cellStyle name="40% - uthevingsfarge 2 23 2 2" xfId="4432" xr:uid="{22333C31-EA24-48B0-BB26-A95188CD1CD8}"/>
    <cellStyle name="40% - uthevingsfarge 2 23 2 3" xfId="45775" xr:uid="{676C341F-DD40-422A-9024-FA23E872AE35}"/>
    <cellStyle name="40% - uthevingsfarge 2 23 2_4 manuell" xfId="55029" xr:uid="{6FFC702C-5AEC-491E-90C4-F9AAB229E1E9}"/>
    <cellStyle name="40% - uthevingsfarge 2 23 3" xfId="4433" xr:uid="{4CFCCB98-5309-4410-B3BC-E465AA7538F6}"/>
    <cellStyle name="40% - uthevingsfarge 2 23 4" xfId="45776" xr:uid="{BA4953DD-9D9A-4D49-B94D-56E216BF80A9}"/>
    <cellStyle name="40% - uthevingsfarge 2 23_4 manuell" xfId="55030" xr:uid="{3D5D73A2-8D47-403F-A325-8A7477ADE1D8}"/>
    <cellStyle name="40% - uthevingsfarge 2 24" xfId="4434" xr:uid="{9755251F-D649-4270-8ACD-822C00CCEAF5}"/>
    <cellStyle name="40% - uthevingsfarge 2 24 2" xfId="4435" xr:uid="{9B37FFBF-181F-417C-86D8-40154BF51F4A}"/>
    <cellStyle name="40% - uthevingsfarge 2 24 2 2" xfId="4436" xr:uid="{0C885573-F298-4A0D-BC40-D6A04536BC45}"/>
    <cellStyle name="40% - uthevingsfarge 2 24 2 3" xfId="45777" xr:uid="{6D9141A1-CE65-4AD1-B5F2-AC778442D41D}"/>
    <cellStyle name="40% - uthevingsfarge 2 24 2_4 manuell" xfId="55031" xr:uid="{D5EB8E7E-6A3E-4839-8AC5-D83E069931ED}"/>
    <cellStyle name="40% - uthevingsfarge 2 24 3" xfId="4437" xr:uid="{009DC9A9-D468-4C81-A1E1-CF7F9D5B2752}"/>
    <cellStyle name="40% - uthevingsfarge 2 24 4" xfId="45778" xr:uid="{553429E0-FD43-4347-BC4C-CC9AF52C69F1}"/>
    <cellStyle name="40% - uthevingsfarge 2 24_4 manuell" xfId="55032" xr:uid="{DD1A0CBD-3AB0-4FC7-88C5-E262CCF17F2B}"/>
    <cellStyle name="40% - uthevingsfarge 2 25" xfId="4438" xr:uid="{2FBB0242-1F43-47C7-84F5-17012D46ABAA}"/>
    <cellStyle name="40% - uthevingsfarge 2 25 2" xfId="4439" xr:uid="{70CC1752-9F4B-4BB4-A562-485066CC8902}"/>
    <cellStyle name="40% - uthevingsfarge 2 25 2 2" xfId="4440" xr:uid="{F1975675-5A81-4FBE-B7A9-A4DF75D16A0B}"/>
    <cellStyle name="40% - uthevingsfarge 2 25 2 3" xfId="45779" xr:uid="{E38FF659-E98A-4DF3-B932-3E4A2DBB3892}"/>
    <cellStyle name="40% - uthevingsfarge 2 25 2_4 manuell" xfId="55033" xr:uid="{9E110633-231A-4ADF-B0CD-B3076D2EC50D}"/>
    <cellStyle name="40% - uthevingsfarge 2 25 3" xfId="4441" xr:uid="{1B886243-2827-4186-AC2D-9F030C12C165}"/>
    <cellStyle name="40% - uthevingsfarge 2 25 4" xfId="45780" xr:uid="{F72DB867-5B11-4AFE-8366-11840E077718}"/>
    <cellStyle name="40% - uthevingsfarge 2 25_4 manuell" xfId="55034" xr:uid="{9821591B-AC33-4D95-81FA-AA644A683689}"/>
    <cellStyle name="40% - uthevingsfarge 2 26" xfId="4442" xr:uid="{4A7F16BB-5906-446A-A684-480401B2DCE4}"/>
    <cellStyle name="40% - uthevingsfarge 2 26 2" xfId="4443" xr:uid="{F16AEA8E-7F95-4903-B3F5-7895ED092154}"/>
    <cellStyle name="40% - uthevingsfarge 2 26 2 2" xfId="4444" xr:uid="{BF990352-42C9-4A72-BBA4-54C5E9379D91}"/>
    <cellStyle name="40% - uthevingsfarge 2 26 2 3" xfId="45781" xr:uid="{2A43B128-2C91-48A3-A1A4-0FB34029FF98}"/>
    <cellStyle name="40% - uthevingsfarge 2 26 2_4 manuell" xfId="55035" xr:uid="{151A5728-59D5-44E0-9E9C-38B683752479}"/>
    <cellStyle name="40% - uthevingsfarge 2 26 3" xfId="4445" xr:uid="{30BA6FE4-A0C4-464A-9DD2-37573F9813DE}"/>
    <cellStyle name="40% - uthevingsfarge 2 26 4" xfId="45782" xr:uid="{FFA90B2D-A501-4BDB-A77A-8C84108CE850}"/>
    <cellStyle name="40% - uthevingsfarge 2 26_4 manuell" xfId="55036" xr:uid="{B547579A-384E-4C0E-94BD-5E486709ED2B}"/>
    <cellStyle name="40% - uthevingsfarge 2 27" xfId="4446" xr:uid="{C7DD165E-C877-49F0-AD79-3F64A75140B8}"/>
    <cellStyle name="40% - uthevingsfarge 2 27 2" xfId="4447" xr:uid="{F1D5FBCC-1882-4A99-964B-25B5214C6EF9}"/>
    <cellStyle name="40% - uthevingsfarge 2 27 2 2" xfId="4448" xr:uid="{8C9DB29E-BB35-45CD-AA59-87989FAF6AC8}"/>
    <cellStyle name="40% - uthevingsfarge 2 27 2 3" xfId="45783" xr:uid="{00E0C9FD-DC24-4A7F-B556-434592A5A5F2}"/>
    <cellStyle name="40% - uthevingsfarge 2 27 2_4 manuell" xfId="55037" xr:uid="{192E70A9-10F1-4E2F-978D-7D56FD869B2A}"/>
    <cellStyle name="40% - uthevingsfarge 2 27 3" xfId="4449" xr:uid="{F82F1C3D-83D6-4DDC-922A-90620DC7EC7C}"/>
    <cellStyle name="40% - uthevingsfarge 2 27 4" xfId="45784" xr:uid="{4720F4F5-A6A9-4A47-BA70-FCEFB50EAB88}"/>
    <cellStyle name="40% - uthevingsfarge 2 27_4 manuell" xfId="55038" xr:uid="{2020FB52-0B19-4824-BE07-6230D6F79A46}"/>
    <cellStyle name="40% - uthevingsfarge 2 28" xfId="4450" xr:uid="{5A0B137E-566E-4F2F-BA9F-FDF6F4AEFFD7}"/>
    <cellStyle name="40% - uthevingsfarge 2 28 2" xfId="4451" xr:uid="{15747871-7CEA-4A35-BEA2-ED7CD59D259F}"/>
    <cellStyle name="40% - uthevingsfarge 2 28 2 2" xfId="4452" xr:uid="{EED71F5F-803A-4DF1-9A84-A4BA067CC362}"/>
    <cellStyle name="40% - uthevingsfarge 2 28 2 3" xfId="45785" xr:uid="{44248828-D8FE-4D66-A529-6B07C38A7AAA}"/>
    <cellStyle name="40% - uthevingsfarge 2 28 2_4 manuell" xfId="55039" xr:uid="{D4E41C9A-07D7-4C46-8E1F-BD658470D1D4}"/>
    <cellStyle name="40% - uthevingsfarge 2 28 3" xfId="4453" xr:uid="{D1BB8B11-66ED-41EB-B669-9753C2ADE425}"/>
    <cellStyle name="40% - uthevingsfarge 2 28 4" xfId="45786" xr:uid="{F18C93FF-1F92-4F0A-B6F0-ACFF16E75B69}"/>
    <cellStyle name="40% - uthevingsfarge 2 28_4 manuell" xfId="55040" xr:uid="{AEA0C0D4-0560-45BF-9796-A604221386F5}"/>
    <cellStyle name="40% - uthevingsfarge 2 29" xfId="4454" xr:uid="{3B41B4C4-EF0E-4213-B962-F7F566611D95}"/>
    <cellStyle name="40% - uthevingsfarge 2 29 2" xfId="4455" xr:uid="{11ABB077-AA5C-489C-921D-07359492DACE}"/>
    <cellStyle name="40% - uthevingsfarge 2 29 2 2" xfId="4456" xr:uid="{B3A19F7F-8FAE-4AF0-B297-B517C4F4CEE1}"/>
    <cellStyle name="40% - uthevingsfarge 2 29 2 3" xfId="45787" xr:uid="{8E0EC61C-94EE-4EA1-9EDB-126CDED9DE3A}"/>
    <cellStyle name="40% - uthevingsfarge 2 29 2_4 manuell" xfId="55041" xr:uid="{CB6284D5-FBA3-4F25-BEFA-22535233DD78}"/>
    <cellStyle name="40% - uthevingsfarge 2 29 3" xfId="4457" xr:uid="{8AE25B75-5F7C-4DCA-854C-59B2C8E4B8A2}"/>
    <cellStyle name="40% - uthevingsfarge 2 29 4" xfId="45788" xr:uid="{3E26FD7A-D3CF-45EB-85A4-25806D8125CA}"/>
    <cellStyle name="40% - uthevingsfarge 2 29_4 manuell" xfId="55042" xr:uid="{4B78F53D-B585-45F3-A208-ADB39654F3E8}"/>
    <cellStyle name="40% - uthevingsfarge 2 3" xfId="4458" xr:uid="{C883D7E6-D8D3-4D30-B035-A1545BC89DE4}"/>
    <cellStyle name="40% - uthevingsfarge 2 3 10" xfId="45789" xr:uid="{B1071F95-8910-4EB1-858F-4F10FE36D60D}"/>
    <cellStyle name="40% - uthevingsfarge 2 3 11" xfId="45790" xr:uid="{EDA1FB80-34B9-4CC1-9530-D1F83C54FB4A}"/>
    <cellStyle name="40% - uthevingsfarge 2 3 2" xfId="4459" xr:uid="{9AF1C92E-61FD-49B3-B5BB-D2B98FA00C25}"/>
    <cellStyle name="40% - uthevingsfarge 2 3 2 10" xfId="45791" xr:uid="{5C38A18C-FA14-476F-B150-A6BBDA9B6142}"/>
    <cellStyle name="40% - uthevingsfarge 2 3 2 2" xfId="4460" xr:uid="{25A03CDE-41F9-4C11-AC66-835B69BDEAB9}"/>
    <cellStyle name="40% - uthevingsfarge 2 3 2 2 2" xfId="16841" xr:uid="{CE00A293-EC32-419E-A517-60DC0D5C33CE}"/>
    <cellStyle name="40% - uthevingsfarge 2 3 2 2 2 2" xfId="45792" xr:uid="{3D1CFE35-B3F6-4019-9269-DB40C97C6981}"/>
    <cellStyle name="40% - uthevingsfarge 2 3 2 2 2 2 2" xfId="45793" xr:uid="{C25BAD63-F1F2-44AB-BA8B-5EB0E7D871E5}"/>
    <cellStyle name="40% - uthevingsfarge 2 3 2 2 2 3" xfId="45794" xr:uid="{4ECF501C-52E3-407F-B946-FABBB4F66CAE}"/>
    <cellStyle name="40% - uthevingsfarge 2 3 2 2 2_3. Chng in credit spreads" xfId="45795" xr:uid="{F410E41F-7656-4516-895F-B1E7747DFF8B}"/>
    <cellStyle name="40% - uthevingsfarge 2 3 2 2 3" xfId="16842" xr:uid="{5913E1F9-AEC4-4773-A218-D593DE0F4519}"/>
    <cellStyle name="40% - uthevingsfarge 2 3 2 2 3 2" xfId="45796" xr:uid="{A5414CD0-84D8-4417-9591-85F84AB351CB}"/>
    <cellStyle name="40% - uthevingsfarge 2 3 2 2 3 2 2" xfId="45797" xr:uid="{5D5FEADE-5C05-4F9B-B7BF-D9136E8C91AF}"/>
    <cellStyle name="40% - uthevingsfarge 2 3 2 2 3 3" xfId="45798" xr:uid="{4ABAEEF5-2C5F-496D-9E02-4A70E3B25D63}"/>
    <cellStyle name="40% - uthevingsfarge 2 3 2 2 3_3. Chng in credit spreads" xfId="45799" xr:uid="{6D606A25-4748-4DF3-A40B-D980FA6F7CE7}"/>
    <cellStyle name="40% - uthevingsfarge 2 3 2 2 4" xfId="45800" xr:uid="{DF1ECFB6-FA45-49C4-9EC2-CE6677102A6E}"/>
    <cellStyle name="40% - uthevingsfarge 2 3 2 2 4 2" xfId="45801" xr:uid="{7A3C25BE-B2C1-4F08-901E-0FF0F5904BFF}"/>
    <cellStyle name="40% - uthevingsfarge 2 3 2 2 5" xfId="45802" xr:uid="{75501585-1CFF-4EDC-BE8E-719A31BFE363}"/>
    <cellStyle name="40% - uthevingsfarge 2 3 2 2 6" xfId="45803" xr:uid="{C582673D-51A7-4106-8F69-BCE43F7DF6A6}"/>
    <cellStyle name="40% - uthevingsfarge 2 3 2 2_3. Chng in credit spreads" xfId="45804" xr:uid="{A7824311-A5C1-4D4E-9C29-64EE7199789B}"/>
    <cellStyle name="40% - uthevingsfarge 2 3 2 3" xfId="16843" xr:uid="{FA215222-8830-4D78-9F26-86337632CF15}"/>
    <cellStyle name="40% - uthevingsfarge 2 3 2 3 2" xfId="16844" xr:uid="{9B452B94-7BB2-4EBD-B4B0-4D4EEA5A4BE5}"/>
    <cellStyle name="40% - uthevingsfarge 2 3 2 3 2 2" xfId="45805" xr:uid="{C09B0A25-F11F-413C-A53A-77E8346DEC1D}"/>
    <cellStyle name="40% - uthevingsfarge 2 3 2 3 3" xfId="16845" xr:uid="{B2F6B4BE-FEFA-4062-874B-3A921BAE8B91}"/>
    <cellStyle name="40% - uthevingsfarge 2 3 2 3 4" xfId="45806" xr:uid="{A45E46B0-266A-4F12-888A-5EE1D32DD541}"/>
    <cellStyle name="40% - uthevingsfarge 2 3 2 3 5" xfId="45807" xr:uid="{1953AAEB-50E6-4ABF-95F5-BBF2AED19779}"/>
    <cellStyle name="40% - uthevingsfarge 2 3 2 3 6" xfId="45808" xr:uid="{DD02493F-62C8-45B8-9A55-33D314762709}"/>
    <cellStyle name="40% - uthevingsfarge 2 3 2 3_3. Chng in credit spreads" xfId="45809" xr:uid="{8B74117A-9540-47D4-9879-284FE9E67FE6}"/>
    <cellStyle name="40% - uthevingsfarge 2 3 2 4" xfId="16846" xr:uid="{7E8721EC-18E3-470F-8A6C-6C671378D243}"/>
    <cellStyle name="40% - uthevingsfarge 2 3 2 4 2" xfId="16847" xr:uid="{7639AE05-B78A-4290-AF99-8CB507CC1405}"/>
    <cellStyle name="40% - uthevingsfarge 2 3 2 4 2 2" xfId="45810" xr:uid="{0AD0AA23-72B2-49FC-98F6-B543FD7C5232}"/>
    <cellStyle name="40% - uthevingsfarge 2 3 2 4 3" xfId="16848" xr:uid="{727B9CFC-99FE-4A27-9336-41ED64B5EBA4}"/>
    <cellStyle name="40% - uthevingsfarge 2 3 2 4 4" xfId="45811" xr:uid="{2814C00C-26EF-460D-8A33-D974D2BA79F3}"/>
    <cellStyle name="40% - uthevingsfarge 2 3 2 4 5" xfId="45812" xr:uid="{D392E5BE-27E5-4879-A0CA-34AFD2261FC0}"/>
    <cellStyle name="40% - uthevingsfarge 2 3 2 4 6" xfId="45813" xr:uid="{F043CED9-B35C-44C1-921B-F6CDD761B571}"/>
    <cellStyle name="40% - uthevingsfarge 2 3 2 4_3. Chng in credit spreads" xfId="45814" xr:uid="{93AE303A-47C7-4BE8-9167-B21425CDBF2D}"/>
    <cellStyle name="40% - uthevingsfarge 2 3 2 5" xfId="16849" xr:uid="{943D6F8C-CC86-4F19-A34F-C649812CB362}"/>
    <cellStyle name="40% - uthevingsfarge 2 3 2 5 2" xfId="16850" xr:uid="{6522D300-BA17-4DF4-A29D-DE4764E0CAD5}"/>
    <cellStyle name="40% - uthevingsfarge 2 3 2 5 3" xfId="16851" xr:uid="{8D0CD22E-B5A0-4211-AEEC-31334C917C37}"/>
    <cellStyle name="40% - uthevingsfarge 2 3 2 5 4" xfId="45815" xr:uid="{3AD50DCA-06CD-4AD4-A7E2-57042D4FF716}"/>
    <cellStyle name="40% - uthevingsfarge 2 3 2 5 5" xfId="45816" xr:uid="{8AC561CC-7390-4982-B7A5-DA5D02E4BEA8}"/>
    <cellStyle name="40% - uthevingsfarge 2 3 2 5 6" xfId="45817" xr:uid="{6228EF9D-9EFB-4B6E-A7A3-E604CC40B77E}"/>
    <cellStyle name="40% - uthevingsfarge 2 3 2 5_AVA DVA EL" xfId="16852" xr:uid="{6635BC04-9EF8-4F50-A8E9-11A9106F2A47}"/>
    <cellStyle name="40% - uthevingsfarge 2 3 2 6" xfId="16853" xr:uid="{DEF2DF2F-F7E0-44E2-BEB0-773312F6C551}"/>
    <cellStyle name="40% - uthevingsfarge 2 3 2 6 2" xfId="16854" xr:uid="{7F418A66-B4B6-4D4A-98DD-EF6BD9FEF29E}"/>
    <cellStyle name="40% - uthevingsfarge 2 3 2 6_AVA DVA EL" xfId="16855" xr:uid="{322FD8B3-EDDE-4E01-AE3C-9C00275031FD}"/>
    <cellStyle name="40% - uthevingsfarge 2 3 2 7" xfId="16856" xr:uid="{B684130D-E761-4B0D-86CA-6D1B27A07E6C}"/>
    <cellStyle name="40% - uthevingsfarge 2 3 2 8" xfId="45818" xr:uid="{4E14CA2B-7F6A-4F36-8F58-6051F0DD0171}"/>
    <cellStyle name="40% - uthevingsfarge 2 3 2 9" xfId="45819" xr:uid="{5F7CAF5C-E7D4-4B86-825C-FF145B0706C1}"/>
    <cellStyle name="40% - uthevingsfarge 2 3 2_3. Chng in credit spreads" xfId="45820" xr:uid="{1E62E25A-11D6-4249-BD3F-FFC68261C5B4}"/>
    <cellStyle name="40% - uthevingsfarge 2 3 3" xfId="4461" xr:uid="{63250A0C-D6DC-4E58-8133-C878C4538117}"/>
    <cellStyle name="40% - uthevingsfarge 2 3 3 2" xfId="16857" xr:uid="{E565BB45-6233-41CB-8BEF-59076B160E1B}"/>
    <cellStyle name="40% - uthevingsfarge 2 3 3 2 2" xfId="45821" xr:uid="{42AD46F0-2873-493C-BFEC-9F8827BBFD7E}"/>
    <cellStyle name="40% - uthevingsfarge 2 3 3 2 2 2" xfId="45822" xr:uid="{778A070C-4AA0-4D3B-81D3-8DC1BA5865EE}"/>
    <cellStyle name="40% - uthevingsfarge 2 3 3 2 2 2 2" xfId="45823" xr:uid="{2679304A-C222-457A-B76D-0BBCBE2F3059}"/>
    <cellStyle name="40% - uthevingsfarge 2 3 3 2 2 3" xfId="45824" xr:uid="{C6D25361-080B-4967-AF92-CA6DDD20C639}"/>
    <cellStyle name="40% - uthevingsfarge 2 3 3 2 2_3. Chng in credit spreads" xfId="45825" xr:uid="{752AC797-0EA7-4D15-8BC8-A9760EAE1751}"/>
    <cellStyle name="40% - uthevingsfarge 2 3 3 2 3" xfId="45826" xr:uid="{2BAA65E9-4088-4CAB-926D-D9B6AD8AFF82}"/>
    <cellStyle name="40% - uthevingsfarge 2 3 3 2 3 2" xfId="45827" xr:uid="{305CE7CB-8855-4DB2-94D1-CE2C377F18ED}"/>
    <cellStyle name="40% - uthevingsfarge 2 3 3 2 3 2 2" xfId="45828" xr:uid="{E9016A1A-AA02-4065-986F-4DEF92AF277A}"/>
    <cellStyle name="40% - uthevingsfarge 2 3 3 2 3 3" xfId="45829" xr:uid="{CF87FD62-4650-4582-AE8F-89E36F65ADA3}"/>
    <cellStyle name="40% - uthevingsfarge 2 3 3 2 3_3. Chng in credit spreads" xfId="45830" xr:uid="{73867DBF-BE64-4AC9-B0FB-D24DC1DB7DC1}"/>
    <cellStyle name="40% - uthevingsfarge 2 3 3 2 4" xfId="45831" xr:uid="{BB172D8C-02A5-40BA-9529-66AED9929D21}"/>
    <cellStyle name="40% - uthevingsfarge 2 3 3 2 4 2" xfId="45832" xr:uid="{D7002448-438B-49AB-A877-423F1D06904F}"/>
    <cellStyle name="40% - uthevingsfarge 2 3 3 2 5" xfId="45833" xr:uid="{2FCD6EC1-8851-430E-AA96-C57BEC1740A1}"/>
    <cellStyle name="40% - uthevingsfarge 2 3 3 2_3. Chng in credit spreads" xfId="45834" xr:uid="{F29F5B55-4520-4EDD-A2D7-DB6E54B50D52}"/>
    <cellStyle name="40% - uthevingsfarge 2 3 3 3" xfId="16858" xr:uid="{84EF95C1-E9CA-46F3-A455-2CD0EC384C5A}"/>
    <cellStyle name="40% - uthevingsfarge 2 3 3 3 2" xfId="45835" xr:uid="{27313E6A-4778-462B-BFA8-0B36081CB364}"/>
    <cellStyle name="40% - uthevingsfarge 2 3 3 3 2 2" xfId="45836" xr:uid="{EB913B8A-C257-47B9-812D-965C70EB4AE0}"/>
    <cellStyle name="40% - uthevingsfarge 2 3 3 3 3" xfId="45837" xr:uid="{F2241890-D918-4EB7-8A81-BA3A06E0BAB8}"/>
    <cellStyle name="40% - uthevingsfarge 2 3 3 3_3. Chng in credit spreads" xfId="45838" xr:uid="{38E025A9-7D3D-413C-97B8-92A0B4A97196}"/>
    <cellStyle name="40% - uthevingsfarge 2 3 3 4" xfId="45839" xr:uid="{A558DCC9-C835-4A5A-B0E9-8B1976A14475}"/>
    <cellStyle name="40% - uthevingsfarge 2 3 3 4 2" xfId="45840" xr:uid="{EA385AAA-4278-46C8-9A2A-464462AF23F5}"/>
    <cellStyle name="40% - uthevingsfarge 2 3 3 4 2 2" xfId="45841" xr:uid="{959286C6-35C0-4A9E-938D-853E1F4FAEAA}"/>
    <cellStyle name="40% - uthevingsfarge 2 3 3 4 3" xfId="45842" xr:uid="{5F0A5DFB-64A2-42A0-AF44-EA8B418D28D9}"/>
    <cellStyle name="40% - uthevingsfarge 2 3 3 4_3. Chng in credit spreads" xfId="45843" xr:uid="{0E34022C-5D30-4D0C-8B9B-00FBFC710929}"/>
    <cellStyle name="40% - uthevingsfarge 2 3 3 5" xfId="45844" xr:uid="{2B3CC35D-9EAE-4AA5-990E-D5E2FBB017EB}"/>
    <cellStyle name="40% - uthevingsfarge 2 3 3 5 2" xfId="45845" xr:uid="{29C6ECD7-8FA7-466D-BC93-D23537011209}"/>
    <cellStyle name="40% - uthevingsfarge 2 3 3 6" xfId="45846" xr:uid="{EF750BA2-ECF7-4DE0-8765-FF7FF824C449}"/>
    <cellStyle name="40% - uthevingsfarge 2 3 3_3. Chng in credit spreads" xfId="45847" xr:uid="{50866069-40D6-4C99-8AF5-5F832061830E}"/>
    <cellStyle name="40% - uthevingsfarge 2 3 4" xfId="16859" xr:uid="{5540C420-15E7-4031-AD2B-A9E7463865D2}"/>
    <cellStyle name="40% - uthevingsfarge 2 3 4 2" xfId="16860" xr:uid="{5D08F843-437D-4FA8-B004-A4645DC4E051}"/>
    <cellStyle name="40% - uthevingsfarge 2 3 4 2 2" xfId="45848" xr:uid="{D346E6EC-52FB-4DAB-9979-6EDE45248D9D}"/>
    <cellStyle name="40% - uthevingsfarge 2 3 4 2 2 2" xfId="45849" xr:uid="{49BD95FE-6439-44E0-A99A-354D9ABC6920}"/>
    <cellStyle name="40% - uthevingsfarge 2 3 4 2 3" xfId="45850" xr:uid="{940732F2-9842-4022-A352-9C51D8EC64CD}"/>
    <cellStyle name="40% - uthevingsfarge 2 3 4 2_3. Chng in credit spreads" xfId="45851" xr:uid="{359060E2-7295-454F-A9C4-CAB00E524C68}"/>
    <cellStyle name="40% - uthevingsfarge 2 3 4 3" xfId="16861" xr:uid="{C4B779AE-7070-4360-9E0A-C905243E5840}"/>
    <cellStyle name="40% - uthevingsfarge 2 3 4 3 2" xfId="45852" xr:uid="{D0486ABE-6555-4676-847B-FEAED1E946C6}"/>
    <cellStyle name="40% - uthevingsfarge 2 3 4 3 2 2" xfId="45853" xr:uid="{6A40FC79-0941-4706-9C61-C9B06EFF3B4F}"/>
    <cellStyle name="40% - uthevingsfarge 2 3 4 3 3" xfId="45854" xr:uid="{B4D2A5E5-840F-4958-9B90-B9B1A12CC05C}"/>
    <cellStyle name="40% - uthevingsfarge 2 3 4 3_3. Chng in credit spreads" xfId="45855" xr:uid="{E7C5334C-431A-4241-9A73-C95D8F7468CE}"/>
    <cellStyle name="40% - uthevingsfarge 2 3 4 4" xfId="45856" xr:uid="{A43E50D3-3296-40E4-8F23-4A816D1E3577}"/>
    <cellStyle name="40% - uthevingsfarge 2 3 4 4 2" xfId="45857" xr:uid="{E0D40727-31CA-489C-B913-DADD5F5DEF06}"/>
    <cellStyle name="40% - uthevingsfarge 2 3 4 5" xfId="45858" xr:uid="{5C9FBCD4-DDE7-45EB-B97F-66C59F6A1EA0}"/>
    <cellStyle name="40% - uthevingsfarge 2 3 4 6" xfId="45859" xr:uid="{802F2592-B9D8-4190-9FF1-63A65D14A4E1}"/>
    <cellStyle name="40% - uthevingsfarge 2 3 4_3. Chng in credit spreads" xfId="45860" xr:uid="{FD821784-4692-42DB-B8B8-269844BD2EC9}"/>
    <cellStyle name="40% - uthevingsfarge 2 3 5" xfId="16862" xr:uid="{464A2784-9AEA-4406-B5CB-81AD66E5C94D}"/>
    <cellStyle name="40% - uthevingsfarge 2 3 5 2" xfId="16863" xr:uid="{00C218A3-3CA1-4C51-8A0C-EC703678A0A7}"/>
    <cellStyle name="40% - uthevingsfarge 2 3 5 2 2" xfId="45861" xr:uid="{9A43E6A0-48E2-43A9-8F06-B6EBE0784508}"/>
    <cellStyle name="40% - uthevingsfarge 2 3 5 3" xfId="16864" xr:uid="{5E629F49-3036-4DF4-A210-0E0315EE626B}"/>
    <cellStyle name="40% - uthevingsfarge 2 3 5 4" xfId="45862" xr:uid="{C0F62A7B-D03B-4E8B-A1E5-0D4F09C5D932}"/>
    <cellStyle name="40% - uthevingsfarge 2 3 5 5" xfId="45863" xr:uid="{CB22A091-7BB8-4A41-9381-CE8E304FCA0A}"/>
    <cellStyle name="40% - uthevingsfarge 2 3 5 6" xfId="45864" xr:uid="{9371241E-E7F6-40B8-B884-C82F259565A1}"/>
    <cellStyle name="40% - uthevingsfarge 2 3 5_3. Chng in credit spreads" xfId="45865" xr:uid="{8F2EC5C2-B6B4-4F3E-9817-6F20D066BF69}"/>
    <cellStyle name="40% - uthevingsfarge 2 3 6" xfId="16865" xr:uid="{27F7D699-83BE-45F2-BD0E-326035DDD8C9}"/>
    <cellStyle name="40% - uthevingsfarge 2 3 6 2" xfId="16866" xr:uid="{886FF5C2-AC78-4A06-8C1B-0F93572E2576}"/>
    <cellStyle name="40% - uthevingsfarge 2 3 6 2 2" xfId="45866" xr:uid="{52104738-E4C8-499B-9ECB-BB520606D939}"/>
    <cellStyle name="40% - uthevingsfarge 2 3 6 3" xfId="16867" xr:uid="{8466DA3C-29BC-4491-B97C-9ADF85B5F07F}"/>
    <cellStyle name="40% - uthevingsfarge 2 3 6 4" xfId="45867" xr:uid="{850AC2E9-87E3-4DDE-9AAF-B55B7C940115}"/>
    <cellStyle name="40% - uthevingsfarge 2 3 6 5" xfId="45868" xr:uid="{C74783B4-3173-421C-A538-8FDEEC1E11F9}"/>
    <cellStyle name="40% - uthevingsfarge 2 3 6 6" xfId="45869" xr:uid="{E6A2A165-A99B-495A-BEBB-6A90269257E1}"/>
    <cellStyle name="40% - uthevingsfarge 2 3 6_3. Chng in credit spreads" xfId="45870" xr:uid="{A9E46059-ADF4-4323-90D6-F3FA47CCC978}"/>
    <cellStyle name="40% - uthevingsfarge 2 3 7" xfId="16868" xr:uid="{9D0697A9-A65C-48D8-AAB8-923276A4BD7A}"/>
    <cellStyle name="40% - uthevingsfarge 2 3 7 2" xfId="16869" xr:uid="{23B83365-2B2B-44C5-80D3-D817D6147A53}"/>
    <cellStyle name="40% - uthevingsfarge 2 3 7 2 2" xfId="45871" xr:uid="{FA253475-3F40-4EAF-B25D-661836C3A5E4}"/>
    <cellStyle name="40% - uthevingsfarge 2 3 7 3" xfId="45872" xr:uid="{48ED93D8-D373-48D3-BE27-6B9A902725A3}"/>
    <cellStyle name="40% - uthevingsfarge 2 3 7_3. Chng in credit spreads" xfId="45873" xr:uid="{4E06E0BC-945D-43A5-A41E-D508915748E1}"/>
    <cellStyle name="40% - uthevingsfarge 2 3 8" xfId="16870" xr:uid="{4D6C1C96-A477-4207-AEE1-A936562E60D4}"/>
    <cellStyle name="40% - uthevingsfarge 2 3 9" xfId="39951" xr:uid="{AC7BC299-0DBA-480B-A432-FBAACCF7B667}"/>
    <cellStyle name="40% - uthevingsfarge 2 3_4 manuell" xfId="55043" xr:uid="{DAEC35CD-CB2C-454E-A8F8-2D3CCCA41D34}"/>
    <cellStyle name="40% - uthevingsfarge 2 30" xfId="4462" xr:uid="{B637C983-B908-494A-B13E-A7445ED7B049}"/>
    <cellStyle name="40% - uthevingsfarge 2 30 2" xfId="4463" xr:uid="{F0957E1A-4019-4FCB-B497-BD73DEEBB526}"/>
    <cellStyle name="40% - uthevingsfarge 2 30 2 2" xfId="4464" xr:uid="{1FDBA717-7185-4724-8B0D-86193AA94583}"/>
    <cellStyle name="40% - uthevingsfarge 2 30 2 3" xfId="45874" xr:uid="{DDBDB17B-4EC3-4967-A312-5C87575B21C6}"/>
    <cellStyle name="40% - uthevingsfarge 2 30 2_4 manuell" xfId="55044" xr:uid="{DBECF603-BD4B-41C0-99A3-D3BBFFD0A969}"/>
    <cellStyle name="40% - uthevingsfarge 2 30 3" xfId="4465" xr:uid="{AB58F828-C8A6-4496-9156-343FF36F9B78}"/>
    <cellStyle name="40% - uthevingsfarge 2 30 4" xfId="45875" xr:uid="{50397D7E-2F3F-480B-A47C-85E4E7ED43F9}"/>
    <cellStyle name="40% - uthevingsfarge 2 30_4 manuell" xfId="55045" xr:uid="{E9548F9E-DA8D-4CF4-8744-490D0A4DC5B4}"/>
    <cellStyle name="40% - uthevingsfarge 2 31" xfId="4466" xr:uid="{37B33E40-108B-4A05-863C-270F63970531}"/>
    <cellStyle name="40% - uthevingsfarge 2 31 2" xfId="4467" xr:uid="{D81A56AD-8E67-43A1-BA01-3A9EDD3C9FD5}"/>
    <cellStyle name="40% - uthevingsfarge 2 31 2 2" xfId="4468" xr:uid="{D4EF7431-A3D9-4EC4-8065-0A006282A3A4}"/>
    <cellStyle name="40% - uthevingsfarge 2 31 2 3" xfId="45876" xr:uid="{1E553302-6D55-484E-9CC9-38AA7FB16EF0}"/>
    <cellStyle name="40% - uthevingsfarge 2 31 2_4 manuell" xfId="55046" xr:uid="{813941EC-CA65-4D4A-8E08-EB89C716F0D8}"/>
    <cellStyle name="40% - uthevingsfarge 2 31 3" xfId="4469" xr:uid="{FD952FAF-CD95-46CD-9C6D-5D70CEFDF000}"/>
    <cellStyle name="40% - uthevingsfarge 2 31 4" xfId="45877" xr:uid="{30A926B4-2843-4ACE-83F9-FA9069F21574}"/>
    <cellStyle name="40% - uthevingsfarge 2 31_4 manuell" xfId="55047" xr:uid="{41A09696-556D-4F37-B8C0-A2583C112279}"/>
    <cellStyle name="40% - uthevingsfarge 2 32" xfId="4470" xr:uid="{641ACF3E-02DC-4CE2-8D4C-90195A14340D}"/>
    <cellStyle name="40% - uthevingsfarge 2 32 2" xfId="4471" xr:uid="{2CFA129B-EB28-4E3A-8648-031C14C1F328}"/>
    <cellStyle name="40% - uthevingsfarge 2 32 2 2" xfId="4472" xr:uid="{5B792879-1D3D-42A9-9882-04A56E0AB9A7}"/>
    <cellStyle name="40% - uthevingsfarge 2 32 2 3" xfId="45878" xr:uid="{CB62A0A3-C85B-4BD8-BABC-9B714F44B996}"/>
    <cellStyle name="40% - uthevingsfarge 2 32 2_4 manuell" xfId="55048" xr:uid="{6D06818E-1D8F-4E6D-BFA7-557069A3A103}"/>
    <cellStyle name="40% - uthevingsfarge 2 32 3" xfId="4473" xr:uid="{1A66A7B3-F2B8-4B26-BEA0-E4C68BDEEBA5}"/>
    <cellStyle name="40% - uthevingsfarge 2 32 4" xfId="45879" xr:uid="{23C64527-DF65-4A87-A8A9-5AA37FB75920}"/>
    <cellStyle name="40% - uthevingsfarge 2 32_4 manuell" xfId="55049" xr:uid="{4943E297-F877-491F-8982-2EF914341252}"/>
    <cellStyle name="40% - uthevingsfarge 2 33" xfId="4474" xr:uid="{C491BA1E-AF69-479E-AB17-3A8E9FEA472C}"/>
    <cellStyle name="40% - uthevingsfarge 2 33 2" xfId="4475" xr:uid="{99CEFDF1-B4D1-4D75-AE24-36C4036ECE4D}"/>
    <cellStyle name="40% - uthevingsfarge 2 33 2 2" xfId="4476" xr:uid="{EB467ABD-DE27-4127-8ED7-39BF1661BBDB}"/>
    <cellStyle name="40% - uthevingsfarge 2 33 2 3" xfId="45880" xr:uid="{8B742E28-8462-420E-A095-F63DB73301A6}"/>
    <cellStyle name="40% - uthevingsfarge 2 33 2_4 manuell" xfId="55050" xr:uid="{48BCC568-CC29-4DC2-B798-02A9D05B23BA}"/>
    <cellStyle name="40% - uthevingsfarge 2 33 3" xfId="4477" xr:uid="{070AA93D-D3CA-45BE-9C8B-2862A1EE478C}"/>
    <cellStyle name="40% - uthevingsfarge 2 33 4" xfId="45881" xr:uid="{3F0158E8-2171-480B-B71B-E3A5961B838B}"/>
    <cellStyle name="40% - uthevingsfarge 2 33_4 manuell" xfId="55051" xr:uid="{A2DEA0A6-1C2B-4F73-A913-5ABD9FFF02E3}"/>
    <cellStyle name="40% - uthevingsfarge 2 34" xfId="4478" xr:uid="{631210F8-C882-4C40-A355-351D9B2C31E3}"/>
    <cellStyle name="40% - uthevingsfarge 2 34 2" xfId="4479" xr:uid="{3C95D568-F32C-427D-9746-840EF0C6F863}"/>
    <cellStyle name="40% - uthevingsfarge 2 34 2 2" xfId="4480" xr:uid="{859E5B8A-17CC-4FE4-B078-F347A28C3C2C}"/>
    <cellStyle name="40% - uthevingsfarge 2 34 2 3" xfId="45882" xr:uid="{FEDB016A-7EC1-4A94-BCFF-88264674932E}"/>
    <cellStyle name="40% - uthevingsfarge 2 34 2_4 manuell" xfId="55052" xr:uid="{15A16138-47B3-40C4-828F-1B94F27C4CB3}"/>
    <cellStyle name="40% - uthevingsfarge 2 34 3" xfId="4481" xr:uid="{C3EABA36-4B50-4718-96E7-C339ABCE8FE7}"/>
    <cellStyle name="40% - uthevingsfarge 2 34 4" xfId="45883" xr:uid="{889D4614-9DAB-4C79-9CF0-7339E0B5647B}"/>
    <cellStyle name="40% - uthevingsfarge 2 34_4 manuell" xfId="55053" xr:uid="{8010FCDB-274E-47C6-8547-3CD8480BCF60}"/>
    <cellStyle name="40% - uthevingsfarge 2 35" xfId="4482" xr:uid="{5B0C4482-293C-47D9-BA8A-83B7086F736F}"/>
    <cellStyle name="40% - uthevingsfarge 2 35 2" xfId="4483" xr:uid="{48863EC8-797F-4128-9B00-D2D34D57F884}"/>
    <cellStyle name="40% - uthevingsfarge 2 35 2 2" xfId="4484" xr:uid="{0F479E05-1549-45F2-949D-8689CB0AF19A}"/>
    <cellStyle name="40% - uthevingsfarge 2 35 2 3" xfId="45884" xr:uid="{6DB3E341-DA79-4BAA-A067-76416E212633}"/>
    <cellStyle name="40% - uthevingsfarge 2 35 2_4 manuell" xfId="55054" xr:uid="{2A75E9CF-B443-4C9A-810E-2B9014C3BC8F}"/>
    <cellStyle name="40% - uthevingsfarge 2 35 3" xfId="4485" xr:uid="{A9A4C8F2-725C-456E-82FD-C3C1B3815EB3}"/>
    <cellStyle name="40% - uthevingsfarge 2 35 4" xfId="45885" xr:uid="{BACF7577-1E2E-4FA7-A62A-A88CAF2E0FC7}"/>
    <cellStyle name="40% - uthevingsfarge 2 35_4 manuell" xfId="55055" xr:uid="{BB6F11E5-5C26-42EE-8656-A77365B8FFA1}"/>
    <cellStyle name="40% - uthevingsfarge 2 36" xfId="4486" xr:uid="{DF828F74-677A-46B2-883B-DB094BCCAE17}"/>
    <cellStyle name="40% - uthevingsfarge 2 36 2" xfId="4487" xr:uid="{14708F1C-90FB-40BA-8838-6BD5A6A658D6}"/>
    <cellStyle name="40% - uthevingsfarge 2 36 2 2" xfId="4488" xr:uid="{1132ADD5-CA66-4E5C-BA65-7EC65B912C1C}"/>
    <cellStyle name="40% - uthevingsfarge 2 36 2 3" xfId="45886" xr:uid="{7573592C-F95B-4DE5-97E7-3C0F8F6C197B}"/>
    <cellStyle name="40% - uthevingsfarge 2 36 2_4 manuell" xfId="55056" xr:uid="{86C292BE-2FA5-4F72-9985-32E1361FD45D}"/>
    <cellStyle name="40% - uthevingsfarge 2 36 3" xfId="4489" xr:uid="{19712497-062F-4E4F-98E8-18AE91741C64}"/>
    <cellStyle name="40% - uthevingsfarge 2 36 4" xfId="45887" xr:uid="{F40B94AD-786D-425F-ACF8-216429F02BE9}"/>
    <cellStyle name="40% - uthevingsfarge 2 36_4 manuell" xfId="55057" xr:uid="{59DED6B4-94D3-4A71-AD5C-C528D7EF6CDE}"/>
    <cellStyle name="40% - uthevingsfarge 2 37" xfId="4490" xr:uid="{A9E80058-9429-4D27-B3A0-289A282A8C6F}"/>
    <cellStyle name="40% - uthevingsfarge 2 37 2" xfId="4491" xr:uid="{CD00FEFC-365B-4D36-B74C-5C935AB59B16}"/>
    <cellStyle name="40% - uthevingsfarge 2 37 2 2" xfId="4492" xr:uid="{C525C6E3-714F-48F0-9F19-AEE8D6784EDC}"/>
    <cellStyle name="40% - uthevingsfarge 2 37 2 3" xfId="45888" xr:uid="{1041B19C-C820-458F-B768-A840B26264DD}"/>
    <cellStyle name="40% - uthevingsfarge 2 37 2_4 manuell" xfId="55058" xr:uid="{142BB67E-6AB1-41F0-9C45-F2C2036664CE}"/>
    <cellStyle name="40% - uthevingsfarge 2 37 3" xfId="4493" xr:uid="{0FACC96A-7E68-4DA9-9D60-80266DEB244A}"/>
    <cellStyle name="40% - uthevingsfarge 2 37 4" xfId="45889" xr:uid="{6080886B-0AFA-486D-8695-324F9730FEF4}"/>
    <cellStyle name="40% - uthevingsfarge 2 37_4 manuell" xfId="55059" xr:uid="{605F4B0D-A2B5-470A-9B2A-C3ED0DDDC1FA}"/>
    <cellStyle name="40% - uthevingsfarge 2 38" xfId="4494" xr:uid="{9267620D-2EE8-4684-A91D-D1930288487F}"/>
    <cellStyle name="40% - uthevingsfarge 2 38 2" xfId="4495" xr:uid="{00F11699-BFB3-4C92-88D6-639BAD405ACF}"/>
    <cellStyle name="40% - uthevingsfarge 2 38 2 2" xfId="4496" xr:uid="{F216212D-F6D7-4A5B-B284-5B831D0B42E4}"/>
    <cellStyle name="40% - uthevingsfarge 2 38 2 3" xfId="45890" xr:uid="{51CD9CDE-A6D8-45F6-BD50-BC2BE7E00E30}"/>
    <cellStyle name="40% - uthevingsfarge 2 38 2_4 manuell" xfId="55060" xr:uid="{F6EE2502-1DF6-4588-8F33-5A332D704ABB}"/>
    <cellStyle name="40% - uthevingsfarge 2 38 3" xfId="4497" xr:uid="{43F5EE84-39BF-4434-A509-1A5BCD223DB8}"/>
    <cellStyle name="40% - uthevingsfarge 2 38 4" xfId="45891" xr:uid="{85953E80-5A70-41F0-9148-63A0F29FDD0B}"/>
    <cellStyle name="40% - uthevingsfarge 2 38_4 manuell" xfId="55061" xr:uid="{BE80E795-DB71-41EA-A055-0B01BCF256B6}"/>
    <cellStyle name="40% - uthevingsfarge 2 39" xfId="4498" xr:uid="{80638796-416C-4F39-A86D-076923148F8C}"/>
    <cellStyle name="40% - uthevingsfarge 2 39 2" xfId="4499" xr:uid="{B1DDE39D-1822-40A3-BED6-716611A59EB9}"/>
    <cellStyle name="40% - uthevingsfarge 2 39 2 2" xfId="4500" xr:uid="{5763B412-8DE2-4334-93DC-17C7571292E0}"/>
    <cellStyle name="40% - uthevingsfarge 2 39 2 3" xfId="45892" xr:uid="{3BDBD13F-0C25-4CB2-B9AD-415108BC18EE}"/>
    <cellStyle name="40% - uthevingsfarge 2 39 2_4 manuell" xfId="55062" xr:uid="{497BECFC-EF14-4C4E-8AE0-F2519DD62F32}"/>
    <cellStyle name="40% - uthevingsfarge 2 39 3" xfId="4501" xr:uid="{D143F8ED-C844-4292-89A1-99B958158D1C}"/>
    <cellStyle name="40% - uthevingsfarge 2 39 4" xfId="45893" xr:uid="{F5ED754B-ABB6-422A-BB49-8F3056E36B79}"/>
    <cellStyle name="40% - uthevingsfarge 2 39_4 manuell" xfId="55063" xr:uid="{1F188FF0-99DC-4D5E-852B-A5904C9C9E64}"/>
    <cellStyle name="40% - uthevingsfarge 2 4" xfId="4502" xr:uid="{2B20EE2F-40CA-4F9E-B12F-CBEFA1B5C718}"/>
    <cellStyle name="40% - uthevingsfarge 2 4 10" xfId="45894" xr:uid="{12C0857C-92EF-486F-BFD5-AE2A58494B82}"/>
    <cellStyle name="40% - uthevingsfarge 2 4 2" xfId="4503" xr:uid="{4C538888-B50B-41F3-8FA0-5D449EADCB3D}"/>
    <cellStyle name="40% - uthevingsfarge 2 4 2 2" xfId="4504" xr:uid="{07A338D9-1268-4D6E-A732-F27DB1934827}"/>
    <cellStyle name="40% - uthevingsfarge 2 4 2 2 2" xfId="16871" xr:uid="{63E39CB8-AB57-4A3F-9167-BB1BBD23387E}"/>
    <cellStyle name="40% - uthevingsfarge 2 4 2 2 2 2" xfId="45895" xr:uid="{E0E09CDB-A132-4A78-B606-E58BA93D4775}"/>
    <cellStyle name="40% - uthevingsfarge 2 4 2 2 3" xfId="45896" xr:uid="{F2C5C33B-F2FE-4D90-B0FD-08CAF16C4EEE}"/>
    <cellStyle name="40% - uthevingsfarge 2 4 2 2_3. Chng in credit spreads" xfId="45897" xr:uid="{76541926-D63D-4F4C-91F3-431923321A0A}"/>
    <cellStyle name="40% - uthevingsfarge 2 4 2 3" xfId="16872" xr:uid="{14DCB3C0-1FC5-457A-9C30-293FBE3AFB21}"/>
    <cellStyle name="40% - uthevingsfarge 2 4 2 3 2" xfId="45898" xr:uid="{7A86D99A-878C-4462-BC28-A5F8FFF97065}"/>
    <cellStyle name="40% - uthevingsfarge 2 4 2 3 2 2" xfId="45899" xr:uid="{034CE148-7964-4FBF-B839-7B7E913E346C}"/>
    <cellStyle name="40% - uthevingsfarge 2 4 2 3 3" xfId="45900" xr:uid="{8F5585DA-881D-4EAB-904D-BBCD472D68F1}"/>
    <cellStyle name="40% - uthevingsfarge 2 4 2 3_3. Chng in credit spreads" xfId="45901" xr:uid="{510B8531-5E48-4FC5-9800-4B9A09E9417D}"/>
    <cellStyle name="40% - uthevingsfarge 2 4 2 4" xfId="45902" xr:uid="{06C7FE2E-ED6D-4DD5-9366-CB376F0429F0}"/>
    <cellStyle name="40% - uthevingsfarge 2 4 2 4 2" xfId="45903" xr:uid="{67258385-A02C-43A9-9536-3820BD7BDD09}"/>
    <cellStyle name="40% - uthevingsfarge 2 4 2 5" xfId="45904" xr:uid="{B34E862C-6CFD-44F9-8880-CD6BF6306DA9}"/>
    <cellStyle name="40% - uthevingsfarge 2 4 2 6" xfId="45905" xr:uid="{C1F59716-3198-4A93-89C5-34A6885CFC9D}"/>
    <cellStyle name="40% - uthevingsfarge 2 4 2 7" xfId="45906" xr:uid="{5E0E227A-2895-4772-8CC6-5B046BA760E4}"/>
    <cellStyle name="40% - uthevingsfarge 2 4 2 8" xfId="45907" xr:uid="{700AB019-8004-49FF-8CDE-C203ABB5665D}"/>
    <cellStyle name="40% - uthevingsfarge 2 4 2_3. Chng in credit spreads" xfId="45908" xr:uid="{879A48CE-CBA5-49D4-B677-40DBAA0E8CB6}"/>
    <cellStyle name="40% - uthevingsfarge 2 4 3" xfId="4505" xr:uid="{91DC9FED-C8A3-43ED-B6AD-819E94D42035}"/>
    <cellStyle name="40% - uthevingsfarge 2 4 3 2" xfId="16873" xr:uid="{F8F00D1E-E892-4C35-9C0D-6BEB5A9C9CE7}"/>
    <cellStyle name="40% - uthevingsfarge 2 4 3 2 2" xfId="45909" xr:uid="{3B8A7742-5E85-496F-9665-7E38A684CBF7}"/>
    <cellStyle name="40% - uthevingsfarge 2 4 3 3" xfId="16874" xr:uid="{27A82172-AE11-4965-A847-0AB5F61BF43C}"/>
    <cellStyle name="40% - uthevingsfarge 2 4 3 4" xfId="45910" xr:uid="{DFF630EF-BEC6-46B1-BB9A-1623D3F2D165}"/>
    <cellStyle name="40% - uthevingsfarge 2 4 3 5" xfId="45911" xr:uid="{D8A63D34-6834-48CA-A688-7A73BEC976BE}"/>
    <cellStyle name="40% - uthevingsfarge 2 4 3 6" xfId="45912" xr:uid="{73B5614E-ADE4-47F2-9CEC-4694B7A1BE04}"/>
    <cellStyle name="40% - uthevingsfarge 2 4 3_3. Chng in credit spreads" xfId="45913" xr:uid="{EAE83484-E362-42C0-ADC8-1367BF463115}"/>
    <cellStyle name="40% - uthevingsfarge 2 4 4" xfId="16875" xr:uid="{FC364745-7C34-429C-9596-FF081C5F10E1}"/>
    <cellStyle name="40% - uthevingsfarge 2 4 4 2" xfId="16876" xr:uid="{819689AE-07C2-4216-8749-A720F1F975BE}"/>
    <cellStyle name="40% - uthevingsfarge 2 4 4 2 2" xfId="45914" xr:uid="{91FCFB3F-457A-4B32-96CC-D4605F5A46E2}"/>
    <cellStyle name="40% - uthevingsfarge 2 4 4 3" xfId="16877" xr:uid="{3500B824-9F9D-4D4A-ABAA-1FF94C821F65}"/>
    <cellStyle name="40% - uthevingsfarge 2 4 4 4" xfId="45915" xr:uid="{50461EA5-3F8F-40B6-96CB-67AA383C4AFE}"/>
    <cellStyle name="40% - uthevingsfarge 2 4 4 5" xfId="45916" xr:uid="{D01C1581-E51B-466D-A2A7-D6F01295F4C6}"/>
    <cellStyle name="40% - uthevingsfarge 2 4 4 6" xfId="45917" xr:uid="{6C1D1E99-3C38-460F-BB99-4EC21027594F}"/>
    <cellStyle name="40% - uthevingsfarge 2 4 4_3. Chng in credit spreads" xfId="45918" xr:uid="{FE276ED0-E513-4C7C-9BC5-D90E9BBE8A16}"/>
    <cellStyle name="40% - uthevingsfarge 2 4 5" xfId="16878" xr:uid="{B3FF4610-6236-4459-9D7A-F46F3AAA712C}"/>
    <cellStyle name="40% - uthevingsfarge 2 4 5 2" xfId="16879" xr:uid="{7EF67A72-2C06-4A2E-8ECD-7F5545B9B5E9}"/>
    <cellStyle name="40% - uthevingsfarge 2 4 5 3" xfId="16880" xr:uid="{456EEABB-08C5-4A09-8109-494B81A12BAF}"/>
    <cellStyle name="40% - uthevingsfarge 2 4 5 4" xfId="45919" xr:uid="{8DD9AD5B-0C57-4868-8212-CE20CDB9EEAE}"/>
    <cellStyle name="40% - uthevingsfarge 2 4 5 5" xfId="45920" xr:uid="{8073373A-8106-4F6A-84AD-11EFFA37D35C}"/>
    <cellStyle name="40% - uthevingsfarge 2 4 5 6" xfId="45921" xr:uid="{4E69FBFD-B0F2-4F81-9263-8E77D64E228C}"/>
    <cellStyle name="40% - uthevingsfarge 2 4 5_AVA DVA EL" xfId="16881" xr:uid="{624DD5C8-63E8-4DD1-B7EE-A93E4F1CBE0B}"/>
    <cellStyle name="40% - uthevingsfarge 2 4 6" xfId="16882" xr:uid="{970DAD22-B1FA-4FD2-BD48-4F9B053BC048}"/>
    <cellStyle name="40% - uthevingsfarge 2 4 6 2" xfId="16883" xr:uid="{8A47E7F9-4663-4351-8386-E80C9ED6626B}"/>
    <cellStyle name="40% - uthevingsfarge 2 4 6_AVA DVA EL" xfId="16884" xr:uid="{9967DCD3-B38C-4499-B11F-96A1656BF1A9}"/>
    <cellStyle name="40% - uthevingsfarge 2 4 7" xfId="16885" xr:uid="{A964206E-3126-41A3-B4D6-4705A5BF1EC7}"/>
    <cellStyle name="40% - uthevingsfarge 2 4 8" xfId="39952" xr:uid="{56078AF4-61C0-4C45-A3C8-61B11EDCF1EA}"/>
    <cellStyle name="40% - uthevingsfarge 2 4 9" xfId="45922" xr:uid="{B150788E-7511-436C-892A-B314AB39613F}"/>
    <cellStyle name="40% - uthevingsfarge 2 4_3. Chng in credit spreads" xfId="45923" xr:uid="{7967C810-B490-46BB-9894-5DEDF280ADBD}"/>
    <cellStyle name="40% - uthevingsfarge 2 40" xfId="4506" xr:uid="{DB2F6537-CB8B-484E-8595-B98395128095}"/>
    <cellStyle name="40% - uthevingsfarge 2 40 2" xfId="4507" xr:uid="{4031022F-1389-4D4A-B396-C0E0B380B29A}"/>
    <cellStyle name="40% - uthevingsfarge 2 40 2 2" xfId="4508" xr:uid="{A7C0A894-D8B5-4E15-B6B2-03463C433FD2}"/>
    <cellStyle name="40% - uthevingsfarge 2 40 2 3" xfId="45924" xr:uid="{F4BFF31A-32A1-4F3C-8239-9F77E12DAED9}"/>
    <cellStyle name="40% - uthevingsfarge 2 40 2_4 manuell" xfId="55064" xr:uid="{A94F477E-4EDF-4AC4-94AA-DEE556785CCE}"/>
    <cellStyle name="40% - uthevingsfarge 2 40 3" xfId="4509" xr:uid="{9BFA43E2-C966-487D-923B-505133DDE209}"/>
    <cellStyle name="40% - uthevingsfarge 2 40 4" xfId="45925" xr:uid="{E1707799-F719-4973-B36B-78E8ECACE557}"/>
    <cellStyle name="40% - uthevingsfarge 2 40_4 manuell" xfId="55065" xr:uid="{F1C6D342-4647-4E0D-9A89-0454F68811DE}"/>
    <cellStyle name="40% - uthevingsfarge 2 41" xfId="4510" xr:uid="{491BB75B-743B-4A9D-9B04-AA05939A4479}"/>
    <cellStyle name="40% - uthevingsfarge 2 41 2" xfId="4511" xr:uid="{4F625B6C-F001-41FD-9B40-66EC6F8F1005}"/>
    <cellStyle name="40% - uthevingsfarge 2 41 2 2" xfId="4512" xr:uid="{DA4DFDE8-D6D9-4B55-94C7-EDCC39D66746}"/>
    <cellStyle name="40% - uthevingsfarge 2 41 2 3" xfId="45926" xr:uid="{E8B0F8B8-E894-4757-9A85-29814259DD67}"/>
    <cellStyle name="40% - uthevingsfarge 2 41 2_4 manuell" xfId="55066" xr:uid="{0968A9CB-188E-4CDF-A53A-16BCAB70072A}"/>
    <cellStyle name="40% - uthevingsfarge 2 41 3" xfId="4513" xr:uid="{1A5DA364-91F0-4DAF-9BE9-68E202035190}"/>
    <cellStyle name="40% - uthevingsfarge 2 41 4" xfId="45927" xr:uid="{87C207F1-A478-4C10-BCA8-13339D5A9878}"/>
    <cellStyle name="40% - uthevingsfarge 2 41_4 manuell" xfId="55067" xr:uid="{9D108CDC-AF52-4BF0-8829-69FF2EE39F8F}"/>
    <cellStyle name="40% - uthevingsfarge 2 42" xfId="4514" xr:uid="{B30E820E-7E2A-416F-BB51-CBC127077A45}"/>
    <cellStyle name="40% - uthevingsfarge 2 42 2" xfId="4515" xr:uid="{7969802E-3348-48AB-B38E-F2E397980916}"/>
    <cellStyle name="40% - uthevingsfarge 2 42 2 2" xfId="4516" xr:uid="{B745200D-C9A5-47E7-B15D-D7D35328D40B}"/>
    <cellStyle name="40% - uthevingsfarge 2 42 2 3" xfId="45928" xr:uid="{F3A902F8-F850-4378-9717-1E7584099B29}"/>
    <cellStyle name="40% - uthevingsfarge 2 42 2_4 manuell" xfId="55068" xr:uid="{E88CE5BD-B87E-4E6F-B4C1-11C5A072280B}"/>
    <cellStyle name="40% - uthevingsfarge 2 42 3" xfId="4517" xr:uid="{46E27CF2-1EE1-45EE-92F8-9F2DE27998AB}"/>
    <cellStyle name="40% - uthevingsfarge 2 42 4" xfId="45929" xr:uid="{F4DD0000-1E39-4114-B556-4D3D627EB346}"/>
    <cellStyle name="40% - uthevingsfarge 2 42_4 manuell" xfId="55069" xr:uid="{5A34EBCA-7330-45E7-964E-43D1EB54E6A4}"/>
    <cellStyle name="40% - uthevingsfarge 2 43" xfId="4518" xr:uid="{EDA514DB-EF47-4D7C-A207-C04394EF0340}"/>
    <cellStyle name="40% - uthevingsfarge 2 43 2" xfId="4519" xr:uid="{5E6027F3-B81B-40CB-BC63-E7D0B3E323BF}"/>
    <cellStyle name="40% - uthevingsfarge 2 43 2 2" xfId="4520" xr:uid="{CEBF12B4-5142-4D1B-9B0C-CD162CF081A7}"/>
    <cellStyle name="40% - uthevingsfarge 2 43 2 3" xfId="45930" xr:uid="{BF34F104-5340-4411-975F-AC246DDE07A1}"/>
    <cellStyle name="40% - uthevingsfarge 2 43 2_4 manuell" xfId="55070" xr:uid="{AFCEA036-DA8B-4A83-BB2E-E3C51FC00800}"/>
    <cellStyle name="40% - uthevingsfarge 2 43 3" xfId="4521" xr:uid="{508958E6-2A6B-44D9-BFA2-93AFD11C7355}"/>
    <cellStyle name="40% - uthevingsfarge 2 43 4" xfId="45931" xr:uid="{3B01AD83-1CFC-49BF-A3FE-26C06DB489CA}"/>
    <cellStyle name="40% - uthevingsfarge 2 43_4 manuell" xfId="55071" xr:uid="{D8C44CCB-A620-4BCB-973C-524A6F47DC35}"/>
    <cellStyle name="40% - uthevingsfarge 2 44" xfId="4522" xr:uid="{6BC1A666-6508-4441-8667-D8E9D69D7C24}"/>
    <cellStyle name="40% - uthevingsfarge 2 44 2" xfId="4523" xr:uid="{9C478037-2327-4144-B641-CBD3E02E61AA}"/>
    <cellStyle name="40% - uthevingsfarge 2 44 2 2" xfId="4524" xr:uid="{E719D997-784F-4610-B427-C1A5C674C30B}"/>
    <cellStyle name="40% - uthevingsfarge 2 44 2 3" xfId="45932" xr:uid="{7E344221-1C55-4600-AC07-714935571B36}"/>
    <cellStyle name="40% - uthevingsfarge 2 44 2_4 manuell" xfId="55072" xr:uid="{03A385FC-9A01-4016-9906-0B8B62370B88}"/>
    <cellStyle name="40% - uthevingsfarge 2 44 3" xfId="4525" xr:uid="{2297E91C-2761-42EF-85F2-A3D9DD5442C8}"/>
    <cellStyle name="40% - uthevingsfarge 2 44 4" xfId="45933" xr:uid="{72A9B439-09A2-4094-B6F8-68B47C96E464}"/>
    <cellStyle name="40% - uthevingsfarge 2 44_4 manuell" xfId="55073" xr:uid="{5B05E2D9-925D-4D7D-85E0-CCF7D21ADA6F}"/>
    <cellStyle name="40% - uthevingsfarge 2 45" xfId="4526" xr:uid="{119D68E1-FB0B-4E3A-9080-2BC95A9A343D}"/>
    <cellStyle name="40% - uthevingsfarge 2 45 2" xfId="4527" xr:uid="{5333CCB5-23A0-491E-A0EB-430A40F6EEFF}"/>
    <cellStyle name="40% - uthevingsfarge 2 45 2 2" xfId="4528" xr:uid="{39369FF5-50F3-4321-B308-C27F29A59DCB}"/>
    <cellStyle name="40% - uthevingsfarge 2 45 2 3" xfId="45934" xr:uid="{E1CB52A8-E225-4FD2-A731-5E0D17E7E52F}"/>
    <cellStyle name="40% - uthevingsfarge 2 45 2_4 manuell" xfId="55074" xr:uid="{98FD2367-3548-4A3F-B412-6BA94A7651EF}"/>
    <cellStyle name="40% - uthevingsfarge 2 45 3" xfId="4529" xr:uid="{CD7D3D8D-6ACD-470F-9940-409205FB1BF4}"/>
    <cellStyle name="40% - uthevingsfarge 2 45 4" xfId="45935" xr:uid="{BAF11B93-F825-4598-AF85-D4F0C6EBEBE1}"/>
    <cellStyle name="40% - uthevingsfarge 2 45_4 manuell" xfId="55075" xr:uid="{8BB86474-0EE1-458B-8277-EC11DABA3BF4}"/>
    <cellStyle name="40% - uthevingsfarge 2 46" xfId="4530" xr:uid="{90BFD879-E9ED-4B04-B5EF-2C3E3F1274BF}"/>
    <cellStyle name="40% - uthevingsfarge 2 46 2" xfId="4531" xr:uid="{C7EE7C8E-7553-43EB-A83F-655BC4CAB115}"/>
    <cellStyle name="40% - uthevingsfarge 2 46 2 2" xfId="4532" xr:uid="{78266B0D-9CF0-4316-8673-584293A3B890}"/>
    <cellStyle name="40% - uthevingsfarge 2 46 2 3" xfId="45936" xr:uid="{A1F9B47B-D10E-4365-87E1-924DAE0468D9}"/>
    <cellStyle name="40% - uthevingsfarge 2 46 2_4 manuell" xfId="55076" xr:uid="{9F1B8258-CC63-4655-AE98-114D894BEC8D}"/>
    <cellStyle name="40% - uthevingsfarge 2 46 3" xfId="4533" xr:uid="{D2645F52-94EF-4A1B-B918-DAEDB41FF7BA}"/>
    <cellStyle name="40% - uthevingsfarge 2 46 4" xfId="45937" xr:uid="{D972B3B4-4C22-4CCC-98A5-8D71FE1F8590}"/>
    <cellStyle name="40% - uthevingsfarge 2 46_4 manuell" xfId="55077" xr:uid="{BA987B42-29AC-47EC-96FA-D8A9F10A590E}"/>
    <cellStyle name="40% - uthevingsfarge 2 47" xfId="4534" xr:uid="{974D7225-B40D-4F57-8569-60C5E460DF52}"/>
    <cellStyle name="40% - uthevingsfarge 2 47 2" xfId="4535" xr:uid="{D3798910-BBAB-41A0-9E31-5900EBB859E0}"/>
    <cellStyle name="40% - uthevingsfarge 2 47 2 2" xfId="4536" xr:uid="{164D2D02-5D18-4E11-AC4A-988965C7B588}"/>
    <cellStyle name="40% - uthevingsfarge 2 47 2 3" xfId="45938" xr:uid="{1A58AF9E-6AE5-4F32-BD34-41803982E20F}"/>
    <cellStyle name="40% - uthevingsfarge 2 47 2_4 manuell" xfId="55078" xr:uid="{155D825E-1556-4135-8A7E-048D1EBEFB03}"/>
    <cellStyle name="40% - uthevingsfarge 2 47 3" xfId="4537" xr:uid="{C99360D6-EB09-4AA8-85B5-8A8697432CD7}"/>
    <cellStyle name="40% - uthevingsfarge 2 47 4" xfId="45939" xr:uid="{3A943424-988C-4F2A-AB6D-26B587BC8CE5}"/>
    <cellStyle name="40% - uthevingsfarge 2 47_4 manuell" xfId="55079" xr:uid="{71A0DB00-A65B-405E-A3C8-F8BC0D063DE9}"/>
    <cellStyle name="40% - uthevingsfarge 2 48" xfId="4538" xr:uid="{008B0419-B51A-43F0-8EAF-46D86D73A864}"/>
    <cellStyle name="40% - uthevingsfarge 2 48 2" xfId="4539" xr:uid="{DBA8FEBD-D97B-4B3E-965A-78DC16E1BE4B}"/>
    <cellStyle name="40% - uthevingsfarge 2 48 2 2" xfId="4540" xr:uid="{399FA25C-F954-44E9-930D-1876EAA69835}"/>
    <cellStyle name="40% - uthevingsfarge 2 48 2 3" xfId="45940" xr:uid="{B7FB078E-0CB8-497D-AABC-3C7693B0C31D}"/>
    <cellStyle name="40% - uthevingsfarge 2 48 2_4 manuell" xfId="55080" xr:uid="{DD73CD1D-842C-467F-8A9F-6C2BA1B4B658}"/>
    <cellStyle name="40% - uthevingsfarge 2 48 3" xfId="4541" xr:uid="{F4CBC1EC-8584-447D-B6BD-2A3EB83D6897}"/>
    <cellStyle name="40% - uthevingsfarge 2 48 4" xfId="45941" xr:uid="{616DB451-DBEA-4B87-8764-380E8A29A179}"/>
    <cellStyle name="40% - uthevingsfarge 2 48_4 manuell" xfId="55081" xr:uid="{02D359AE-D30C-4BCD-9D1A-873944F8BC0B}"/>
    <cellStyle name="40% - uthevingsfarge 2 49" xfId="4542" xr:uid="{3BA15257-EBF1-4AAB-BCB9-CEB6A98ACC16}"/>
    <cellStyle name="40% - uthevingsfarge 2 49 2" xfId="4543" xr:uid="{934F0FC0-DA44-4A8E-9611-FE3493B07374}"/>
    <cellStyle name="40% - uthevingsfarge 2 49 2 2" xfId="4544" xr:uid="{EE9A7E74-1A07-433A-9DBF-897D3357A96D}"/>
    <cellStyle name="40% - uthevingsfarge 2 49 2 3" xfId="45942" xr:uid="{CDE209DB-A73C-480E-904C-9C0DE88DEA3C}"/>
    <cellStyle name="40% - uthevingsfarge 2 49 2_4 manuell" xfId="55082" xr:uid="{48657557-98FE-49E6-9323-BCD654B8F2FC}"/>
    <cellStyle name="40% - uthevingsfarge 2 49 3" xfId="4545" xr:uid="{17FD23A3-05F3-4706-9DAD-B2373B244A7E}"/>
    <cellStyle name="40% - uthevingsfarge 2 49 4" xfId="45943" xr:uid="{B66D9C28-3839-45BF-85F9-6E8461B13EC1}"/>
    <cellStyle name="40% - uthevingsfarge 2 49_4 manuell" xfId="55083" xr:uid="{D9356DA1-459F-48D2-B7F2-B7829E7620C5}"/>
    <cellStyle name="40% - uthevingsfarge 2 5" xfId="4546" xr:uid="{CA2360FA-B100-44D1-B9A3-38D4208503CA}"/>
    <cellStyle name="40% - uthevingsfarge 2 5 2" xfId="4547" xr:uid="{D9C661EA-1B63-47F9-9AB7-79A022D2174C}"/>
    <cellStyle name="40% - uthevingsfarge 2 5 2 2" xfId="4548" xr:uid="{A2973D0F-55BC-4F8B-BA07-CA75424752C0}"/>
    <cellStyle name="40% - uthevingsfarge 2 5 2 2 2" xfId="45944" xr:uid="{3751CDA3-96B4-48E1-B9E6-535F1A908426}"/>
    <cellStyle name="40% - uthevingsfarge 2 5 2 2 2 2" xfId="45945" xr:uid="{3131387E-4400-433E-8CC2-FF00BB0C9D02}"/>
    <cellStyle name="40% - uthevingsfarge 2 5 2 2 3" xfId="45946" xr:uid="{0F7B88E3-C79F-4A93-9BB6-02E8ABE8298F}"/>
    <cellStyle name="40% - uthevingsfarge 2 5 2 2_3. Chng in credit spreads" xfId="45947" xr:uid="{7FC52515-D6E9-4CDA-8B71-A4CC8D0EDC83}"/>
    <cellStyle name="40% - uthevingsfarge 2 5 2 3" xfId="45948" xr:uid="{49456246-BCFC-4B05-BC94-EBC64C5CAD39}"/>
    <cellStyle name="40% - uthevingsfarge 2 5 2 3 2" xfId="45949" xr:uid="{3AE3636F-DE9B-415A-A486-518EE900A09A}"/>
    <cellStyle name="40% - uthevingsfarge 2 5 2 3 2 2" xfId="45950" xr:uid="{1C97BDBC-7144-4657-86C2-619EC8527767}"/>
    <cellStyle name="40% - uthevingsfarge 2 5 2 3 3" xfId="45951" xr:uid="{F2363D0D-3EB1-4115-8754-1E0962051B5B}"/>
    <cellStyle name="40% - uthevingsfarge 2 5 2 3_3. Chng in credit spreads" xfId="45952" xr:uid="{32061C32-FD77-49DF-8E6E-0B0AF9ECAA43}"/>
    <cellStyle name="40% - uthevingsfarge 2 5 2 4" xfId="45953" xr:uid="{76075571-78C9-4D9A-9769-E02ACDF65C45}"/>
    <cellStyle name="40% - uthevingsfarge 2 5 2 4 2" xfId="45954" xr:uid="{949CFD16-5AFB-4E40-BC95-0F80BFB0041A}"/>
    <cellStyle name="40% - uthevingsfarge 2 5 2 5" xfId="45955" xr:uid="{FD8B314A-78AA-42FA-B4CE-8F6778BEABB5}"/>
    <cellStyle name="40% - uthevingsfarge 2 5 2_3. Chng in credit spreads" xfId="45956" xr:uid="{42738EB9-C509-420F-B4CE-E1BE6E4776F7}"/>
    <cellStyle name="40% - uthevingsfarge 2 5 3" xfId="4549" xr:uid="{08530AB5-E7BA-4273-8DF5-76F12996E9C7}"/>
    <cellStyle name="40% - uthevingsfarge 2 5 3 2" xfId="16886" xr:uid="{9B9F1895-23CF-487E-8440-8F6925CA5CF9}"/>
    <cellStyle name="40% - uthevingsfarge 2 5 3 2 2" xfId="45957" xr:uid="{7A29EE9F-48CF-4AA5-A12A-4E98ACB0FDFF}"/>
    <cellStyle name="40% - uthevingsfarge 2 5 3 3" xfId="45958" xr:uid="{90F786D5-1D82-4292-928B-9772E838CE0F}"/>
    <cellStyle name="40% - uthevingsfarge 2 5 3_3. Chng in credit spreads" xfId="45959" xr:uid="{95D294E4-41C0-4484-9215-FEE8920162F9}"/>
    <cellStyle name="40% - uthevingsfarge 2 5 4" xfId="16887" xr:uid="{D5F90AF0-31A8-4C73-B8B6-F24851126A60}"/>
    <cellStyle name="40% - uthevingsfarge 2 5 4 2" xfId="45960" xr:uid="{F5733434-5F39-45F5-9D88-7082D89AB784}"/>
    <cellStyle name="40% - uthevingsfarge 2 5 4 2 2" xfId="45961" xr:uid="{B77E0EF2-0317-482D-B830-35F843C8181A}"/>
    <cellStyle name="40% - uthevingsfarge 2 5 4 3" xfId="45962" xr:uid="{EB7B555A-E3E4-44D8-A13E-767E5048A239}"/>
    <cellStyle name="40% - uthevingsfarge 2 5 4_3. Chng in credit spreads" xfId="45963" xr:uid="{C1F64BE1-46B5-451D-9AA2-4E7EBAC3BFBD}"/>
    <cellStyle name="40% - uthevingsfarge 2 5 5" xfId="16888" xr:uid="{1D927A03-968F-4E62-A045-95EA84BA9FAE}"/>
    <cellStyle name="40% - uthevingsfarge 2 5 5 2" xfId="45964" xr:uid="{9769DA6C-38D9-4333-A69C-7AEA071A7C0A}"/>
    <cellStyle name="40% - uthevingsfarge 2 5 6" xfId="39953" xr:uid="{D32BE911-5AB4-4E80-BC6E-81585A14348A}"/>
    <cellStyle name="40% - uthevingsfarge 2 5 7" xfId="45965" xr:uid="{7705E21D-2CDD-47B1-A848-31232E256997}"/>
    <cellStyle name="40% - uthevingsfarge 2 5 8" xfId="45966" xr:uid="{827F5655-B677-44F2-B6E8-46360D11B950}"/>
    <cellStyle name="40% - uthevingsfarge 2 5 9" xfId="45967" xr:uid="{D03175DA-2494-4FCB-B6CA-0F92040B284D}"/>
    <cellStyle name="40% - uthevingsfarge 2 5_3. Chng in credit spreads" xfId="45968" xr:uid="{895FAE03-75C8-4C16-B91E-DAC3532B1A78}"/>
    <cellStyle name="40% - uthevingsfarge 2 50" xfId="4550" xr:uid="{A7F0DEC3-3AE2-4B5D-B668-0504533C08B3}"/>
    <cellStyle name="40% - uthevingsfarge 2 50 2" xfId="4551" xr:uid="{F3B9D7C3-C95C-4FE0-A1DD-2B096B002F15}"/>
    <cellStyle name="40% - uthevingsfarge 2 50 2 2" xfId="4552" xr:uid="{7408417F-13F8-4380-83F5-46D6E788F3B5}"/>
    <cellStyle name="40% - uthevingsfarge 2 50 2 3" xfId="45969" xr:uid="{9CB7FFD4-68C9-4885-94E5-E8C34991223A}"/>
    <cellStyle name="40% - uthevingsfarge 2 50 2_4 manuell" xfId="55084" xr:uid="{A6F96DCA-A616-4314-8BC4-B471DDFD028D}"/>
    <cellStyle name="40% - uthevingsfarge 2 50 3" xfId="4553" xr:uid="{FC42FBA3-A80B-4094-91EB-81F6632C807A}"/>
    <cellStyle name="40% - uthevingsfarge 2 50 4" xfId="45970" xr:uid="{E03207BF-96A0-4D91-B69C-AA3CCB19C0FE}"/>
    <cellStyle name="40% - uthevingsfarge 2 50_4 manuell" xfId="55085" xr:uid="{949948EA-B1CE-4009-BC10-53D1E7FC2CBD}"/>
    <cellStyle name="40% - uthevingsfarge 2 51" xfId="4554" xr:uid="{C2CEF62F-D853-43FA-B5C0-EBAD1F6BD4DF}"/>
    <cellStyle name="40% - uthevingsfarge 2 51 2" xfId="4555" xr:uid="{CCAAD1DA-1A06-4E5D-A630-94BF7A39EDB3}"/>
    <cellStyle name="40% - uthevingsfarge 2 51 2 2" xfId="4556" xr:uid="{D533B829-D345-480A-A399-EC04A5076086}"/>
    <cellStyle name="40% - uthevingsfarge 2 51 2 3" xfId="45971" xr:uid="{0CB25F91-C1DA-4657-9ED6-64D0EBE1E100}"/>
    <cellStyle name="40% - uthevingsfarge 2 51 2_4 manuell" xfId="55086" xr:uid="{C2BD9532-C778-48CC-9BD6-9D632040BF81}"/>
    <cellStyle name="40% - uthevingsfarge 2 51 3" xfId="4557" xr:uid="{AD99D336-2F02-43EB-B551-C5A9EFD19272}"/>
    <cellStyle name="40% - uthevingsfarge 2 51 4" xfId="45972" xr:uid="{1481C265-0630-4C8F-8B1D-99C48BD17156}"/>
    <cellStyle name="40% - uthevingsfarge 2 51_4 manuell" xfId="55087" xr:uid="{308B4799-5D41-4291-925A-1C3838E7AB70}"/>
    <cellStyle name="40% - uthevingsfarge 2 52" xfId="4558" xr:uid="{53B46EF9-3956-4930-8617-3E62291A3C13}"/>
    <cellStyle name="40% - uthevingsfarge 2 52 2" xfId="4559" xr:uid="{9F7C1CDA-E37A-4EB8-8D47-718BA875C160}"/>
    <cellStyle name="40% - uthevingsfarge 2 52 2 2" xfId="4560" xr:uid="{AAD72F6C-9253-4414-A839-E9F682028E64}"/>
    <cellStyle name="40% - uthevingsfarge 2 52 2 3" xfId="45973" xr:uid="{0861E1D6-1834-427C-8B87-BD83B401CF3B}"/>
    <cellStyle name="40% - uthevingsfarge 2 52 2_4 manuell" xfId="55088" xr:uid="{924599F0-C768-47DC-A90E-D6480293C03F}"/>
    <cellStyle name="40% - uthevingsfarge 2 52 3" xfId="4561" xr:uid="{43F377EF-541C-4182-B842-2E0954887AC7}"/>
    <cellStyle name="40% - uthevingsfarge 2 52 4" xfId="45974" xr:uid="{17BC0ABC-4E78-4F0C-90A1-F4D5E8653BFB}"/>
    <cellStyle name="40% - uthevingsfarge 2 52_4 manuell" xfId="55089" xr:uid="{33DF1471-5371-4059-B2DE-31133F86EE92}"/>
    <cellStyle name="40% - uthevingsfarge 2 53" xfId="4562" xr:uid="{3CD0C6CA-4B30-462B-B418-5761D52509C2}"/>
    <cellStyle name="40% - uthevingsfarge 2 53 2" xfId="4563" xr:uid="{F2181CFC-926A-4901-AC94-E7CC8B18B33D}"/>
    <cellStyle name="40% - uthevingsfarge 2 53 2 2" xfId="4564" xr:uid="{A81B1479-19B8-4C28-AEB9-121C52857550}"/>
    <cellStyle name="40% - uthevingsfarge 2 53 2 3" xfId="45975" xr:uid="{26B5B27D-7A1E-4653-AF5D-954A23BED4A1}"/>
    <cellStyle name="40% - uthevingsfarge 2 53 2_4 manuell" xfId="55090" xr:uid="{D1EA8B9E-4AB1-4291-B4EF-9A8A13B08E60}"/>
    <cellStyle name="40% - uthevingsfarge 2 53 3" xfId="4565" xr:uid="{F597C2FF-9CE0-4D6B-A586-BE4E4E7A3D5F}"/>
    <cellStyle name="40% - uthevingsfarge 2 53 4" xfId="45976" xr:uid="{93162464-08ED-44CF-BA5E-50329F413833}"/>
    <cellStyle name="40% - uthevingsfarge 2 53_4 manuell" xfId="55091" xr:uid="{79344EC8-BFC5-44BA-923E-0716FFF557C0}"/>
    <cellStyle name="40% - uthevingsfarge 2 54" xfId="4566" xr:uid="{074C3846-2896-4DEF-8442-794E5F624EEE}"/>
    <cellStyle name="40% - uthevingsfarge 2 54 2" xfId="4567" xr:uid="{A2119DE2-C503-4A1B-BE91-99D33420580E}"/>
    <cellStyle name="40% - uthevingsfarge 2 54 2 2" xfId="4568" xr:uid="{1CF8CA14-4F01-4536-975E-2C2BADF9A38A}"/>
    <cellStyle name="40% - uthevingsfarge 2 54 2 3" xfId="45977" xr:uid="{A5C64948-8FBD-4E4E-A070-76BA5B6C0B72}"/>
    <cellStyle name="40% - uthevingsfarge 2 54 2_4 manuell" xfId="55092" xr:uid="{419C55F9-405C-4056-BA9F-8898AB095BF3}"/>
    <cellStyle name="40% - uthevingsfarge 2 54 3" xfId="4569" xr:uid="{024715C2-F7BD-48F6-B0FD-1A12A90C8E49}"/>
    <cellStyle name="40% - uthevingsfarge 2 54 4" xfId="45978" xr:uid="{F8618B86-6F74-4C05-A939-63561C83B383}"/>
    <cellStyle name="40% - uthevingsfarge 2 54_4 manuell" xfId="55093" xr:uid="{AB5A2E1E-0B3A-414C-A6D8-A21E01F240BA}"/>
    <cellStyle name="40% - uthevingsfarge 2 55" xfId="4570" xr:uid="{F3C3C925-E14F-4CCC-8881-9992FF6ECB21}"/>
    <cellStyle name="40% - uthevingsfarge 2 55 2" xfId="4571" xr:uid="{8DDC84D5-B610-472C-A1C8-80A59A12FC7B}"/>
    <cellStyle name="40% - uthevingsfarge 2 55 2 2" xfId="4572" xr:uid="{D54A843E-7E11-4607-9507-511848041175}"/>
    <cellStyle name="40% - uthevingsfarge 2 55 2 3" xfId="45979" xr:uid="{DDB9DD3C-E78E-4DFC-8314-FC9AA45A3A77}"/>
    <cellStyle name="40% - uthevingsfarge 2 55 2_4 manuell" xfId="55094" xr:uid="{5DFE2A7F-90DE-4B40-97B1-577BF1AA3023}"/>
    <cellStyle name="40% - uthevingsfarge 2 55 3" xfId="4573" xr:uid="{E5ADDD1F-4975-45CD-8095-095D0FC3235C}"/>
    <cellStyle name="40% - uthevingsfarge 2 55 4" xfId="45980" xr:uid="{3DF35EE5-7C8E-4588-854B-70C880F874A4}"/>
    <cellStyle name="40% - uthevingsfarge 2 55_4 manuell" xfId="55095" xr:uid="{461E1047-8149-488D-8539-171FE3C91783}"/>
    <cellStyle name="40% - uthevingsfarge 2 56" xfId="4574" xr:uid="{5A0F7F14-CD44-4CD1-9F50-B787D522F1D3}"/>
    <cellStyle name="40% - uthevingsfarge 2 56 2" xfId="4575" xr:uid="{AEB5E470-177C-4CC9-B7D9-AE9046D7FF1F}"/>
    <cellStyle name="40% - uthevingsfarge 2 56 2 2" xfId="4576" xr:uid="{F581DFFC-4FB7-4645-A666-D9085B747F46}"/>
    <cellStyle name="40% - uthevingsfarge 2 56 2 3" xfId="45981" xr:uid="{13596934-9630-4C73-A4D6-E621A11003BA}"/>
    <cellStyle name="40% - uthevingsfarge 2 56 2_4 manuell" xfId="55096" xr:uid="{349D3F25-48BA-4F0A-BC26-4EB3F5BBEDC7}"/>
    <cellStyle name="40% - uthevingsfarge 2 56 3" xfId="4577" xr:uid="{AA89F001-50D7-4464-92B8-2C53C14FBDC3}"/>
    <cellStyle name="40% - uthevingsfarge 2 56 4" xfId="45982" xr:uid="{CAEA8F3F-8BD4-4530-B36B-6AAB37B176CA}"/>
    <cellStyle name="40% - uthevingsfarge 2 56_4 manuell" xfId="55097" xr:uid="{2884C38C-0763-4928-B3E6-00B16F596FCB}"/>
    <cellStyle name="40% - uthevingsfarge 2 57" xfId="4578" xr:uid="{26C5C5C3-473C-4F14-9A7F-18C1DB4AD7C9}"/>
    <cellStyle name="40% - uthevingsfarge 2 57 2" xfId="4579" xr:uid="{8846027F-ACAE-4471-9053-443FC7300C0D}"/>
    <cellStyle name="40% - uthevingsfarge 2 57 2 2" xfId="4580" xr:uid="{2953DDD4-9C15-47F2-98E5-4A1DBBC5E9C1}"/>
    <cellStyle name="40% - uthevingsfarge 2 57 2 3" xfId="45983" xr:uid="{E95EFC1A-98E5-4570-A903-57C5FA1DB4AC}"/>
    <cellStyle name="40% - uthevingsfarge 2 57 2_4 manuell" xfId="55098" xr:uid="{CF12BF54-7CAE-4593-9EC2-2BE728AA2E2C}"/>
    <cellStyle name="40% - uthevingsfarge 2 57 3" xfId="4581" xr:uid="{CE29E67B-993A-4D19-86BF-A610DB6C5BC1}"/>
    <cellStyle name="40% - uthevingsfarge 2 57 4" xfId="45984" xr:uid="{FEE1CE5D-E50A-49CC-9965-29A28104009F}"/>
    <cellStyle name="40% - uthevingsfarge 2 57_4 manuell" xfId="55099" xr:uid="{2A3C5A15-DC54-4DC9-B5B4-74512CD7F28D}"/>
    <cellStyle name="40% - uthevingsfarge 2 58" xfId="4582" xr:uid="{66E12D79-23B6-4F83-9435-555F2AEA1C33}"/>
    <cellStyle name="40% - uthevingsfarge 2 58 2" xfId="4583" xr:uid="{E6978B40-AC78-473A-A03E-E273E694D4D1}"/>
    <cellStyle name="40% - uthevingsfarge 2 58 2 2" xfId="4584" xr:uid="{C141C728-90F8-450D-9BEF-6FB9EC2D1D75}"/>
    <cellStyle name="40% - uthevingsfarge 2 58 2 3" xfId="45985" xr:uid="{9278FF04-8FA0-48B7-881A-924D794BE111}"/>
    <cellStyle name="40% - uthevingsfarge 2 58 2_4 manuell" xfId="55100" xr:uid="{A786E60B-E13E-43CC-8090-C354C436A5E1}"/>
    <cellStyle name="40% - uthevingsfarge 2 58 3" xfId="4585" xr:uid="{2F9E3CA1-6CAF-494E-B06B-496DD2DD8721}"/>
    <cellStyle name="40% - uthevingsfarge 2 58 4" xfId="45986" xr:uid="{E4FD45A2-3C95-4551-BC88-8C1059DF23D0}"/>
    <cellStyle name="40% - uthevingsfarge 2 58_4 manuell" xfId="55101" xr:uid="{88958023-5332-4E64-B715-1D78BDCACAFE}"/>
    <cellStyle name="40% - uthevingsfarge 2 59" xfId="4586" xr:uid="{06D67408-E282-400E-B6C8-02B4118F87D7}"/>
    <cellStyle name="40% - uthevingsfarge 2 59 2" xfId="4587" xr:uid="{CAB2D660-87BC-4E41-8B13-10B99C2D6FC2}"/>
    <cellStyle name="40% - uthevingsfarge 2 59 2 2" xfId="4588" xr:uid="{494939DB-79FD-4935-8360-46675816E59C}"/>
    <cellStyle name="40% - uthevingsfarge 2 59 2 3" xfId="45987" xr:uid="{723B5707-4549-4DB5-85FC-53D03B5D669E}"/>
    <cellStyle name="40% - uthevingsfarge 2 59 2_4 manuell" xfId="55102" xr:uid="{0872BE38-053E-468E-939E-7442EC0E5CD8}"/>
    <cellStyle name="40% - uthevingsfarge 2 59 3" xfId="4589" xr:uid="{D349A8C9-451E-4576-97A5-EA48A84CC95E}"/>
    <cellStyle name="40% - uthevingsfarge 2 59 4" xfId="45988" xr:uid="{27BD8342-9D87-47B0-A2CB-834EF6DD3F79}"/>
    <cellStyle name="40% - uthevingsfarge 2 59_4 manuell" xfId="55103" xr:uid="{DECDEF73-68CA-4825-8DE3-2563352AD4BC}"/>
    <cellStyle name="40% - uthevingsfarge 2 6" xfId="4590" xr:uid="{158355FD-DDF2-48EF-BDDB-A2FBCFEEE820}"/>
    <cellStyle name="40% - uthevingsfarge 2 6 2" xfId="4591" xr:uid="{2C59C671-8E4D-4E19-A6F6-6F365747CBEA}"/>
    <cellStyle name="40% - uthevingsfarge 2 6 2 2" xfId="4592" xr:uid="{72C3866E-EF9C-4043-9610-63EC5EF83F83}"/>
    <cellStyle name="40% - uthevingsfarge 2 6 2 2 2" xfId="45989" xr:uid="{726F1250-6D86-4AE7-93D7-86D6D48F61D5}"/>
    <cellStyle name="40% - uthevingsfarge 2 6 2 2_CC1" xfId="55104" xr:uid="{77913FF7-F337-47EE-B117-256FC9BB3B74}"/>
    <cellStyle name="40% - uthevingsfarge 2 6 2 3" xfId="45990" xr:uid="{1C812B68-A335-4950-862C-A6063AE9835A}"/>
    <cellStyle name="40% - uthevingsfarge 2 6 2 4" xfId="45991" xr:uid="{A996E22D-535F-448C-AFBB-FEBF9EE04903}"/>
    <cellStyle name="40% - uthevingsfarge 2 6 2_3. Chng in credit spreads" xfId="45992" xr:uid="{6418621D-7DE1-47AD-AF63-41F1DC92799B}"/>
    <cellStyle name="40% - uthevingsfarge 2 6 3" xfId="4593" xr:uid="{E6860A4A-8720-421E-A18D-0DE7AE70B537}"/>
    <cellStyle name="40% - uthevingsfarge 2 6 3 2" xfId="16889" xr:uid="{A854D26F-7A0C-4856-8211-FE2FB26DFA92}"/>
    <cellStyle name="40% - uthevingsfarge 2 6 3 2 2" xfId="45993" xr:uid="{6FDB0C25-D801-403D-B033-C4B8E4DB6948}"/>
    <cellStyle name="40% - uthevingsfarge 2 6 3 3" xfId="45994" xr:uid="{8AEDEF97-CC5D-4512-AB61-05147E45BB8B}"/>
    <cellStyle name="40% - uthevingsfarge 2 6 3_3. Chng in credit spreads" xfId="45995" xr:uid="{D0710098-304B-485C-97DB-3F6A488BCFF0}"/>
    <cellStyle name="40% - uthevingsfarge 2 6 4" xfId="16890" xr:uid="{1D242CB5-5F03-4E96-BBE7-A10EF515EA13}"/>
    <cellStyle name="40% - uthevingsfarge 2 6 4 2" xfId="45996" xr:uid="{1397B6F6-A249-494E-90E9-51C25C9B72F3}"/>
    <cellStyle name="40% - uthevingsfarge 2 6 5" xfId="16891" xr:uid="{17686264-561F-4972-9A84-1358FCDAFFBA}"/>
    <cellStyle name="40% - uthevingsfarge 2 6 6" xfId="39954" xr:uid="{359FAB07-2836-4AE9-84F1-D5E179C85B0E}"/>
    <cellStyle name="40% - uthevingsfarge 2 6 7" xfId="45997" xr:uid="{A700A790-4702-4658-BFBC-0777B7FD25D3}"/>
    <cellStyle name="40% - uthevingsfarge 2 6 8" xfId="45998" xr:uid="{48D93367-EBE6-4502-9931-9EE260621C0B}"/>
    <cellStyle name="40% - uthevingsfarge 2 6 9" xfId="45999" xr:uid="{FD36F6DE-A68F-49A6-B00B-E94437EFCA2C}"/>
    <cellStyle name="40% - uthevingsfarge 2 6_3. Chng in credit spreads" xfId="46000" xr:uid="{4D9E3709-0035-47E1-A1CF-619C38C804CA}"/>
    <cellStyle name="40% - uthevingsfarge 2 60" xfId="16892" xr:uid="{A46C52F9-6985-42A2-A6C6-9A17438CA761}"/>
    <cellStyle name="40% - uthevingsfarge 2 60 2" xfId="16893" xr:uid="{A578C729-218E-4C76-8F1D-6269F3600D3A}"/>
    <cellStyle name="40% - uthevingsfarge 2 60 2 2" xfId="36626" xr:uid="{0E790CE1-F96F-4895-969B-B167716C7419}"/>
    <cellStyle name="40% - uthevingsfarge 2 60 3" xfId="16894" xr:uid="{AD04E78F-EEC3-4CE8-A25B-7779561AA278}"/>
    <cellStyle name="40% - uthevingsfarge 2 60 4" xfId="36390" xr:uid="{BB8ACC8C-CACE-4725-84EA-729A1842AD0A}"/>
    <cellStyle name="40% - uthevingsfarge 2 60_AVA DVA EL" xfId="16895" xr:uid="{20711D9A-FF33-4CED-A923-12EF99222579}"/>
    <cellStyle name="40% - uthevingsfarge 2 61" xfId="16896" xr:uid="{FCAD6D12-024C-4826-BE55-ED3E98085B80}"/>
    <cellStyle name="40% - uthevingsfarge 2 61 2" xfId="16897" xr:uid="{60A190EF-F408-4419-A740-6BAB67EB5028}"/>
    <cellStyle name="40% - uthevingsfarge 2 61 2 2" xfId="36647" xr:uid="{9BB0FFEF-598A-4EB3-81D3-00E852F27591}"/>
    <cellStyle name="40% - uthevingsfarge 2 61 3" xfId="16898" xr:uid="{EBCC40EF-E696-4F95-BC99-CAD918C7766E}"/>
    <cellStyle name="40% - uthevingsfarge 2 61 4" xfId="36416" xr:uid="{108F9351-B4A0-4BE9-8D64-334CE951A059}"/>
    <cellStyle name="40% - uthevingsfarge 2 61_AVA DVA EL" xfId="16899" xr:uid="{E7FA9D79-F2BF-4A81-A435-0074BDDFD757}"/>
    <cellStyle name="40% - uthevingsfarge 2 62" xfId="16900" xr:uid="{42EF9807-DCB7-404F-A7EC-97E801EA9F9D}"/>
    <cellStyle name="40% - uthevingsfarge 2 62 2" xfId="16901" xr:uid="{DD7D5A58-0939-4A60-9AA7-0CBEB20A7BB4}"/>
    <cellStyle name="40% - uthevingsfarge 2 62 2 2" xfId="36635" xr:uid="{967C9AA9-827A-4A9A-8C57-663A725CAD84}"/>
    <cellStyle name="40% - uthevingsfarge 2 62 3" xfId="36401" xr:uid="{12C606C7-231E-419E-BF59-61D2AC387F85}"/>
    <cellStyle name="40% - uthevingsfarge 2 62_AVA DVA EL" xfId="16902" xr:uid="{D0C9BEEC-249B-49AE-A92E-D0105D0E79A7}"/>
    <cellStyle name="40% - uthevingsfarge 2 63" xfId="16903" xr:uid="{2DF89434-FACB-4758-A488-E68AA203DE03}"/>
    <cellStyle name="40% - uthevingsfarge 2 63 2" xfId="36600" xr:uid="{81BEFB83-8B84-4A85-A0E9-283DEFC21ABF}"/>
    <cellStyle name="40% - uthevingsfarge 2 64" xfId="16904" xr:uid="{78AFB9DB-06B1-4606-8872-F7DC3EDA83F3}"/>
    <cellStyle name="40% - uthevingsfarge 2 64 2" xfId="36679" xr:uid="{E1658CBE-3EB1-40A1-B361-835F0EFF0D4E}"/>
    <cellStyle name="40% - uthevingsfarge 2 65" xfId="16905" xr:uid="{AE886CF2-7A58-4875-A19B-F028EBB97EB4}"/>
    <cellStyle name="40% - uthevingsfarge 2 65 2" xfId="36570" xr:uid="{DCE043BA-7451-441C-83D9-32CE17AE2BDB}"/>
    <cellStyle name="40% - uthevingsfarge 2 66" xfId="16906" xr:uid="{F49762B2-6962-45EE-83F3-2543F53324BC}"/>
    <cellStyle name="40% - uthevingsfarge 2 66 2" xfId="36665" xr:uid="{E6E1515C-3758-40E2-BDAC-CA7EED6B75E9}"/>
    <cellStyle name="40% - uthevingsfarge 2 67" xfId="36539" xr:uid="{578D1F9F-8F9E-43D8-81D0-DBA710F733BE}"/>
    <cellStyle name="40% - uthevingsfarge 2 68" xfId="46001" xr:uid="{76EADB49-FD54-4D92-8F05-4039FAEBBECE}"/>
    <cellStyle name="40% - uthevingsfarge 2 69" xfId="46002" xr:uid="{C2BC334B-5FB7-4177-9CDB-037002F4D0F5}"/>
    <cellStyle name="40% - uthevingsfarge 2 7" xfId="4594" xr:uid="{7100D9A2-B66A-4CC0-A24E-911976A078CC}"/>
    <cellStyle name="40% - uthevingsfarge 2 7 2" xfId="4595" xr:uid="{43EDA857-B0ED-4069-8109-719515FC0B28}"/>
    <cellStyle name="40% - uthevingsfarge 2 7 2 2" xfId="4596" xr:uid="{D93AF081-AEC1-4D5C-A215-9D7F5758F632}"/>
    <cellStyle name="40% - uthevingsfarge 2 7 2 3" xfId="46003" xr:uid="{6FC1F6AB-C849-4DD0-B968-3C91B3D5F5BE}"/>
    <cellStyle name="40% - uthevingsfarge 2 7 2 4" xfId="46004" xr:uid="{76D69A88-8C50-41EF-8237-DC3F52D146D0}"/>
    <cellStyle name="40% - uthevingsfarge 2 7 2_4 manuell" xfId="55105" xr:uid="{F2832859-6654-4DA8-83C4-163592FB7771}"/>
    <cellStyle name="40% - uthevingsfarge 2 7 3" xfId="4597" xr:uid="{B90539C5-FB91-45C0-8080-7617554E42EF}"/>
    <cellStyle name="40% - uthevingsfarge 2 7 3 2" xfId="16907" xr:uid="{DDDA1432-90BC-42FC-98F7-92184399AC6A}"/>
    <cellStyle name="40% - uthevingsfarge 2 7 3_AVA DVA EL" xfId="16908" xr:uid="{BF9E4A40-C2EF-463E-8F93-284BE1493DB1}"/>
    <cellStyle name="40% - uthevingsfarge 2 7 4" xfId="16909" xr:uid="{7963641E-A02B-4621-8EB4-389F2B5F198C}"/>
    <cellStyle name="40% - uthevingsfarge 2 7 5" xfId="16910" xr:uid="{B1FF6CB6-5AA0-4CCC-B2E0-83CE41650CB2}"/>
    <cellStyle name="40% - uthevingsfarge 2 7 6" xfId="46005" xr:uid="{FE86D2B8-0F91-47F0-B0A1-AD3D6DDB0EFD}"/>
    <cellStyle name="40% - uthevingsfarge 2 7 7" xfId="46006" xr:uid="{C8E115DD-CB47-444C-AB75-3B8FFA48BBD4}"/>
    <cellStyle name="40% - uthevingsfarge 2 7 8" xfId="46007" xr:uid="{DC54FB96-31D3-4DA3-8231-4D899F2E68AE}"/>
    <cellStyle name="40% - uthevingsfarge 2 7_3. Chng in credit spreads" xfId="46008" xr:uid="{F2668C3B-78D3-492C-A251-0DAA3079BD23}"/>
    <cellStyle name="40% - uthevingsfarge 2 70" xfId="46009" xr:uid="{8FF50134-1ABD-4D92-844C-18683D060FB9}"/>
    <cellStyle name="40% - uthevingsfarge 2 71" xfId="46010" xr:uid="{02F6489E-0EC6-456D-A33A-CED2F5035F32}"/>
    <cellStyle name="40% - uthevingsfarge 2 72" xfId="46011" xr:uid="{7C1CF852-8C2D-4DB0-998C-D7E6EC81EB10}"/>
    <cellStyle name="40% - uthevingsfarge 2 73" xfId="46012" xr:uid="{15AF866C-520A-4B31-9CBB-5F799EBAAB64}"/>
    <cellStyle name="40% - uthevingsfarge 2 74" xfId="46013" xr:uid="{DAFA630D-7E98-467E-B9D2-343AE4228993}"/>
    <cellStyle name="40% - uthevingsfarge 2 8" xfId="4598" xr:uid="{94D026B8-3F41-4B6F-9575-A5EF426EE3F6}"/>
    <cellStyle name="40% - uthevingsfarge 2 8 2" xfId="4599" xr:uid="{4262CE8D-AFE9-43B8-8CCA-E7D59B7A8BE0}"/>
    <cellStyle name="40% - uthevingsfarge 2 8 2 2" xfId="4600" xr:uid="{6858A340-E0F9-4896-AA3E-624E473DADFD}"/>
    <cellStyle name="40% - uthevingsfarge 2 8 2 3" xfId="46014" xr:uid="{27EF3681-523A-4A33-B9AB-86FFD7987056}"/>
    <cellStyle name="40% - uthevingsfarge 2 8 2 4" xfId="46015" xr:uid="{3F9072CB-491F-490B-BDAE-494F749E1C01}"/>
    <cellStyle name="40% - uthevingsfarge 2 8 2_4 manuell" xfId="55106" xr:uid="{B61138F1-156B-45CC-ADF9-8062BBC1496D}"/>
    <cellStyle name="40% - uthevingsfarge 2 8 3" xfId="4601" xr:uid="{FC8D9488-49EB-4E78-8606-16EF08EBE8D6}"/>
    <cellStyle name="40% - uthevingsfarge 2 8 4" xfId="46016" xr:uid="{3C3D9428-DFB3-46F3-9CF6-57FD969C7B47}"/>
    <cellStyle name="40% - uthevingsfarge 2 8 5" xfId="46017" xr:uid="{FFB38D9C-2213-4DE8-B6B5-2871AB525FAC}"/>
    <cellStyle name="40% - uthevingsfarge 2 8_3. Chng in credit spreads" xfId="46018" xr:uid="{D97DB396-FBA9-4158-BAD7-7C12BB7A0D74}"/>
    <cellStyle name="40% - uthevingsfarge 2 9" xfId="4602" xr:uid="{B9D45ABD-411E-4620-BCCD-F7D6A96D02BC}"/>
    <cellStyle name="40% - uthevingsfarge 2 9 2" xfId="4603" xr:uid="{67DA30A4-202A-47C0-8F54-EF223C5DF906}"/>
    <cellStyle name="40% - uthevingsfarge 2 9 2 2" xfId="4604" xr:uid="{55701CC9-5E46-44EB-A1B6-72964E9C5031}"/>
    <cellStyle name="40% - uthevingsfarge 2 9 2 3" xfId="46019" xr:uid="{F3723689-2B24-42C0-AFC5-F35F5AD817AE}"/>
    <cellStyle name="40% - uthevingsfarge 2 9 2_4 manuell" xfId="55107" xr:uid="{F3A6703D-2FDF-4C4B-8EBA-6F773055D780}"/>
    <cellStyle name="40% - uthevingsfarge 2 9 3" xfId="4605" xr:uid="{2F9EB89F-16CA-4E3D-98FB-6DBCB6238F38}"/>
    <cellStyle name="40% - uthevingsfarge 2 9 4" xfId="46020" xr:uid="{47A6DA4E-F44C-43C0-8185-5C51F09E60D8}"/>
    <cellStyle name="40% - uthevingsfarge 2 9 5" xfId="46021" xr:uid="{C5EC395A-4F23-48BE-BD9F-4BC873001C55}"/>
    <cellStyle name="40% - uthevingsfarge 2 9_4 manuell" xfId="55108" xr:uid="{1876AF6D-4A89-4054-8DB3-68B4BF4FD036}"/>
    <cellStyle name="40% - uthevingsfarge 2_4 manuell" xfId="55109" xr:uid="{D53CCF86-C765-446C-B85F-876D2E4507B2}"/>
    <cellStyle name="40% - uthevingsfarge 3" xfId="36265" xr:uid="{E6350AAE-F10C-4171-B405-723B4FDB1A6E}"/>
    <cellStyle name="40% - uthevingsfarge 3 10" xfId="4606" xr:uid="{6EDC5E08-CA69-4E50-9F24-ED7B0961C2A7}"/>
    <cellStyle name="40% - uthevingsfarge 3 10 2" xfId="4607" xr:uid="{231DC36F-B2F9-43E6-9461-F7528DD4AAAE}"/>
    <cellStyle name="40% - uthevingsfarge 3 10 2 2" xfId="4608" xr:uid="{F88B03A7-B826-4C87-839A-440BF685B23E}"/>
    <cellStyle name="40% - uthevingsfarge 3 10 2 3" xfId="46022" xr:uid="{52428173-6B9A-482D-9700-971AAEB55B02}"/>
    <cellStyle name="40% - uthevingsfarge 3 10 2_4 manuell" xfId="55110" xr:uid="{B25815A3-DD94-4434-8EA8-B627C62E37CC}"/>
    <cellStyle name="40% - uthevingsfarge 3 10 3" xfId="4609" xr:uid="{8BECE1C8-1A02-4DBE-9B2C-E1A59963DD39}"/>
    <cellStyle name="40% - uthevingsfarge 3 10 4" xfId="46023" xr:uid="{64B5705B-B638-4B55-92FA-D8459E3F8729}"/>
    <cellStyle name="40% - uthevingsfarge 3 10 5" xfId="46024" xr:uid="{20F22398-6D85-4C52-A51C-34DC0FE1071B}"/>
    <cellStyle name="40% - uthevingsfarge 3 10_4 manuell" xfId="55111" xr:uid="{BBD40936-B2AB-4AC9-9743-028971EE4580}"/>
    <cellStyle name="40% - uthevingsfarge 3 11" xfId="4610" xr:uid="{BBF03F16-7499-47B6-BBCC-1BD39CA88B83}"/>
    <cellStyle name="40% - uthevingsfarge 3 11 2" xfId="4611" xr:uid="{5A326B03-8ADB-4AF8-BDBE-272B2CFEB1C2}"/>
    <cellStyle name="40% - uthevingsfarge 3 11 2 2" xfId="4612" xr:uid="{B993E406-9E53-48A2-8B4F-448818426B1B}"/>
    <cellStyle name="40% - uthevingsfarge 3 11 2 3" xfId="46025" xr:uid="{26448D97-B556-44BF-9AFA-AD0827BB031E}"/>
    <cellStyle name="40% - uthevingsfarge 3 11 2_4 manuell" xfId="55112" xr:uid="{C413D31F-EF44-4412-BF65-55AF84DBF12D}"/>
    <cellStyle name="40% - uthevingsfarge 3 11 3" xfId="4613" xr:uid="{A96F0794-1262-49FD-B5BA-E7B896DEE917}"/>
    <cellStyle name="40% - uthevingsfarge 3 11 4" xfId="46026" xr:uid="{96AB229F-A2DC-4FF5-9854-8D3CD6EA77CC}"/>
    <cellStyle name="40% - uthevingsfarge 3 11_4 manuell" xfId="55113" xr:uid="{AB3D3E7C-B759-453A-A131-D5AD4F7DDE61}"/>
    <cellStyle name="40% - uthevingsfarge 3 12" xfId="4614" xr:uid="{95BB1564-AB43-4A96-A13D-4033B8E720EB}"/>
    <cellStyle name="40% - uthevingsfarge 3 12 2" xfId="4615" xr:uid="{8DD66369-DB4C-493D-BF2B-C8EFD589F068}"/>
    <cellStyle name="40% - uthevingsfarge 3 12 2 2" xfId="4616" xr:uid="{89903A0F-6C01-4747-941B-7CB37693318D}"/>
    <cellStyle name="40% - uthevingsfarge 3 12 2 3" xfId="46027" xr:uid="{53BFF16C-073D-4072-A9B3-DC78F188E1CA}"/>
    <cellStyle name="40% - uthevingsfarge 3 12 2_4 manuell" xfId="55114" xr:uid="{1F5FFE63-331B-43BA-B39E-351D5AA72866}"/>
    <cellStyle name="40% - uthevingsfarge 3 12 3" xfId="4617" xr:uid="{7D6A687D-5C16-4F21-AC31-03D39E4A58A6}"/>
    <cellStyle name="40% - uthevingsfarge 3 12 4" xfId="46028" xr:uid="{2EC58F4A-03CA-4274-A61B-877115E89458}"/>
    <cellStyle name="40% - uthevingsfarge 3 12_4 manuell" xfId="55115" xr:uid="{77373A76-D35E-4E54-A5EF-44B2203EB8F2}"/>
    <cellStyle name="40% - uthevingsfarge 3 13" xfId="4618" xr:uid="{F64479D7-FF6F-4ADA-AD4F-5A3C622B0777}"/>
    <cellStyle name="40% - uthevingsfarge 3 13 2" xfId="4619" xr:uid="{4DFA75DC-3A17-4449-AEE2-9BEB50898B56}"/>
    <cellStyle name="40% - uthevingsfarge 3 13 2 2" xfId="4620" xr:uid="{E73599D1-C20F-46D9-A4CC-2BE7DCB09840}"/>
    <cellStyle name="40% - uthevingsfarge 3 13 2 3" xfId="46029" xr:uid="{2AF72641-9009-4229-AB0E-BC32FEB9C6DA}"/>
    <cellStyle name="40% - uthevingsfarge 3 13 2_4 manuell" xfId="55116" xr:uid="{851C2755-2B08-44BB-AAE0-E9E7B43E3EFD}"/>
    <cellStyle name="40% - uthevingsfarge 3 13 3" xfId="4621" xr:uid="{867BA7ED-7E71-4F64-9336-2F9F4901EA82}"/>
    <cellStyle name="40% - uthevingsfarge 3 13 4" xfId="46030" xr:uid="{0FCB9EFC-5ED7-4A0E-A043-27F774E634F7}"/>
    <cellStyle name="40% - uthevingsfarge 3 13_4 manuell" xfId="55117" xr:uid="{D56EB6AD-2FDB-4598-A91E-2D208BB04782}"/>
    <cellStyle name="40% - uthevingsfarge 3 14" xfId="4622" xr:uid="{E39B17FE-2F52-4132-9FF9-49CD7AAF0E42}"/>
    <cellStyle name="40% - uthevingsfarge 3 14 2" xfId="4623" xr:uid="{3A950D8F-CB87-4FE8-A6AB-BF5055F0F999}"/>
    <cellStyle name="40% - uthevingsfarge 3 14 2 2" xfId="4624" xr:uid="{5AD55A01-BA3E-41FE-96AD-D1034323545B}"/>
    <cellStyle name="40% - uthevingsfarge 3 14 2 3" xfId="46031" xr:uid="{8AA72341-D226-4699-89C9-4F8452ABB26E}"/>
    <cellStyle name="40% - uthevingsfarge 3 14 2_4 manuell" xfId="55118" xr:uid="{87EB8C04-0B8E-4A4D-96DE-94F475EF624F}"/>
    <cellStyle name="40% - uthevingsfarge 3 14 3" xfId="4625" xr:uid="{5CF316F5-0804-41C1-9F3A-42E91A861D74}"/>
    <cellStyle name="40% - uthevingsfarge 3 14 4" xfId="46032" xr:uid="{C204B355-BC9C-42AE-B79D-FA8829169466}"/>
    <cellStyle name="40% - uthevingsfarge 3 14_4 manuell" xfId="55119" xr:uid="{D20255D8-7908-4D64-AAD6-273D5783B6CE}"/>
    <cellStyle name="40% - uthevingsfarge 3 15" xfId="4626" xr:uid="{CC2ABB88-3809-4172-A479-495BC51F83EF}"/>
    <cellStyle name="40% - uthevingsfarge 3 15 2" xfId="4627" xr:uid="{D5B6A414-4D47-4B70-82BA-49FADEF479C8}"/>
    <cellStyle name="40% - uthevingsfarge 3 15 2 2" xfId="4628" xr:uid="{07116ED6-3042-41FE-9B5D-60CFEB94DAA1}"/>
    <cellStyle name="40% - uthevingsfarge 3 15 2 3" xfId="46033" xr:uid="{2A2ADBBA-3C12-47A0-A854-FFA01053480C}"/>
    <cellStyle name="40% - uthevingsfarge 3 15 2_4 manuell" xfId="55120" xr:uid="{FB2E851F-8769-4575-BF1A-C23FCE504303}"/>
    <cellStyle name="40% - uthevingsfarge 3 15 3" xfId="4629" xr:uid="{28315F51-E610-4E11-BA22-C801BB097206}"/>
    <cellStyle name="40% - uthevingsfarge 3 15 4" xfId="46034" xr:uid="{D2A89BFC-F034-4F55-B030-218754BFBCAA}"/>
    <cellStyle name="40% - uthevingsfarge 3 15_4 manuell" xfId="55121" xr:uid="{1F559467-C159-461F-AA8A-37A75AC0507E}"/>
    <cellStyle name="40% - uthevingsfarge 3 16" xfId="4630" xr:uid="{5D7AAB3D-CDED-4E35-9BA5-BAFC7A82E739}"/>
    <cellStyle name="40% - uthevingsfarge 3 16 2" xfId="4631" xr:uid="{F6E72359-77A5-49DD-8FD7-2A245DB1306B}"/>
    <cellStyle name="40% - uthevingsfarge 3 16 2 2" xfId="4632" xr:uid="{8FC81178-FD58-417A-B352-9E532DFA756C}"/>
    <cellStyle name="40% - uthevingsfarge 3 16 2 3" xfId="46035" xr:uid="{612AD3A9-78C3-454A-A79C-F98B627CBBFE}"/>
    <cellStyle name="40% - uthevingsfarge 3 16 2_4 manuell" xfId="55122" xr:uid="{C3687B56-AD02-494A-AF9A-619F6044DE16}"/>
    <cellStyle name="40% - uthevingsfarge 3 16 3" xfId="4633" xr:uid="{A633716A-82D5-440C-A87A-FB8A559BD86E}"/>
    <cellStyle name="40% - uthevingsfarge 3 16 4" xfId="46036" xr:uid="{549AE387-B1D0-48B7-84EE-85E3C8962857}"/>
    <cellStyle name="40% - uthevingsfarge 3 16_4 manuell" xfId="55123" xr:uid="{52BD574F-53CB-4C3F-B33F-2B15E36C80F9}"/>
    <cellStyle name="40% - uthevingsfarge 3 17" xfId="4634" xr:uid="{030B0C8E-AA40-4E95-9ED9-9A83186BEB40}"/>
    <cellStyle name="40% - uthevingsfarge 3 17 2" xfId="4635" xr:uid="{2A796915-0DA2-4A2A-A8CD-1E7F08001BF7}"/>
    <cellStyle name="40% - uthevingsfarge 3 17 2 2" xfId="4636" xr:uid="{F4EB8E07-F661-46EA-AAD7-FDD813462218}"/>
    <cellStyle name="40% - uthevingsfarge 3 17 2 3" xfId="46037" xr:uid="{F4D7A70F-95B5-4438-A43F-2EBAEC148A2E}"/>
    <cellStyle name="40% - uthevingsfarge 3 17 2_4 manuell" xfId="55124" xr:uid="{37473541-9497-4669-8EA0-9E9ECCB11DF8}"/>
    <cellStyle name="40% - uthevingsfarge 3 17 3" xfId="4637" xr:uid="{FCDB9ED4-96EB-463B-A218-9C426B4BC7C0}"/>
    <cellStyle name="40% - uthevingsfarge 3 17 4" xfId="46038" xr:uid="{7ACB0233-6837-47E3-920C-029F041C567D}"/>
    <cellStyle name="40% - uthevingsfarge 3 17_4 manuell" xfId="55125" xr:uid="{76514E93-9357-4E7B-A32F-BCB697F123B3}"/>
    <cellStyle name="40% - uthevingsfarge 3 18" xfId="4638" xr:uid="{3F2B7CA0-B5E4-4154-8E29-EFCDADB3EAC3}"/>
    <cellStyle name="40% - uthevingsfarge 3 18 2" xfId="4639" xr:uid="{64C5D7D9-A21E-438E-8609-2A7C2D399274}"/>
    <cellStyle name="40% - uthevingsfarge 3 18 2 2" xfId="4640" xr:uid="{122E9F49-78E1-48C3-B113-246F2D7098AB}"/>
    <cellStyle name="40% - uthevingsfarge 3 18 2 3" xfId="46039" xr:uid="{AB45D2AA-2CE8-455B-AE90-8AB4687A2265}"/>
    <cellStyle name="40% - uthevingsfarge 3 18 2_4 manuell" xfId="55126" xr:uid="{64161E17-52B2-4AA5-8035-CFD503F2C5F9}"/>
    <cellStyle name="40% - uthevingsfarge 3 18 3" xfId="4641" xr:uid="{9BC59B64-1FBB-4CC2-9871-2C20EF40BC82}"/>
    <cellStyle name="40% - uthevingsfarge 3 18 4" xfId="46040" xr:uid="{45AE9ACE-2CBB-48A6-8B72-318F87E3A434}"/>
    <cellStyle name="40% - uthevingsfarge 3 18_4 manuell" xfId="55127" xr:uid="{309BC13E-6FED-4ABA-BD6E-4AEF395ABE50}"/>
    <cellStyle name="40% - uthevingsfarge 3 19" xfId="4642" xr:uid="{53E9ECDA-8ED8-4C73-8B01-BF3195BC2473}"/>
    <cellStyle name="40% - uthevingsfarge 3 19 2" xfId="4643" xr:uid="{9230B103-0515-46E5-8796-CBB6DA6E4103}"/>
    <cellStyle name="40% - uthevingsfarge 3 19 2 2" xfId="4644" xr:uid="{1C812C44-FC9A-4635-8034-B7091F0E0820}"/>
    <cellStyle name="40% - uthevingsfarge 3 19 2 3" xfId="46041" xr:uid="{CAF552CF-C8D3-44F7-837E-F72482CEA210}"/>
    <cellStyle name="40% - uthevingsfarge 3 19 2_4 manuell" xfId="55128" xr:uid="{7AB03510-9D94-429E-8775-4684E5FDB144}"/>
    <cellStyle name="40% - uthevingsfarge 3 19 3" xfId="4645" xr:uid="{FD618829-22BD-480F-9EAB-80C9ABD38D40}"/>
    <cellStyle name="40% - uthevingsfarge 3 19 4" xfId="46042" xr:uid="{DA9230D9-8860-48B0-AFDB-F20DFD19FB8F}"/>
    <cellStyle name="40% - uthevingsfarge 3 19_4 manuell" xfId="55129" xr:uid="{32E2EA89-A724-453D-B959-5F3FC0E5361C}"/>
    <cellStyle name="40% - uthevingsfarge 3 2" xfId="4646" xr:uid="{AC5569C9-62F9-4E02-9BAD-A1D5C001B3E1}"/>
    <cellStyle name="40% - uthevingsfarge 3 2 10" xfId="16911" xr:uid="{0A990778-8878-4919-8070-5C847D7A9E2A}"/>
    <cellStyle name="40% - uthevingsfarge 3 2 10 2" xfId="16912" xr:uid="{3610BF05-5209-4CAE-B90A-FD208EABC726}"/>
    <cellStyle name="40% - uthevingsfarge 3 2 10 3" xfId="16913" xr:uid="{F4535771-3884-49A1-BE6D-8C075528AA93}"/>
    <cellStyle name="40% - uthevingsfarge 3 2 10_AVA DVA EL" xfId="16914" xr:uid="{1614BEA1-1AA7-40AA-92C1-70A5CBCF5CA9}"/>
    <cellStyle name="40% - uthevingsfarge 3 2 11" xfId="16915" xr:uid="{F55E8EE7-D160-4690-B87B-8392B1812560}"/>
    <cellStyle name="40% - uthevingsfarge 3 2 12" xfId="16916" xr:uid="{32010BA1-E9C8-4224-B3B2-F58FAE79E568}"/>
    <cellStyle name="40% - uthevingsfarge 3 2 13" xfId="46043" xr:uid="{8C63D727-7F86-4E42-BB11-689B3047E9D1}"/>
    <cellStyle name="40% - uthevingsfarge 3 2 14" xfId="46044" xr:uid="{CF78F899-B97C-47B4-86C0-4F9792C5D123}"/>
    <cellStyle name="40% - uthevingsfarge 3 2 15" xfId="46045" xr:uid="{4997B10A-77FE-4F50-AEB1-00F935A47488}"/>
    <cellStyle name="40% - uthevingsfarge 3 2 16" xfId="46046" xr:uid="{7EB8DDBC-A3F8-4AA6-9F1E-359AC3E6C07E}"/>
    <cellStyle name="40% - uthevingsfarge 3 2 2" xfId="4647" xr:uid="{FC1A1D2D-9361-486A-86E4-45D560A65C5B}"/>
    <cellStyle name="40% - uthevingsfarge 3 2 2 10" xfId="46047" xr:uid="{9E976E31-59D7-4E82-9040-22BD15D63803}"/>
    <cellStyle name="40% - uthevingsfarge 3 2 2 11" xfId="46048" xr:uid="{ECF0865B-5534-45D2-9BCC-EDB5436C08E4}"/>
    <cellStyle name="40% - uthevingsfarge 3 2 2 2" xfId="4648" xr:uid="{7566597E-A0F2-4E17-8382-09A543A73BCA}"/>
    <cellStyle name="40% - uthevingsfarge 3 2 2 2 10" xfId="46049" xr:uid="{278B29C2-34EF-4C1B-B745-B579DBA6FF8F}"/>
    <cellStyle name="40% - uthevingsfarge 3 2 2 2 2" xfId="16917" xr:uid="{18896F51-4642-4580-A3FD-8BDEC5783706}"/>
    <cellStyle name="40% - uthevingsfarge 3 2 2 2 2 2" xfId="16918" xr:uid="{5857894C-F43F-46D3-9B8B-BFC13E6DECED}"/>
    <cellStyle name="40% - uthevingsfarge 3 2 2 2 2 2 2" xfId="46050" xr:uid="{E5F001D9-C4A8-4144-AE08-B4CC9D107E14}"/>
    <cellStyle name="40% - uthevingsfarge 3 2 2 2 2 2 2 2" xfId="46051" xr:uid="{86119C1F-3D86-4807-8CAC-9CA3F3A6C5D7}"/>
    <cellStyle name="40% - uthevingsfarge 3 2 2 2 2 2 3" xfId="46052" xr:uid="{292CAA2D-DC4D-47BD-AC01-2996CB0E149D}"/>
    <cellStyle name="40% - uthevingsfarge 3 2 2 2 2 2_3. Chng in credit spreads" xfId="46053" xr:uid="{12F39C48-D7DC-4B2F-96DA-48F22B2E738D}"/>
    <cellStyle name="40% - uthevingsfarge 3 2 2 2 2 3" xfId="16919" xr:uid="{D7B01A37-8588-4086-8107-EC67C8A13D7C}"/>
    <cellStyle name="40% - uthevingsfarge 3 2 2 2 2 3 2" xfId="46054" xr:uid="{57C44832-7051-407E-9A02-9F4755B8A687}"/>
    <cellStyle name="40% - uthevingsfarge 3 2 2 2 2 4" xfId="46055" xr:uid="{F9B4E3A5-C722-438B-9E28-B6C67D42E4D6}"/>
    <cellStyle name="40% - uthevingsfarge 3 2 2 2 2 5" xfId="46056" xr:uid="{82DC9FA2-F1E6-4F7E-8DD4-CC513B4E77EB}"/>
    <cellStyle name="40% - uthevingsfarge 3 2 2 2 2 6" xfId="46057" xr:uid="{4A205BC4-34A1-4B6A-AC4E-2355FFC2008B}"/>
    <cellStyle name="40% - uthevingsfarge 3 2 2 2 2_3. Chng in credit spreads" xfId="46058" xr:uid="{9FE84B39-30F4-441B-AE57-9C0DCCC66750}"/>
    <cellStyle name="40% - uthevingsfarge 3 2 2 2 3" xfId="16920" xr:uid="{DE92986F-5DB6-4A98-A16B-078BA9E89655}"/>
    <cellStyle name="40% - uthevingsfarge 3 2 2 2 3 2" xfId="16921" xr:uid="{3B95891B-99BA-41A8-ABFB-80656C6A29D7}"/>
    <cellStyle name="40% - uthevingsfarge 3 2 2 2 3 2 2" xfId="46059" xr:uid="{1FF44708-D740-4DED-882A-951B19A43FAB}"/>
    <cellStyle name="40% - uthevingsfarge 3 2 2 2 3 2 2 2" xfId="46060" xr:uid="{83E6353D-DF97-4474-B431-17B1513ACED1}"/>
    <cellStyle name="40% - uthevingsfarge 3 2 2 2 3 2 3" xfId="46061" xr:uid="{F41637DB-3817-48FD-8F22-6DF91B40CA2C}"/>
    <cellStyle name="40% - uthevingsfarge 3 2 2 2 3 2_3. Chng in credit spreads" xfId="46062" xr:uid="{347FDC87-9F5B-4867-B747-F24E07EF8D41}"/>
    <cellStyle name="40% - uthevingsfarge 3 2 2 2 3 3" xfId="16922" xr:uid="{AF506512-579E-4FA1-9B53-20F8D8CDFFD4}"/>
    <cellStyle name="40% - uthevingsfarge 3 2 2 2 3 3 2" xfId="46063" xr:uid="{088ABBEC-FCD6-4748-9CEC-F5E3DB92170D}"/>
    <cellStyle name="40% - uthevingsfarge 3 2 2 2 3 4" xfId="46064" xr:uid="{1AF9B518-4177-4205-8302-C3BD01A66E41}"/>
    <cellStyle name="40% - uthevingsfarge 3 2 2 2 3 5" xfId="46065" xr:uid="{5005D0B7-6D94-4EE9-A709-4F32A0BA3BCF}"/>
    <cellStyle name="40% - uthevingsfarge 3 2 2 2 3 6" xfId="46066" xr:uid="{B2B5C046-C6F0-4905-9BE7-97CE56BEDB78}"/>
    <cellStyle name="40% - uthevingsfarge 3 2 2 2 3_3. Chng in credit spreads" xfId="46067" xr:uid="{11E16B7B-DC10-4F28-9C74-823FAC2859D7}"/>
    <cellStyle name="40% - uthevingsfarge 3 2 2 2 4" xfId="16923" xr:uid="{B9D35EB9-C760-4FE7-919E-B5AEE3544A13}"/>
    <cellStyle name="40% - uthevingsfarge 3 2 2 2 4 2" xfId="16924" xr:uid="{7B85687C-728B-4474-BD15-C58E97862C10}"/>
    <cellStyle name="40% - uthevingsfarge 3 2 2 2 4 2 2" xfId="46068" xr:uid="{B1C5EECF-4442-400B-A094-055D3EF64350}"/>
    <cellStyle name="40% - uthevingsfarge 3 2 2 2 4 3" xfId="16925" xr:uid="{463E11AA-9A4F-40BE-8543-24C0351D9DE9}"/>
    <cellStyle name="40% - uthevingsfarge 3 2 2 2 4 4" xfId="46069" xr:uid="{C338000B-B26E-4C1F-90FD-A8468C84CAC0}"/>
    <cellStyle name="40% - uthevingsfarge 3 2 2 2 4 5" xfId="46070" xr:uid="{0750396B-BF5F-4D27-9706-11AD64949201}"/>
    <cellStyle name="40% - uthevingsfarge 3 2 2 2 4 6" xfId="46071" xr:uid="{82E38E5F-DEB4-4AD9-A396-731E44F6F861}"/>
    <cellStyle name="40% - uthevingsfarge 3 2 2 2 4_3. Chng in credit spreads" xfId="46072" xr:uid="{83CBECEA-CEC0-47A9-A536-0597218014D0}"/>
    <cellStyle name="40% - uthevingsfarge 3 2 2 2 5" xfId="16926" xr:uid="{FBFB9296-DC36-4FB1-B40D-E120A912D8DA}"/>
    <cellStyle name="40% - uthevingsfarge 3 2 2 2 5 2" xfId="16927" xr:uid="{CE793B6D-8F6B-41C6-A522-85DA0B351A25}"/>
    <cellStyle name="40% - uthevingsfarge 3 2 2 2 5 2 2" xfId="46073" xr:uid="{1C7CD82C-A7BB-4129-B8F2-CAB040180E33}"/>
    <cellStyle name="40% - uthevingsfarge 3 2 2 2 5 3" xfId="16928" xr:uid="{C4E71145-A245-47E2-B26D-16091EE32C30}"/>
    <cellStyle name="40% - uthevingsfarge 3 2 2 2 5 4" xfId="46074" xr:uid="{2CC74579-9046-4125-B0EA-EC95751D1598}"/>
    <cellStyle name="40% - uthevingsfarge 3 2 2 2 5 5" xfId="46075" xr:uid="{776DAA0F-1E23-4690-B223-67535F6DB681}"/>
    <cellStyle name="40% - uthevingsfarge 3 2 2 2 5_3. Chng in credit spreads" xfId="46076" xr:uid="{B10A57FD-0DAA-4404-B2EB-686048720E13}"/>
    <cellStyle name="40% - uthevingsfarge 3 2 2 2 6" xfId="16929" xr:uid="{B6810089-D5E5-44C1-BF01-673529C9E4A9}"/>
    <cellStyle name="40% - uthevingsfarge 3 2 2 2 6 2" xfId="46077" xr:uid="{CC71AD6A-342A-4172-B253-C12686C019AF}"/>
    <cellStyle name="40% - uthevingsfarge 3 2 2 2 7" xfId="16930" xr:uid="{9199855B-53D6-4113-8EAE-378EC92311A0}"/>
    <cellStyle name="40% - uthevingsfarge 3 2 2 2 8" xfId="46078" xr:uid="{BB072D0E-DF06-4721-B99A-20B47664BC62}"/>
    <cellStyle name="40% - uthevingsfarge 3 2 2 2 9" xfId="46079" xr:uid="{ACD6B65A-4E50-49B7-B10F-10F1A2E5BED4}"/>
    <cellStyle name="40% - uthevingsfarge 3 2 2 2_3. Chng in credit spreads" xfId="46080" xr:uid="{DB0D809D-28DE-4070-837D-CE72B115E5BB}"/>
    <cellStyle name="40% - uthevingsfarge 3 2 2 3" xfId="16931" xr:uid="{F8603E20-D133-43C5-8681-56E3305E7768}"/>
    <cellStyle name="40% - uthevingsfarge 3 2 2 3 2" xfId="16932" xr:uid="{3A28DA13-0347-4D76-99D6-AD181ADFC182}"/>
    <cellStyle name="40% - uthevingsfarge 3 2 2 3 2 2" xfId="46081" xr:uid="{DC42CE0A-75CB-4859-A2DF-20DC5E614267}"/>
    <cellStyle name="40% - uthevingsfarge 3 2 2 3 2 2 2" xfId="46082" xr:uid="{1492745A-D25C-45D9-A92F-5AC932731946}"/>
    <cellStyle name="40% - uthevingsfarge 3 2 2 3 2 3" xfId="46083" xr:uid="{C1D4229C-00B8-476D-BD64-6A446BA552F5}"/>
    <cellStyle name="40% - uthevingsfarge 3 2 2 3 2_3. Chng in credit spreads" xfId="46084" xr:uid="{7479A61B-1EB3-42BC-83F4-FFD8331F5C57}"/>
    <cellStyle name="40% - uthevingsfarge 3 2 2 3 3" xfId="16933" xr:uid="{79A5AA44-A370-4AC2-98BB-7B304C63E741}"/>
    <cellStyle name="40% - uthevingsfarge 3 2 2 3 3 2" xfId="46085" xr:uid="{94E973D1-2A30-4F39-BA9A-F428963BE7ED}"/>
    <cellStyle name="40% - uthevingsfarge 3 2 2 3 4" xfId="46086" xr:uid="{58D6DFF5-F689-4D2B-B722-114053FB8D25}"/>
    <cellStyle name="40% - uthevingsfarge 3 2 2 3 5" xfId="46087" xr:uid="{B115CD6B-9AAE-4E0E-9A00-E64C75BAF00C}"/>
    <cellStyle name="40% - uthevingsfarge 3 2 2 3 6" xfId="46088" xr:uid="{D68823AC-012B-4D21-BC30-C627431528A5}"/>
    <cellStyle name="40% - uthevingsfarge 3 2 2 3_3. Chng in credit spreads" xfId="46089" xr:uid="{B61F0E2C-7DEF-40F1-B2D4-821EB0FF886F}"/>
    <cellStyle name="40% - uthevingsfarge 3 2 2 4" xfId="16934" xr:uid="{91AD1A3F-4FD5-4E30-ABCD-2836DE6C1EDD}"/>
    <cellStyle name="40% - uthevingsfarge 3 2 2 4 2" xfId="16935" xr:uid="{677CF643-9B36-402E-9E45-FA5289E73CBF}"/>
    <cellStyle name="40% - uthevingsfarge 3 2 2 4 2 2" xfId="46090" xr:uid="{063487A9-0AC8-4503-AACD-C4E19AE793EC}"/>
    <cellStyle name="40% - uthevingsfarge 3 2 2 4 2 2 2" xfId="46091" xr:uid="{65716EF3-1AAE-4436-9DB3-5D35BF25D27F}"/>
    <cellStyle name="40% - uthevingsfarge 3 2 2 4 2 3" xfId="46092" xr:uid="{EC7E4987-2FE0-462A-844E-0C73772B48DF}"/>
    <cellStyle name="40% - uthevingsfarge 3 2 2 4 2_3. Chng in credit spreads" xfId="46093" xr:uid="{5F9071A4-96E2-4AA6-8D5E-D5E08F67FB18}"/>
    <cellStyle name="40% - uthevingsfarge 3 2 2 4 3" xfId="16936" xr:uid="{A1BC7832-E6A5-4CD5-B711-8BE60EF987BF}"/>
    <cellStyle name="40% - uthevingsfarge 3 2 2 4 3 2" xfId="46094" xr:uid="{F2F47676-3193-4E12-B01A-60D0ACA4532C}"/>
    <cellStyle name="40% - uthevingsfarge 3 2 2 4 4" xfId="46095" xr:uid="{E392AF9A-B005-4EB7-A4FD-3C912D4D0C5C}"/>
    <cellStyle name="40% - uthevingsfarge 3 2 2 4 5" xfId="46096" xr:uid="{78E11E0B-C867-4AF6-89B0-763CCFA92A37}"/>
    <cellStyle name="40% - uthevingsfarge 3 2 2 4 6" xfId="46097" xr:uid="{79D6572A-C1E9-40BD-870F-05322793B057}"/>
    <cellStyle name="40% - uthevingsfarge 3 2 2 4_3. Chng in credit spreads" xfId="46098" xr:uid="{04039B6F-5B9E-45A0-A456-50AE4DD42FE3}"/>
    <cellStyle name="40% - uthevingsfarge 3 2 2 5" xfId="16937" xr:uid="{2994CF61-4D77-4C6E-A28C-269C5D53C827}"/>
    <cellStyle name="40% - uthevingsfarge 3 2 2 5 2" xfId="16938" xr:uid="{4AD5103D-C7CD-4D1D-BB18-CFD134D7D5EE}"/>
    <cellStyle name="40% - uthevingsfarge 3 2 2 5 2 2" xfId="46099" xr:uid="{E338BD5A-A1FE-45BC-A1EA-58D27FE6B38E}"/>
    <cellStyle name="40% - uthevingsfarge 3 2 2 5 2 2 2" xfId="46100" xr:uid="{BEBBE2F9-0402-47BD-99A6-C8D1AE127C14}"/>
    <cellStyle name="40% - uthevingsfarge 3 2 2 5 2 3" xfId="46101" xr:uid="{66BD8A8E-A865-4D06-8D14-B96982679B9C}"/>
    <cellStyle name="40% - uthevingsfarge 3 2 2 5 2_3. Chng in credit spreads" xfId="46102" xr:uid="{6A5F0233-61B2-4FB6-93F0-2B78C91D284D}"/>
    <cellStyle name="40% - uthevingsfarge 3 2 2 5 3" xfId="16939" xr:uid="{5D218C8B-C688-488F-805E-FA8FF5E6CEA7}"/>
    <cellStyle name="40% - uthevingsfarge 3 2 2 5 3 2" xfId="46103" xr:uid="{DEDBFD28-DC67-4B06-BF66-7D4B3C9B867E}"/>
    <cellStyle name="40% - uthevingsfarge 3 2 2 5 4" xfId="46104" xr:uid="{85D4AB3F-1256-4910-85A4-5A6187177362}"/>
    <cellStyle name="40% - uthevingsfarge 3 2 2 5 5" xfId="46105" xr:uid="{84A3BA14-517E-427C-934E-4CF6A58F7C74}"/>
    <cellStyle name="40% - uthevingsfarge 3 2 2 5 6" xfId="46106" xr:uid="{8812631D-86C5-49A6-A2EA-D6814A45A463}"/>
    <cellStyle name="40% - uthevingsfarge 3 2 2 5_3. Chng in credit spreads" xfId="46107" xr:uid="{104547DB-BA25-4685-886B-64CA00B24BAB}"/>
    <cellStyle name="40% - uthevingsfarge 3 2 2 6" xfId="16940" xr:uid="{408F83CE-C591-4B3A-B2D9-60E7C002F736}"/>
    <cellStyle name="40% - uthevingsfarge 3 2 2 6 2" xfId="16941" xr:uid="{CFA17F21-A1BE-4246-BB81-0B07F34541A3}"/>
    <cellStyle name="40% - uthevingsfarge 3 2 2 6 2 2" xfId="46108" xr:uid="{38164D4D-F042-4521-A120-C1B17C189337}"/>
    <cellStyle name="40% - uthevingsfarge 3 2 2 6 3" xfId="16942" xr:uid="{F6EF7431-88F1-4E43-8D48-74D005921799}"/>
    <cellStyle name="40% - uthevingsfarge 3 2 2 6 4" xfId="46109" xr:uid="{E5733328-2C21-4EED-9E26-DB8DA09D003D}"/>
    <cellStyle name="40% - uthevingsfarge 3 2 2 6 5" xfId="46110" xr:uid="{AF76BD64-CD8C-4E8A-BA54-6EEE6133D1BF}"/>
    <cellStyle name="40% - uthevingsfarge 3 2 2 6 6" xfId="46111" xr:uid="{A90FABF6-B8ED-4C40-B9AA-71521AEC9D54}"/>
    <cellStyle name="40% - uthevingsfarge 3 2 2 6_3. Chng in credit spreads" xfId="46112" xr:uid="{1FCDA527-EEAC-435A-BC26-89A020CFA8E1}"/>
    <cellStyle name="40% - uthevingsfarge 3 2 2 7" xfId="16943" xr:uid="{B6AD15B0-5F6A-4213-AF75-88166645FF4E}"/>
    <cellStyle name="40% - uthevingsfarge 3 2 2 7 2" xfId="46113" xr:uid="{1FB3269E-F67E-43BE-9BD8-8FDB2CC5589D}"/>
    <cellStyle name="40% - uthevingsfarge 3 2 2 8" xfId="39955" xr:uid="{37B95C77-C2A5-4299-AE9C-9FC801CAC33B}"/>
    <cellStyle name="40% - uthevingsfarge 3 2 2 9" xfId="46114" xr:uid="{E53750E6-0E75-48C7-A61D-5FFAEF9717BB}"/>
    <cellStyle name="40% - uthevingsfarge 3 2 2_3. Chng in credit spreads" xfId="46115" xr:uid="{E42C4851-6EE1-45C5-B64C-8CEFA03645EE}"/>
    <cellStyle name="40% - uthevingsfarge 3 2 3" xfId="12481" xr:uid="{D6DDE6FA-5B25-4EFC-8BDC-70AA0206912D}"/>
    <cellStyle name="40% - uthevingsfarge 3 2 3 10" xfId="46116" xr:uid="{BE7F557A-53A7-4D7C-8E49-AA7466EAD2E8}"/>
    <cellStyle name="40% - uthevingsfarge 3 2 3 2" xfId="16944" xr:uid="{3B97F078-03D3-4700-BC64-056C91DE1729}"/>
    <cellStyle name="40% - uthevingsfarge 3 2 3 2 2" xfId="16945" xr:uid="{2AABFD28-5A33-4888-9C47-E66C7C421325}"/>
    <cellStyle name="40% - uthevingsfarge 3 2 3 2 2 2" xfId="46117" xr:uid="{9E3BEF73-316C-45C6-BAB3-DA31648432D5}"/>
    <cellStyle name="40% - uthevingsfarge 3 2 3 2 2 2 2" xfId="46118" xr:uid="{1218EF9E-537D-446F-988B-DF800B3DB708}"/>
    <cellStyle name="40% - uthevingsfarge 3 2 3 2 2 3" xfId="46119" xr:uid="{F64B3479-A138-44D3-8252-0DFB978BE064}"/>
    <cellStyle name="40% - uthevingsfarge 3 2 3 2 2_3. Chng in credit spreads" xfId="46120" xr:uid="{8AD56288-F1B6-46AF-8364-281EF87ED91A}"/>
    <cellStyle name="40% - uthevingsfarge 3 2 3 2 3" xfId="16946" xr:uid="{89C12320-A847-4117-BBF6-14B938A2B96E}"/>
    <cellStyle name="40% - uthevingsfarge 3 2 3 2 3 2" xfId="46121" xr:uid="{9EBA077D-EB7B-45F5-B4A0-8434733F310A}"/>
    <cellStyle name="40% - uthevingsfarge 3 2 3 2 3 2 2" xfId="46122" xr:uid="{4370DC22-A4C6-47AE-A4C1-25B9AA94C17B}"/>
    <cellStyle name="40% - uthevingsfarge 3 2 3 2 3 3" xfId="46123" xr:uid="{21B86B1A-A25B-44AD-8859-68F267515BE5}"/>
    <cellStyle name="40% - uthevingsfarge 3 2 3 2 3_3. Chng in credit spreads" xfId="46124" xr:uid="{D78E7624-42C3-4884-8DB5-C1BD72652D9C}"/>
    <cellStyle name="40% - uthevingsfarge 3 2 3 2 4" xfId="46125" xr:uid="{334372D5-FCDF-4A46-88DA-53B6DE28FA0A}"/>
    <cellStyle name="40% - uthevingsfarge 3 2 3 2 4 2" xfId="46126" xr:uid="{213888FC-42A6-4FF8-8F08-344430CCA457}"/>
    <cellStyle name="40% - uthevingsfarge 3 2 3 2 4 2 2" xfId="46127" xr:uid="{EE8F681E-5902-4BB3-96DE-CF88BFC8B7A8}"/>
    <cellStyle name="40% - uthevingsfarge 3 2 3 2 4 3" xfId="46128" xr:uid="{C21FBBDC-73DB-4266-99F0-F4767FE44793}"/>
    <cellStyle name="40% - uthevingsfarge 3 2 3 2 4_3. Chng in credit spreads" xfId="46129" xr:uid="{4C7FC17F-010A-40A3-B552-3FC39F37E367}"/>
    <cellStyle name="40% - uthevingsfarge 3 2 3 2 5" xfId="46130" xr:uid="{9764F698-B3D3-49AB-B59C-E125CE2349D5}"/>
    <cellStyle name="40% - uthevingsfarge 3 2 3 2 5 2" xfId="46131" xr:uid="{1C73A164-AAF1-4797-A2B3-CC3836428FC3}"/>
    <cellStyle name="40% - uthevingsfarge 3 2 3 2 6" xfId="46132" xr:uid="{B66C7ADA-FF2A-4493-B554-3DB2F97B16D8}"/>
    <cellStyle name="40% - uthevingsfarge 3 2 3 2_3. Chng in credit spreads" xfId="46133" xr:uid="{A91A766D-3512-4F20-8F2B-BEFF2C1C2A52}"/>
    <cellStyle name="40% - uthevingsfarge 3 2 3 3" xfId="16947" xr:uid="{2D23872B-5FD7-4440-8BAC-55ADB69A95EE}"/>
    <cellStyle name="40% - uthevingsfarge 3 2 3 3 2" xfId="16948" xr:uid="{44D8B3BF-C1B7-4151-8864-3D4A608B41F8}"/>
    <cellStyle name="40% - uthevingsfarge 3 2 3 3 2 2" xfId="46134" xr:uid="{BF5595B6-B873-4C65-93FB-30ADC4F5C2AB}"/>
    <cellStyle name="40% - uthevingsfarge 3 2 3 3 2 2 2" xfId="46135" xr:uid="{A8802116-45DD-4790-B31A-48FC5CF2CCE3}"/>
    <cellStyle name="40% - uthevingsfarge 3 2 3 3 2 3" xfId="46136" xr:uid="{569CFB86-602E-4267-B10C-2D5BCF02FA17}"/>
    <cellStyle name="40% - uthevingsfarge 3 2 3 3 2_3. Chng in credit spreads" xfId="46137" xr:uid="{3A377E35-C8ED-4B63-AA00-2B325F695476}"/>
    <cellStyle name="40% - uthevingsfarge 3 2 3 3 3" xfId="16949" xr:uid="{A740172D-57E1-47E3-B390-40DD0AEB9537}"/>
    <cellStyle name="40% - uthevingsfarge 3 2 3 3 3 2" xfId="46138" xr:uid="{037074C4-B9D9-4416-82AC-2F65CD0AF614}"/>
    <cellStyle name="40% - uthevingsfarge 3 2 3 3 4" xfId="46139" xr:uid="{0EAD735D-D30B-4361-A95E-59E15C5C8DFF}"/>
    <cellStyle name="40% - uthevingsfarge 3 2 3 3 5" xfId="46140" xr:uid="{3C2B914A-40F7-4162-9B84-FCC7ADE4CCF3}"/>
    <cellStyle name="40% - uthevingsfarge 3 2 3 3 6" xfId="46141" xr:uid="{CAE5EE64-8DB3-45A3-8406-DC084FC2DC0E}"/>
    <cellStyle name="40% - uthevingsfarge 3 2 3 3_3. Chng in credit spreads" xfId="46142" xr:uid="{DDB2EB01-CE22-4608-B3A5-1DC3FD8750EA}"/>
    <cellStyle name="40% - uthevingsfarge 3 2 3 4" xfId="16950" xr:uid="{671880F9-93B1-436A-A189-836F2961DAE1}"/>
    <cellStyle name="40% - uthevingsfarge 3 2 3 4 2" xfId="16951" xr:uid="{CDDAA5CA-063E-4BB9-99A8-CF2E085C1EA0}"/>
    <cellStyle name="40% - uthevingsfarge 3 2 3 4 2 2" xfId="46143" xr:uid="{B54CDA2C-28A2-454E-B869-41775D1CF396}"/>
    <cellStyle name="40% - uthevingsfarge 3 2 3 4 3" xfId="16952" xr:uid="{1BEBCD08-F73B-40F2-B854-460FECB94E15}"/>
    <cellStyle name="40% - uthevingsfarge 3 2 3 4 4" xfId="46144" xr:uid="{BF304E28-5AAF-4459-A085-0871BE728E7D}"/>
    <cellStyle name="40% - uthevingsfarge 3 2 3 4 5" xfId="46145" xr:uid="{46A2FC06-ED99-48BD-A871-D91D24088415}"/>
    <cellStyle name="40% - uthevingsfarge 3 2 3 4 6" xfId="46146" xr:uid="{C9F3DEBD-4AE2-4BBA-881A-8511DFDBB397}"/>
    <cellStyle name="40% - uthevingsfarge 3 2 3 4_3. Chng in credit spreads" xfId="46147" xr:uid="{8E09E155-155B-4CB8-8DEC-502B80DDD639}"/>
    <cellStyle name="40% - uthevingsfarge 3 2 3 5" xfId="16953" xr:uid="{5138F698-E181-4352-AC34-9E6C0CDED2E7}"/>
    <cellStyle name="40% - uthevingsfarge 3 2 3 5 2" xfId="16954" xr:uid="{027E7A47-C097-4E7C-97EC-AC08ECA4396E}"/>
    <cellStyle name="40% - uthevingsfarge 3 2 3 5 2 2" xfId="46148" xr:uid="{0F020737-C9C1-492A-96D8-E13065ABF16B}"/>
    <cellStyle name="40% - uthevingsfarge 3 2 3 5 3" xfId="16955" xr:uid="{BEF36264-1E4C-4ABE-A153-F215F6098B9A}"/>
    <cellStyle name="40% - uthevingsfarge 3 2 3 5 4" xfId="46149" xr:uid="{AA1098DD-0BCE-4D4D-A891-F9FE91D0BD9C}"/>
    <cellStyle name="40% - uthevingsfarge 3 2 3 5 5" xfId="46150" xr:uid="{DA29A031-4E1B-4ACB-AC86-2660DE1D7D08}"/>
    <cellStyle name="40% - uthevingsfarge 3 2 3 5 6" xfId="46151" xr:uid="{CDF3F455-58B9-4B82-9DA5-FAB94D85055E}"/>
    <cellStyle name="40% - uthevingsfarge 3 2 3 5_3. Chng in credit spreads" xfId="46152" xr:uid="{A501D7F7-7ABC-4359-A8FF-1E9E8F9E5CE6}"/>
    <cellStyle name="40% - uthevingsfarge 3 2 3 6" xfId="16956" xr:uid="{230769FD-7829-41A3-87C7-AC125C67A08D}"/>
    <cellStyle name="40% - uthevingsfarge 3 2 3 6 2" xfId="46153" xr:uid="{7661885C-9D46-4574-B784-59AD3FF82BEA}"/>
    <cellStyle name="40% - uthevingsfarge 3 2 3 6 2 2" xfId="46154" xr:uid="{A80875B3-44BD-4D93-9A5D-49E3765916E9}"/>
    <cellStyle name="40% - uthevingsfarge 3 2 3 6 3" xfId="46155" xr:uid="{BE7E920E-7D63-4410-BCB1-BFDA23A849B5}"/>
    <cellStyle name="40% - uthevingsfarge 3 2 3 6_3. Chng in credit spreads" xfId="46156" xr:uid="{A322E10E-4A3B-4EE9-BFD7-831FAFD3E70F}"/>
    <cellStyle name="40% - uthevingsfarge 3 2 3 7" xfId="16957" xr:uid="{CAB74DD0-B83F-4E46-9279-71CF1EFF657B}"/>
    <cellStyle name="40% - uthevingsfarge 3 2 3 7 2" xfId="46157" xr:uid="{9D8520D6-63E7-4ADC-AE98-EC977D2E05D8}"/>
    <cellStyle name="40% - uthevingsfarge 3 2 3 8" xfId="39956" xr:uid="{E7E5AB11-1853-4672-9ADB-A75B13809348}"/>
    <cellStyle name="40% - uthevingsfarge 3 2 3 9" xfId="46158" xr:uid="{3A3AB153-83F3-426F-8441-3A36ECA40519}"/>
    <cellStyle name="40% - uthevingsfarge 3 2 3_3. Chng in credit spreads" xfId="46159" xr:uid="{E196F981-CDDE-45D2-9286-6CFF37EFEA25}"/>
    <cellStyle name="40% - uthevingsfarge 3 2 4" xfId="16958" xr:uid="{E2390145-B880-4D9B-A8E9-F92CC8E89631}"/>
    <cellStyle name="40% - uthevingsfarge 3 2 4 2" xfId="16959" xr:uid="{95915738-3B61-4545-B155-B527428C4201}"/>
    <cellStyle name="40% - uthevingsfarge 3 2 4 2 2" xfId="16960" xr:uid="{8B1793C6-6320-405D-A88E-C60298FB2C96}"/>
    <cellStyle name="40% - uthevingsfarge 3 2 4 2 2 2" xfId="46160" xr:uid="{1937A693-7FBF-4378-9C9A-4E3289E9791C}"/>
    <cellStyle name="40% - uthevingsfarge 3 2 4 2 3" xfId="46161" xr:uid="{88DDD9BF-92AB-4866-BAE3-FA594B79A4F2}"/>
    <cellStyle name="40% - uthevingsfarge 3 2 4 2_3. Chng in credit spreads" xfId="46162" xr:uid="{CF65503C-7E64-4C93-A684-A55BCBE05A6D}"/>
    <cellStyle name="40% - uthevingsfarge 3 2 4 3" xfId="16961" xr:uid="{9559EBA6-5AAE-4D9D-84A0-D0FE49BC9897}"/>
    <cellStyle name="40% - uthevingsfarge 3 2 4 3 2" xfId="46163" xr:uid="{7CB538F0-D0EB-4330-B43C-2FF100246E3D}"/>
    <cellStyle name="40% - uthevingsfarge 3 2 4 3 2 2" xfId="46164" xr:uid="{225DA5AC-6E3A-44EE-8DF7-07F690ADB5C1}"/>
    <cellStyle name="40% - uthevingsfarge 3 2 4 3 3" xfId="46165" xr:uid="{989B6E34-E584-4462-9662-F47417BFC5C1}"/>
    <cellStyle name="40% - uthevingsfarge 3 2 4 3_3. Chng in credit spreads" xfId="46166" xr:uid="{3A67FE3A-BBF5-4016-986B-FC75913614F9}"/>
    <cellStyle name="40% - uthevingsfarge 3 2 4 4" xfId="16962" xr:uid="{EB7AA1B1-8101-400D-BB03-5B4ED4FFA59F}"/>
    <cellStyle name="40% - uthevingsfarge 3 2 4 4 2" xfId="46167" xr:uid="{A28E0F68-5038-47EA-85C2-1F6EFA475DD0}"/>
    <cellStyle name="40% - uthevingsfarge 3 2 4 4 2 2" xfId="46168" xr:uid="{B1DDEF06-8CB9-468A-8B0A-E05B9F402A02}"/>
    <cellStyle name="40% - uthevingsfarge 3 2 4 4 3" xfId="46169" xr:uid="{B6865BCD-1A70-461A-BA34-CC51F73E71E5}"/>
    <cellStyle name="40% - uthevingsfarge 3 2 4 4_3. Chng in credit spreads" xfId="46170" xr:uid="{F0F7B92E-D2D7-4866-A23E-A175D06A6BC2}"/>
    <cellStyle name="40% - uthevingsfarge 3 2 4 5" xfId="46171" xr:uid="{5B9D89A7-2479-49E1-921D-BD75FAA8F302}"/>
    <cellStyle name="40% - uthevingsfarge 3 2 4 5 2" xfId="46172" xr:uid="{42DE645F-2D13-48F3-BB22-5101601C2514}"/>
    <cellStyle name="40% - uthevingsfarge 3 2 4 6" xfId="46173" xr:uid="{F66CE68A-ADDC-42D8-90C8-577A84155B25}"/>
    <cellStyle name="40% - uthevingsfarge 3 2 4 7" xfId="46174" xr:uid="{CE8A546C-1429-46FA-BF40-0463B2E059D8}"/>
    <cellStyle name="40% - uthevingsfarge 3 2 4_3. Chng in credit spreads" xfId="46175" xr:uid="{ADA60DBC-5777-43CD-AE9B-3BD581A86FAC}"/>
    <cellStyle name="40% - uthevingsfarge 3 2 5" xfId="16963" xr:uid="{365501E2-E21D-4FFC-8D68-62BD8C831BCC}"/>
    <cellStyle name="40% - uthevingsfarge 3 2 5 2" xfId="16964" xr:uid="{E511D228-8AD3-4D38-8AFE-4D47BE0FC0FF}"/>
    <cellStyle name="40% - uthevingsfarge 3 2 5 2 2" xfId="16965" xr:uid="{2DC2BF25-05F1-4261-BCB6-18C119689B3F}"/>
    <cellStyle name="40% - uthevingsfarge 3 2 5 2 2 2" xfId="46176" xr:uid="{984D0546-068A-4000-9581-24235314E940}"/>
    <cellStyle name="40% - uthevingsfarge 3 2 5 2 3" xfId="46177" xr:uid="{9086053C-FA24-4A02-B5A9-89292AB92255}"/>
    <cellStyle name="40% - uthevingsfarge 3 2 5 2_3. Chng in credit spreads" xfId="46178" xr:uid="{A3960AD3-09B9-4CF8-A2DF-BD7B5DC682EC}"/>
    <cellStyle name="40% - uthevingsfarge 3 2 5 3" xfId="16966" xr:uid="{4C382148-242F-4499-A501-96B6C09FC19C}"/>
    <cellStyle name="40% - uthevingsfarge 3 2 5 3 2" xfId="46179" xr:uid="{215B9BD9-1C5C-42D7-8B6E-DC19236B1D20}"/>
    <cellStyle name="40% - uthevingsfarge 3 2 5 4" xfId="16967" xr:uid="{464642F0-33C7-4611-9455-FCC1724D2FAA}"/>
    <cellStyle name="40% - uthevingsfarge 3 2 5 5" xfId="46180" xr:uid="{5D1C6BCC-1DF1-4FB9-8FA6-98F5219D354E}"/>
    <cellStyle name="40% - uthevingsfarge 3 2 5 6" xfId="46181" xr:uid="{83D2FC81-FA2E-4F54-B21E-D80423FD365D}"/>
    <cellStyle name="40% - uthevingsfarge 3 2 5 7" xfId="46182" xr:uid="{35032940-654B-4688-8138-73BFB4980907}"/>
    <cellStyle name="40% - uthevingsfarge 3 2 5_3. Chng in credit spreads" xfId="46183" xr:uid="{E7585AC4-DB4E-48A7-824E-D9C9951F06F9}"/>
    <cellStyle name="40% - uthevingsfarge 3 2 6" xfId="16968" xr:uid="{12E23BAA-4EF7-40FB-AADE-A37DF79D04F6}"/>
    <cellStyle name="40% - uthevingsfarge 3 2 6 2" xfId="16969" xr:uid="{DDE72BCB-0B05-4675-8974-D87928FED5F8}"/>
    <cellStyle name="40% - uthevingsfarge 3 2 6 2 2" xfId="16970" xr:uid="{C5758D1D-CD34-4114-A9CD-049CBBB43F53}"/>
    <cellStyle name="40% - uthevingsfarge 3 2 6 2 2 2" xfId="46184" xr:uid="{2B4CB456-8090-400E-8B0B-46242070E91F}"/>
    <cellStyle name="40% - uthevingsfarge 3 2 6 2 3" xfId="46185" xr:uid="{DE520711-E208-4BFF-84A0-E72CBAC10CC9}"/>
    <cellStyle name="40% - uthevingsfarge 3 2 6 2_3. Chng in credit spreads" xfId="46186" xr:uid="{13F6873D-833F-4263-AD66-EEE133AE6508}"/>
    <cellStyle name="40% - uthevingsfarge 3 2 6 3" xfId="16971" xr:uid="{5832A9CB-2A6B-4630-BE5B-9A8FFC3090B5}"/>
    <cellStyle name="40% - uthevingsfarge 3 2 6 3 2" xfId="46187" xr:uid="{A6E896C6-8405-4C51-8980-F82FB287C642}"/>
    <cellStyle name="40% - uthevingsfarge 3 2 6 4" xfId="16972" xr:uid="{7CEDE1F5-4686-4046-81FC-07819F3E6A53}"/>
    <cellStyle name="40% - uthevingsfarge 3 2 6 5" xfId="46188" xr:uid="{4A75ED36-87BB-492B-97D7-D929D215C98B}"/>
    <cellStyle name="40% - uthevingsfarge 3 2 6 6" xfId="46189" xr:uid="{DF308808-8E86-4275-8B94-5E14F867231B}"/>
    <cellStyle name="40% - uthevingsfarge 3 2 6 7" xfId="46190" xr:uid="{96DED847-E686-44FC-A1F3-7718C7A65345}"/>
    <cellStyle name="40% - uthevingsfarge 3 2 6_3. Chng in credit spreads" xfId="46191" xr:uid="{9501CADB-2C4D-403B-A6FE-F19A50BD7303}"/>
    <cellStyle name="40% - uthevingsfarge 3 2 7" xfId="16973" xr:uid="{371EC928-0AF7-4A79-96F6-6C9E8833E4B2}"/>
    <cellStyle name="40% - uthevingsfarge 3 2 7 2" xfId="16974" xr:uid="{FDFC090B-1543-4244-B39C-0A1335628B5D}"/>
    <cellStyle name="40% - uthevingsfarge 3 2 7 2 2" xfId="16975" xr:uid="{F0015D71-DEF6-4A7F-AE5B-A5114603757C}"/>
    <cellStyle name="40% - uthevingsfarge 3 2 7 2 3" xfId="46192" xr:uid="{A9E86EE8-0CCE-4685-B148-550DECE53477}"/>
    <cellStyle name="40% - uthevingsfarge 3 2 7 2_AVA DVA EL" xfId="16976" xr:uid="{8FECB9A7-CC67-43C1-802C-7B0182F05D89}"/>
    <cellStyle name="40% - uthevingsfarge 3 2 7 3" xfId="16977" xr:uid="{8DF68025-7E64-456F-9FB1-B1E9F7005ADB}"/>
    <cellStyle name="40% - uthevingsfarge 3 2 7 4" xfId="16978" xr:uid="{2D466936-5DAD-42FF-BD96-5864E0C8D20A}"/>
    <cellStyle name="40% - uthevingsfarge 3 2 7 5" xfId="46193" xr:uid="{24FEDE05-697A-4CDA-B54F-CC8FFD4E9259}"/>
    <cellStyle name="40% - uthevingsfarge 3 2 7 6" xfId="46194" xr:uid="{D45263CC-A424-4144-A172-A188996EA67B}"/>
    <cellStyle name="40% - uthevingsfarge 3 2 7_3. Chng in credit spreads" xfId="46195" xr:uid="{F511BBD7-4E1F-4011-9208-26C17653FF3F}"/>
    <cellStyle name="40% - uthevingsfarge 3 2 8" xfId="16979" xr:uid="{07291BBA-2CB1-48C3-BD39-17428DC1F751}"/>
    <cellStyle name="40% - uthevingsfarge 3 2 8 2" xfId="16980" xr:uid="{CB397024-CA99-45E2-A804-B67D73ECB84A}"/>
    <cellStyle name="40% - uthevingsfarge 3 2 8 2 2" xfId="46196" xr:uid="{947324C2-7552-46E9-B8D4-35D82DEEF776}"/>
    <cellStyle name="40% - uthevingsfarge 3 2 8 3" xfId="16981" xr:uid="{E40F3F6D-DF4A-4FF8-B16C-85ABC2A09979}"/>
    <cellStyle name="40% - uthevingsfarge 3 2 8 4" xfId="46197" xr:uid="{887CF26C-5B96-421F-B978-831951941BBF}"/>
    <cellStyle name="40% - uthevingsfarge 3 2 8_3. Chng in credit spreads" xfId="46198" xr:uid="{49EC09A2-3C8A-43EA-B07B-BD66B27F9864}"/>
    <cellStyle name="40% - uthevingsfarge 3 2 9" xfId="16982" xr:uid="{8148A22A-CBA4-4F31-BCD2-EB9B16C11C73}"/>
    <cellStyle name="40% - uthevingsfarge 3 2 9 2" xfId="16983" xr:uid="{FD2C16A3-7AD9-499B-B7AA-6757A2025716}"/>
    <cellStyle name="40% - uthevingsfarge 3 2 9 3" xfId="16984" xr:uid="{03CF0B21-7D17-459E-8A17-059463176315}"/>
    <cellStyle name="40% - uthevingsfarge 3 2 9_AVA DVA EL" xfId="16985" xr:uid="{957E6B8D-9075-45BA-8908-C6621CD74836}"/>
    <cellStyle name="40% - uthevingsfarge 3 2_11" xfId="4649" xr:uid="{505C7A4E-39AC-478E-B6BA-06AF9CDB9D7B}"/>
    <cellStyle name="40% - uthevingsfarge 3 20" xfId="4650" xr:uid="{84A1F728-D725-40F3-B7B4-4B6E6A145068}"/>
    <cellStyle name="40% - uthevingsfarge 3 20 2" xfId="4651" xr:uid="{DB6F51CF-914E-4E27-8129-0B8F274B6C2A}"/>
    <cellStyle name="40% - uthevingsfarge 3 20 2 2" xfId="4652" xr:uid="{AAB16F83-A27A-4598-88C8-1FD937E91412}"/>
    <cellStyle name="40% - uthevingsfarge 3 20 2 3" xfId="46199" xr:uid="{25C34DFE-7930-43E6-B78F-C9DFED06D491}"/>
    <cellStyle name="40% - uthevingsfarge 3 20 2_4 manuell" xfId="55130" xr:uid="{113B2219-DEC3-4DD0-8D39-0E1E932E9E19}"/>
    <cellStyle name="40% - uthevingsfarge 3 20 3" xfId="4653" xr:uid="{A6C1E049-CF27-41E2-8EAE-71BB057463B9}"/>
    <cellStyle name="40% - uthevingsfarge 3 20 4" xfId="46200" xr:uid="{AB0F8003-5934-4093-805C-46801EC21917}"/>
    <cellStyle name="40% - uthevingsfarge 3 20_4 manuell" xfId="55131" xr:uid="{CA49EC03-6564-4C84-A6C5-45E3951FDFE7}"/>
    <cellStyle name="40% - uthevingsfarge 3 21" xfId="4654" xr:uid="{8665CD89-AFC0-4FE0-833C-294B8A14844F}"/>
    <cellStyle name="40% - uthevingsfarge 3 21 2" xfId="4655" xr:uid="{EFA8A770-8550-414F-8F19-4A16C66E1EC5}"/>
    <cellStyle name="40% - uthevingsfarge 3 21 2 2" xfId="4656" xr:uid="{30AB6348-9F94-41B4-AA46-EA3E3F03F48E}"/>
    <cellStyle name="40% - uthevingsfarge 3 21 2 3" xfId="46201" xr:uid="{69BFFC7B-8F6A-4C9A-A656-F4E615D1FA36}"/>
    <cellStyle name="40% - uthevingsfarge 3 21 2_4 manuell" xfId="55132" xr:uid="{F23BEE2B-E876-4355-A67F-620CB2012F87}"/>
    <cellStyle name="40% - uthevingsfarge 3 21 3" xfId="4657" xr:uid="{27E4C5CC-3C7F-4AE0-BE4A-920B9DD0AAE6}"/>
    <cellStyle name="40% - uthevingsfarge 3 21 4" xfId="46202" xr:uid="{7FC53397-8A8E-4200-8E8B-67125C8E8E8C}"/>
    <cellStyle name="40% - uthevingsfarge 3 21_4 manuell" xfId="55133" xr:uid="{650E2B3E-094B-4B83-9F9E-AB819F903622}"/>
    <cellStyle name="40% - uthevingsfarge 3 22" xfId="4658" xr:uid="{0A420FE1-A129-448B-925A-EFB3636641AA}"/>
    <cellStyle name="40% - uthevingsfarge 3 22 2" xfId="4659" xr:uid="{21BD6EED-0708-4438-B93F-92C4DE8ED462}"/>
    <cellStyle name="40% - uthevingsfarge 3 22 2 2" xfId="4660" xr:uid="{FA5B8E51-3094-4CB3-88CC-0E3D85E21BDB}"/>
    <cellStyle name="40% - uthevingsfarge 3 22 2 3" xfId="46203" xr:uid="{26320426-21F8-45F3-82F0-DF9E241E98C6}"/>
    <cellStyle name="40% - uthevingsfarge 3 22 2_4 manuell" xfId="55134" xr:uid="{0F2A0945-9C76-496A-BC3B-5D22CBD2D6A5}"/>
    <cellStyle name="40% - uthevingsfarge 3 22 3" xfId="4661" xr:uid="{B2396610-25CA-4019-845E-55FF1D3CAC11}"/>
    <cellStyle name="40% - uthevingsfarge 3 22 4" xfId="46204" xr:uid="{7DEF178E-A5FE-4440-B049-32985BC56EDE}"/>
    <cellStyle name="40% - uthevingsfarge 3 22_4 manuell" xfId="55135" xr:uid="{0D08D139-1A05-45D8-B252-53EB27F0E459}"/>
    <cellStyle name="40% - uthevingsfarge 3 23" xfId="4662" xr:uid="{0F0AE958-9215-44A7-A53B-E29A61B9D805}"/>
    <cellStyle name="40% - uthevingsfarge 3 23 2" xfId="4663" xr:uid="{2BE39FAC-E999-495E-92EC-F9E40C769722}"/>
    <cellStyle name="40% - uthevingsfarge 3 23 2 2" xfId="4664" xr:uid="{02D1EA90-DA6E-45E6-80CF-59CE3AD07659}"/>
    <cellStyle name="40% - uthevingsfarge 3 23 2 3" xfId="46205" xr:uid="{02FC2368-E9C5-4232-B2AD-35FF91DF0882}"/>
    <cellStyle name="40% - uthevingsfarge 3 23 2_4 manuell" xfId="55136" xr:uid="{D4A44F50-0E17-42AA-9948-D847998C1911}"/>
    <cellStyle name="40% - uthevingsfarge 3 23 3" xfId="4665" xr:uid="{473C541F-0A0F-4116-93EA-F43B9315CBAB}"/>
    <cellStyle name="40% - uthevingsfarge 3 23 4" xfId="46206" xr:uid="{29BFC6B3-556B-4DB0-AFBC-34B64AD7A84D}"/>
    <cellStyle name="40% - uthevingsfarge 3 23_4 manuell" xfId="55137" xr:uid="{3A25204C-4DDD-408B-B6EC-AAEB7A898494}"/>
    <cellStyle name="40% - uthevingsfarge 3 24" xfId="4666" xr:uid="{BAC22D67-46F7-4885-8ECB-3D69D19B3CC2}"/>
    <cellStyle name="40% - uthevingsfarge 3 24 2" xfId="4667" xr:uid="{CCFF5C60-AA98-4CED-A393-DD69816236A3}"/>
    <cellStyle name="40% - uthevingsfarge 3 24 2 2" xfId="4668" xr:uid="{482C74EC-F876-4AF2-80ED-FCEE00E016B9}"/>
    <cellStyle name="40% - uthevingsfarge 3 24 2 3" xfId="46207" xr:uid="{8F86B944-E88A-4F83-A9D0-82A240844AD7}"/>
    <cellStyle name="40% - uthevingsfarge 3 24 2_4 manuell" xfId="55138" xr:uid="{83127FF6-9573-4648-9BC7-0500B60851EC}"/>
    <cellStyle name="40% - uthevingsfarge 3 24 3" xfId="4669" xr:uid="{7B8C4154-F122-4105-8A2A-AB54E65EA318}"/>
    <cellStyle name="40% - uthevingsfarge 3 24 4" xfId="46208" xr:uid="{CB019AA0-18B0-4F67-A8AE-146F84F3E75C}"/>
    <cellStyle name="40% - uthevingsfarge 3 24_4 manuell" xfId="55139" xr:uid="{375FE5C1-F248-4A89-929C-1F8D0BC569F8}"/>
    <cellStyle name="40% - uthevingsfarge 3 25" xfId="4670" xr:uid="{DB2034E5-24F3-473C-8AEF-A2B7F886D15B}"/>
    <cellStyle name="40% - uthevingsfarge 3 25 2" xfId="4671" xr:uid="{17A4C223-C8E3-4E96-84F7-6D5259A413D8}"/>
    <cellStyle name="40% - uthevingsfarge 3 25 2 2" xfId="4672" xr:uid="{1ADBB5A6-E893-46E7-BF83-170EA5984FA4}"/>
    <cellStyle name="40% - uthevingsfarge 3 25 2 3" xfId="46209" xr:uid="{3DB4FA28-6532-45EE-8C76-148B46772C63}"/>
    <cellStyle name="40% - uthevingsfarge 3 25 2_4 manuell" xfId="55140" xr:uid="{F86B63CA-027C-4142-A0EC-BF9D27348ED8}"/>
    <cellStyle name="40% - uthevingsfarge 3 25 3" xfId="4673" xr:uid="{B76253FB-3683-4517-A777-A68CC3C9355C}"/>
    <cellStyle name="40% - uthevingsfarge 3 25 4" xfId="46210" xr:uid="{6CC55B3F-45B1-4A01-B730-980C2BEFD912}"/>
    <cellStyle name="40% - uthevingsfarge 3 25_4 manuell" xfId="55141" xr:uid="{80546E09-AD6E-4CA0-918E-1E437168ED50}"/>
    <cellStyle name="40% - uthevingsfarge 3 26" xfId="4674" xr:uid="{76857C37-0BCF-49A1-B894-6F166B4B2FD8}"/>
    <cellStyle name="40% - uthevingsfarge 3 26 2" xfId="4675" xr:uid="{2B7697FF-8396-4045-886A-DC9035539254}"/>
    <cellStyle name="40% - uthevingsfarge 3 26 2 2" xfId="4676" xr:uid="{64AC3627-3181-464E-B5D7-33C3CE0A9FE5}"/>
    <cellStyle name="40% - uthevingsfarge 3 26 2 3" xfId="46211" xr:uid="{1E959348-B4CA-45F6-A200-659F39BD7CBC}"/>
    <cellStyle name="40% - uthevingsfarge 3 26 2_4 manuell" xfId="55142" xr:uid="{9B7E3974-66FF-44DF-97C4-711A4E79EAB7}"/>
    <cellStyle name="40% - uthevingsfarge 3 26 3" xfId="4677" xr:uid="{B9426C36-10C6-437C-8251-C2B4764D2288}"/>
    <cellStyle name="40% - uthevingsfarge 3 26 4" xfId="46212" xr:uid="{421378B5-CE1D-434B-9E37-E065BE6AF4EF}"/>
    <cellStyle name="40% - uthevingsfarge 3 26_4 manuell" xfId="55143" xr:uid="{15BA8D95-115D-466A-B657-E4CB29C091C4}"/>
    <cellStyle name="40% - uthevingsfarge 3 27" xfId="4678" xr:uid="{3D9009A6-B7BE-4151-A38A-AD01C23D8FBD}"/>
    <cellStyle name="40% - uthevingsfarge 3 27 2" xfId="4679" xr:uid="{AA8A2EEA-C848-4249-9CB1-69663653FEE5}"/>
    <cellStyle name="40% - uthevingsfarge 3 27 2 2" xfId="4680" xr:uid="{2FFC41D9-C018-43BD-B9EB-383161E227D1}"/>
    <cellStyle name="40% - uthevingsfarge 3 27 2 3" xfId="46213" xr:uid="{F4C78C53-FEAC-4DA1-AA09-98CC2B321373}"/>
    <cellStyle name="40% - uthevingsfarge 3 27 2_4 manuell" xfId="55144" xr:uid="{721FE3A6-CC19-43F3-B29F-3F0DED0EE178}"/>
    <cellStyle name="40% - uthevingsfarge 3 27 3" xfId="4681" xr:uid="{849289BB-2B26-4319-AD76-0392556CC246}"/>
    <cellStyle name="40% - uthevingsfarge 3 27 4" xfId="46214" xr:uid="{77D92495-7246-45BD-8FD3-C67F78F2DEB7}"/>
    <cellStyle name="40% - uthevingsfarge 3 27_4 manuell" xfId="55145" xr:uid="{A1D0418B-B6A1-4DC7-A557-A8F902D29F33}"/>
    <cellStyle name="40% - uthevingsfarge 3 28" xfId="4682" xr:uid="{AC770CA8-29DE-4D4E-86AC-31F17344BBC2}"/>
    <cellStyle name="40% - uthevingsfarge 3 28 2" xfId="4683" xr:uid="{F1088E80-07DA-4E9C-BBED-8D7B2802742E}"/>
    <cellStyle name="40% - uthevingsfarge 3 28 2 2" xfId="4684" xr:uid="{842ABCD5-92F7-4891-B8A1-B18D10E42952}"/>
    <cellStyle name="40% - uthevingsfarge 3 28 2 3" xfId="46215" xr:uid="{EDDFF499-F787-4B6C-B58C-3F21A7146BB8}"/>
    <cellStyle name="40% - uthevingsfarge 3 28 2_4 manuell" xfId="55146" xr:uid="{840FD59A-A83D-408B-8431-2A22F14F465A}"/>
    <cellStyle name="40% - uthevingsfarge 3 28 3" xfId="4685" xr:uid="{A00A8DBD-C9BE-4454-88EF-8485CC0E6332}"/>
    <cellStyle name="40% - uthevingsfarge 3 28 4" xfId="46216" xr:uid="{A77551F8-0FD0-4ADD-B0F5-C1513841E704}"/>
    <cellStyle name="40% - uthevingsfarge 3 28_4 manuell" xfId="55147" xr:uid="{F6E5AE80-11EF-4914-B379-CBDDC2041DDD}"/>
    <cellStyle name="40% - uthevingsfarge 3 29" xfId="4686" xr:uid="{9C990F72-B9B5-49D5-A765-8808513BF7DD}"/>
    <cellStyle name="40% - uthevingsfarge 3 29 2" xfId="4687" xr:uid="{CCD939D0-48A5-4FD6-A772-A75990AAF775}"/>
    <cellStyle name="40% - uthevingsfarge 3 29 2 2" xfId="4688" xr:uid="{C7867E2B-65FD-4464-9432-2D44696319F9}"/>
    <cellStyle name="40% - uthevingsfarge 3 29 2 3" xfId="46217" xr:uid="{C376AC82-AB78-4F29-9931-F06312CC5E53}"/>
    <cellStyle name="40% - uthevingsfarge 3 29 2_4 manuell" xfId="55148" xr:uid="{12546B13-F045-47DB-8079-0FF4BEAA9739}"/>
    <cellStyle name="40% - uthevingsfarge 3 29 3" xfId="4689" xr:uid="{44E55B97-4A5D-4F1D-A331-5EE52A841E48}"/>
    <cellStyle name="40% - uthevingsfarge 3 29 4" xfId="46218" xr:uid="{548FB5B4-28B7-449E-ABAF-E2C18E0E4998}"/>
    <cellStyle name="40% - uthevingsfarge 3 29_4 manuell" xfId="55149" xr:uid="{BDB32390-109B-48AE-AF45-5DDA4177D35D}"/>
    <cellStyle name="40% - uthevingsfarge 3 3" xfId="4690" xr:uid="{921B164C-7D79-42DA-8417-20B3A3ECB994}"/>
    <cellStyle name="40% - uthevingsfarge 3 3 10" xfId="46219" xr:uid="{D949EE56-4990-4EB1-B0C9-C1FE3D4BC179}"/>
    <cellStyle name="40% - uthevingsfarge 3 3 11" xfId="46220" xr:uid="{6F5A3E16-BA8D-4AA6-9D42-FA8F9AAFAF22}"/>
    <cellStyle name="40% - uthevingsfarge 3 3 2" xfId="4691" xr:uid="{E769C472-2076-492B-8EE9-A259D773A408}"/>
    <cellStyle name="40% - uthevingsfarge 3 3 2 10" xfId="46221" xr:uid="{D40E2780-3776-4EFD-B2EB-E5E960587F60}"/>
    <cellStyle name="40% - uthevingsfarge 3 3 2 2" xfId="4692" xr:uid="{AAD58971-EEBB-4C26-8A54-B4708689A851}"/>
    <cellStyle name="40% - uthevingsfarge 3 3 2 2 2" xfId="16986" xr:uid="{840569E2-E308-4D66-9174-1B174694B93D}"/>
    <cellStyle name="40% - uthevingsfarge 3 3 2 2 2 2" xfId="46222" xr:uid="{D7E901F0-1598-4323-A5FE-7AB6FDE16A20}"/>
    <cellStyle name="40% - uthevingsfarge 3 3 2 2 2 2 2" xfId="46223" xr:uid="{73C35198-2D24-4471-BEB5-73234BE26954}"/>
    <cellStyle name="40% - uthevingsfarge 3 3 2 2 2 3" xfId="46224" xr:uid="{236E2EEA-E1AC-475E-B9AC-471782F9A5F3}"/>
    <cellStyle name="40% - uthevingsfarge 3 3 2 2 2_3. Chng in credit spreads" xfId="46225" xr:uid="{FB6E047C-0E68-4BBC-8561-2D744E4F31A1}"/>
    <cellStyle name="40% - uthevingsfarge 3 3 2 2 3" xfId="16987" xr:uid="{F1DC4945-D9C1-46A7-8138-05A8062352A3}"/>
    <cellStyle name="40% - uthevingsfarge 3 3 2 2 3 2" xfId="46226" xr:uid="{199E8471-B6EE-4129-8D98-85679DFC0329}"/>
    <cellStyle name="40% - uthevingsfarge 3 3 2 2 3 2 2" xfId="46227" xr:uid="{2A570942-E7CB-4CE2-BA8E-D1385CCE6E23}"/>
    <cellStyle name="40% - uthevingsfarge 3 3 2 2 3 3" xfId="46228" xr:uid="{696BDDBA-92D1-4093-8069-4F8C58FFB818}"/>
    <cellStyle name="40% - uthevingsfarge 3 3 2 2 3_3. Chng in credit spreads" xfId="46229" xr:uid="{27B7B346-1EF0-42B1-89EC-DFD0195454CF}"/>
    <cellStyle name="40% - uthevingsfarge 3 3 2 2 4" xfId="46230" xr:uid="{CE48764D-0DBF-4839-9380-6B13A5045227}"/>
    <cellStyle name="40% - uthevingsfarge 3 3 2 2 4 2" xfId="46231" xr:uid="{A71EB624-2A00-422C-8156-9E29520B4AB1}"/>
    <cellStyle name="40% - uthevingsfarge 3 3 2 2 5" xfId="46232" xr:uid="{98E9EC3B-8447-42F6-A8AA-6D9FABA9B9F6}"/>
    <cellStyle name="40% - uthevingsfarge 3 3 2 2 6" xfId="46233" xr:uid="{6AFD890D-3F34-4B37-B877-19F75666A6B5}"/>
    <cellStyle name="40% - uthevingsfarge 3 3 2 2_3. Chng in credit spreads" xfId="46234" xr:uid="{DFE51182-5483-44FE-867E-6983338E242D}"/>
    <cellStyle name="40% - uthevingsfarge 3 3 2 3" xfId="16988" xr:uid="{64BF4176-6182-4206-94CF-0AE3ECB94564}"/>
    <cellStyle name="40% - uthevingsfarge 3 3 2 3 2" xfId="16989" xr:uid="{61F618E8-C4B8-4ABF-8DFA-49B0860DC5C1}"/>
    <cellStyle name="40% - uthevingsfarge 3 3 2 3 2 2" xfId="46235" xr:uid="{AE02FEEC-7683-4656-8A58-30496DAEFCB9}"/>
    <cellStyle name="40% - uthevingsfarge 3 3 2 3 3" xfId="16990" xr:uid="{1CAC26A9-DE6B-499B-ADB3-51C9805C74AF}"/>
    <cellStyle name="40% - uthevingsfarge 3 3 2 3 4" xfId="46236" xr:uid="{304D4F0F-CF39-46CF-BE5E-8689D340AD8E}"/>
    <cellStyle name="40% - uthevingsfarge 3 3 2 3 5" xfId="46237" xr:uid="{9603E3B3-7AB1-44A9-973A-541F002A9A83}"/>
    <cellStyle name="40% - uthevingsfarge 3 3 2 3 6" xfId="46238" xr:uid="{E3975D22-EF33-48DB-A03B-7CD396A33BDD}"/>
    <cellStyle name="40% - uthevingsfarge 3 3 2 3_3. Chng in credit spreads" xfId="46239" xr:uid="{8F4AC293-2720-4672-9F53-C44922A6E35F}"/>
    <cellStyle name="40% - uthevingsfarge 3 3 2 4" xfId="16991" xr:uid="{B4D03246-F100-4477-97B5-A1BF582BBEC6}"/>
    <cellStyle name="40% - uthevingsfarge 3 3 2 4 2" xfId="16992" xr:uid="{F30F1EA4-D50E-4989-959B-3CE22A94F395}"/>
    <cellStyle name="40% - uthevingsfarge 3 3 2 4 2 2" xfId="46240" xr:uid="{B5ABF44C-07F7-418C-A317-DE58B057A86B}"/>
    <cellStyle name="40% - uthevingsfarge 3 3 2 4 3" xfId="16993" xr:uid="{00D7E2A7-491C-48D7-837B-9A50B6801FD7}"/>
    <cellStyle name="40% - uthevingsfarge 3 3 2 4 4" xfId="46241" xr:uid="{E29DA768-2B7C-4AED-8A7B-833F415D299F}"/>
    <cellStyle name="40% - uthevingsfarge 3 3 2 4 5" xfId="46242" xr:uid="{67FE6C5E-DCA5-4A9C-90B1-64509F52583F}"/>
    <cellStyle name="40% - uthevingsfarge 3 3 2 4 6" xfId="46243" xr:uid="{15EF8E32-4E6D-4DBB-B5B7-2BFF2ACA4E96}"/>
    <cellStyle name="40% - uthevingsfarge 3 3 2 4_3. Chng in credit spreads" xfId="46244" xr:uid="{3DDFFC64-8E32-4448-BF0F-E933670CEFB7}"/>
    <cellStyle name="40% - uthevingsfarge 3 3 2 5" xfId="16994" xr:uid="{6A1B8826-8804-4C21-998D-CEF9BB66FADD}"/>
    <cellStyle name="40% - uthevingsfarge 3 3 2 5 2" xfId="16995" xr:uid="{6917E05F-C59F-4A64-A985-2FF13CD9BBBF}"/>
    <cellStyle name="40% - uthevingsfarge 3 3 2 5 3" xfId="16996" xr:uid="{0308F88E-F230-45D7-9312-04012CD23179}"/>
    <cellStyle name="40% - uthevingsfarge 3 3 2 5 4" xfId="46245" xr:uid="{F0838CFD-C9BA-4A62-9D23-5292F12096BE}"/>
    <cellStyle name="40% - uthevingsfarge 3 3 2 5 5" xfId="46246" xr:uid="{6DB7D480-018C-4D26-AD4E-96FA329489CF}"/>
    <cellStyle name="40% - uthevingsfarge 3 3 2 5 6" xfId="46247" xr:uid="{25968B66-AE2A-419C-8E90-C5CD6CC939B3}"/>
    <cellStyle name="40% - uthevingsfarge 3 3 2 5_AVA DVA EL" xfId="16997" xr:uid="{BF73AF06-FCB3-473C-B1EE-9BBA39C5E57D}"/>
    <cellStyle name="40% - uthevingsfarge 3 3 2 6" xfId="16998" xr:uid="{9E25F14D-4142-4877-BB2C-138983296C87}"/>
    <cellStyle name="40% - uthevingsfarge 3 3 2 6 2" xfId="16999" xr:uid="{82A40605-4A02-4C25-8035-D46EF9A687D3}"/>
    <cellStyle name="40% - uthevingsfarge 3 3 2 6_AVA DVA EL" xfId="17000" xr:uid="{082FF76E-0342-444E-82EC-EB9F93B70CB7}"/>
    <cellStyle name="40% - uthevingsfarge 3 3 2 7" xfId="17001" xr:uid="{B5BF76C2-ED13-430E-90C9-A01A5A194B12}"/>
    <cellStyle name="40% - uthevingsfarge 3 3 2 8" xfId="46248" xr:uid="{975EB487-31E1-4DE8-826A-B7129A553373}"/>
    <cellStyle name="40% - uthevingsfarge 3 3 2 9" xfId="46249" xr:uid="{5C650974-4A6C-4C7E-857F-142C059753BA}"/>
    <cellStyle name="40% - uthevingsfarge 3 3 2_3. Chng in credit spreads" xfId="46250" xr:uid="{8C84B660-AF32-4BD1-BD7D-1199F48210A9}"/>
    <cellStyle name="40% - uthevingsfarge 3 3 3" xfId="4693" xr:uid="{7437EEAF-C10E-4348-9843-F12646D0C3B5}"/>
    <cellStyle name="40% - uthevingsfarge 3 3 3 2" xfId="17002" xr:uid="{01B468B8-D3DE-4FDB-A0E3-548798E7AC84}"/>
    <cellStyle name="40% - uthevingsfarge 3 3 3 2 2" xfId="46251" xr:uid="{88D9F692-9C2D-4BF7-9F49-DD5985A53851}"/>
    <cellStyle name="40% - uthevingsfarge 3 3 3 2 2 2" xfId="46252" xr:uid="{94E30949-3AFA-4C9C-A9C5-093D92D3E41C}"/>
    <cellStyle name="40% - uthevingsfarge 3 3 3 2 2 2 2" xfId="46253" xr:uid="{8CDD7AC2-BD09-4FFF-83A9-E366FA87E993}"/>
    <cellStyle name="40% - uthevingsfarge 3 3 3 2 2 3" xfId="46254" xr:uid="{8EB632C2-91A5-4B1B-96A7-FD19A336816B}"/>
    <cellStyle name="40% - uthevingsfarge 3 3 3 2 2_3. Chng in credit spreads" xfId="46255" xr:uid="{3D0E635D-0023-426F-8E07-E492D1328D84}"/>
    <cellStyle name="40% - uthevingsfarge 3 3 3 2 3" xfId="46256" xr:uid="{2C5A8371-C418-416B-8285-69ED1A56967C}"/>
    <cellStyle name="40% - uthevingsfarge 3 3 3 2 3 2" xfId="46257" xr:uid="{7696DE3C-1912-4E36-BAAF-4D463807FA0E}"/>
    <cellStyle name="40% - uthevingsfarge 3 3 3 2 3 2 2" xfId="46258" xr:uid="{E65C10BB-220D-492C-9ECA-7095217FFB1C}"/>
    <cellStyle name="40% - uthevingsfarge 3 3 3 2 3 3" xfId="46259" xr:uid="{545343A0-24C3-4D45-9574-DE932EEB6928}"/>
    <cellStyle name="40% - uthevingsfarge 3 3 3 2 3_3. Chng in credit spreads" xfId="46260" xr:uid="{24A76ABD-3034-4708-897B-906E861B15A9}"/>
    <cellStyle name="40% - uthevingsfarge 3 3 3 2 4" xfId="46261" xr:uid="{B4CC4523-B71A-42B4-9AB6-DE40E2F8FFA8}"/>
    <cellStyle name="40% - uthevingsfarge 3 3 3 2 4 2" xfId="46262" xr:uid="{201A2DF8-8249-48BC-A95D-A688897F6489}"/>
    <cellStyle name="40% - uthevingsfarge 3 3 3 2 5" xfId="46263" xr:uid="{453290E6-B8B2-467C-A1C2-7793EADA4E22}"/>
    <cellStyle name="40% - uthevingsfarge 3 3 3 2_3. Chng in credit spreads" xfId="46264" xr:uid="{BDCB9CFD-D86B-4100-AB62-0F47FBBB3144}"/>
    <cellStyle name="40% - uthevingsfarge 3 3 3 3" xfId="17003" xr:uid="{E79A3654-63AC-4FEF-A1AD-7C1595A27761}"/>
    <cellStyle name="40% - uthevingsfarge 3 3 3 3 2" xfId="46265" xr:uid="{B3A390D2-A9A5-4A32-8C5B-BE0FB8FEE7B6}"/>
    <cellStyle name="40% - uthevingsfarge 3 3 3 3 2 2" xfId="46266" xr:uid="{9CD75ECD-B000-423E-B0F9-077007627D8D}"/>
    <cellStyle name="40% - uthevingsfarge 3 3 3 3 3" xfId="46267" xr:uid="{741AEC94-1DF4-4742-A480-C2C612623193}"/>
    <cellStyle name="40% - uthevingsfarge 3 3 3 3_3. Chng in credit spreads" xfId="46268" xr:uid="{FB4962F0-5583-4CB0-AAF5-6CD2214F1C92}"/>
    <cellStyle name="40% - uthevingsfarge 3 3 3 4" xfId="46269" xr:uid="{C8C1F413-F490-4C22-8248-D8987194B7E7}"/>
    <cellStyle name="40% - uthevingsfarge 3 3 3 4 2" xfId="46270" xr:uid="{643566FF-5A51-482A-9FFA-A2BBCEEACFF2}"/>
    <cellStyle name="40% - uthevingsfarge 3 3 3 4 2 2" xfId="46271" xr:uid="{61867EA8-DA13-4200-80FA-13ECF28CC96A}"/>
    <cellStyle name="40% - uthevingsfarge 3 3 3 4 3" xfId="46272" xr:uid="{398A9EA5-F851-4E2C-BDDF-71D958ECAA18}"/>
    <cellStyle name="40% - uthevingsfarge 3 3 3 4_3. Chng in credit spreads" xfId="46273" xr:uid="{55BA7066-CC22-4324-B1C1-4304FC52C056}"/>
    <cellStyle name="40% - uthevingsfarge 3 3 3 5" xfId="46274" xr:uid="{EAD881F8-87F4-4797-A64B-A9748E03DD98}"/>
    <cellStyle name="40% - uthevingsfarge 3 3 3 5 2" xfId="46275" xr:uid="{E275EE04-12B4-4C5C-BDAC-02A77C8BAB63}"/>
    <cellStyle name="40% - uthevingsfarge 3 3 3 6" xfId="46276" xr:uid="{49AB84C3-BFA4-4AEB-8E3D-13F3D230C752}"/>
    <cellStyle name="40% - uthevingsfarge 3 3 3_3. Chng in credit spreads" xfId="46277" xr:uid="{89D9823D-C462-4EC2-94FA-AC8F85A096AB}"/>
    <cellStyle name="40% - uthevingsfarge 3 3 4" xfId="17004" xr:uid="{CFCE93C3-02DD-44F1-A0E0-BC428996C6DF}"/>
    <cellStyle name="40% - uthevingsfarge 3 3 4 2" xfId="17005" xr:uid="{047548B4-E49A-458C-98E3-8FDE51031ED6}"/>
    <cellStyle name="40% - uthevingsfarge 3 3 4 2 2" xfId="46278" xr:uid="{5D89DF31-B4BD-400D-A900-493FF8DD00A7}"/>
    <cellStyle name="40% - uthevingsfarge 3 3 4 2 2 2" xfId="46279" xr:uid="{D52D6FB6-6F66-400F-9A43-6DD1E667A838}"/>
    <cellStyle name="40% - uthevingsfarge 3 3 4 2 3" xfId="46280" xr:uid="{19B5D5A4-A3C0-4303-9AB2-F3BF6CE47134}"/>
    <cellStyle name="40% - uthevingsfarge 3 3 4 2_3. Chng in credit spreads" xfId="46281" xr:uid="{F65D1046-E7D7-43CB-B680-B845A2C435F9}"/>
    <cellStyle name="40% - uthevingsfarge 3 3 4 3" xfId="17006" xr:uid="{9D02D580-1A73-47DE-A423-67F71D4C7624}"/>
    <cellStyle name="40% - uthevingsfarge 3 3 4 3 2" xfId="46282" xr:uid="{E4B2C551-E4EA-4E2D-9C56-A4EEBE7C852D}"/>
    <cellStyle name="40% - uthevingsfarge 3 3 4 3 2 2" xfId="46283" xr:uid="{30AD8BCA-F996-4778-A1A9-986B013F0035}"/>
    <cellStyle name="40% - uthevingsfarge 3 3 4 3 3" xfId="46284" xr:uid="{36EFFDEF-0650-4503-937C-B4452EED6D78}"/>
    <cellStyle name="40% - uthevingsfarge 3 3 4 3_3. Chng in credit spreads" xfId="46285" xr:uid="{AB59C2DD-3BEA-4645-AE22-EDD5A7E3E7FB}"/>
    <cellStyle name="40% - uthevingsfarge 3 3 4 4" xfId="46286" xr:uid="{60FB5958-34B3-4401-9EC5-A79BB9347FB8}"/>
    <cellStyle name="40% - uthevingsfarge 3 3 4 4 2" xfId="46287" xr:uid="{E42ACD51-E86C-4867-8BE6-F35068E98C9F}"/>
    <cellStyle name="40% - uthevingsfarge 3 3 4 5" xfId="46288" xr:uid="{8C27251B-A336-4C82-991C-0A0926160600}"/>
    <cellStyle name="40% - uthevingsfarge 3 3 4 6" xfId="46289" xr:uid="{B88E8BE5-F7DD-4B0B-9525-506ABC7AD85A}"/>
    <cellStyle name="40% - uthevingsfarge 3 3 4_3. Chng in credit spreads" xfId="46290" xr:uid="{A854B653-3C70-484F-9442-FA24E346D3D0}"/>
    <cellStyle name="40% - uthevingsfarge 3 3 5" xfId="17007" xr:uid="{6BF6D5F7-B721-4CCC-AFD3-7E9BEAFCFB29}"/>
    <cellStyle name="40% - uthevingsfarge 3 3 5 2" xfId="17008" xr:uid="{13CC6295-2D6D-4EDD-A5C7-7E09AC1B07D5}"/>
    <cellStyle name="40% - uthevingsfarge 3 3 5 2 2" xfId="46291" xr:uid="{D0259570-9C0C-4DF7-9CCA-998FBDA8EFB6}"/>
    <cellStyle name="40% - uthevingsfarge 3 3 5 3" xfId="17009" xr:uid="{20C0D509-B091-4F4B-9AD5-598C40E3C8B2}"/>
    <cellStyle name="40% - uthevingsfarge 3 3 5 4" xfId="46292" xr:uid="{2C2DA3A9-7861-4640-AEC9-E2AE4AF7526F}"/>
    <cellStyle name="40% - uthevingsfarge 3 3 5 5" xfId="46293" xr:uid="{075273A9-F044-4B90-8C7E-B57ED02344F7}"/>
    <cellStyle name="40% - uthevingsfarge 3 3 5 6" xfId="46294" xr:uid="{4BC69C07-257A-49AF-8367-DD70D0992DB0}"/>
    <cellStyle name="40% - uthevingsfarge 3 3 5_3. Chng in credit spreads" xfId="46295" xr:uid="{E3A1A074-59F6-428B-916A-2121CCA98B88}"/>
    <cellStyle name="40% - uthevingsfarge 3 3 6" xfId="17010" xr:uid="{9632A1FD-C6BC-46CB-BAFA-4660C7DB9D83}"/>
    <cellStyle name="40% - uthevingsfarge 3 3 6 2" xfId="17011" xr:uid="{B9A99E2A-5BF6-45AE-B6EB-E64544CBE202}"/>
    <cellStyle name="40% - uthevingsfarge 3 3 6 2 2" xfId="46296" xr:uid="{76813820-E311-47CA-85CC-0BCE1D437BA8}"/>
    <cellStyle name="40% - uthevingsfarge 3 3 6 3" xfId="17012" xr:uid="{1434309D-249F-46F1-921F-2BF04DD9B936}"/>
    <cellStyle name="40% - uthevingsfarge 3 3 6 4" xfId="46297" xr:uid="{99664695-985F-47CC-A121-9A64116D99ED}"/>
    <cellStyle name="40% - uthevingsfarge 3 3 6 5" xfId="46298" xr:uid="{D8B0A1FA-68AD-4530-BEF1-1612970FE6EF}"/>
    <cellStyle name="40% - uthevingsfarge 3 3 6 6" xfId="46299" xr:uid="{0D4C611A-B7BC-4C1E-9FD7-743BAF8F9980}"/>
    <cellStyle name="40% - uthevingsfarge 3 3 6_3. Chng in credit spreads" xfId="46300" xr:uid="{1B3E0750-D26E-42DA-B030-8E74D89594E2}"/>
    <cellStyle name="40% - uthevingsfarge 3 3 7" xfId="17013" xr:uid="{1A08816A-6C91-4080-8C2E-BAD2509E1433}"/>
    <cellStyle name="40% - uthevingsfarge 3 3 7 2" xfId="17014" xr:uid="{1F9425AC-CF07-427F-8C6D-FE3779E3D12F}"/>
    <cellStyle name="40% - uthevingsfarge 3 3 7 2 2" xfId="46301" xr:uid="{5B65DC20-397E-4152-925F-40357CF3583C}"/>
    <cellStyle name="40% - uthevingsfarge 3 3 7 3" xfId="46302" xr:uid="{8620F17E-D156-40FF-BC54-FCD378F01C8A}"/>
    <cellStyle name="40% - uthevingsfarge 3 3 7_3. Chng in credit spreads" xfId="46303" xr:uid="{9F213077-5497-42CC-8F82-8779F02FA237}"/>
    <cellStyle name="40% - uthevingsfarge 3 3 8" xfId="17015" xr:uid="{D08F4D10-5CE1-4FD2-A95C-3C25121E36B1}"/>
    <cellStyle name="40% - uthevingsfarge 3 3 9" xfId="39957" xr:uid="{B3580BB6-5D4F-4ED5-AA68-6C7E904ECEA9}"/>
    <cellStyle name="40% - uthevingsfarge 3 3_4 manuell" xfId="55150" xr:uid="{E53AA876-1D8D-4ABD-BB4D-E3AC5E91FA64}"/>
    <cellStyle name="40% - uthevingsfarge 3 30" xfId="4694" xr:uid="{15712D39-4C1E-49CE-BD75-C616099B83B6}"/>
    <cellStyle name="40% - uthevingsfarge 3 30 2" xfId="4695" xr:uid="{29485AE6-B5CA-42A6-A88A-D2F8831D9A89}"/>
    <cellStyle name="40% - uthevingsfarge 3 30 2 2" xfId="4696" xr:uid="{19008D42-0792-4BEE-A4A9-4D65852BEA9F}"/>
    <cellStyle name="40% - uthevingsfarge 3 30 2 3" xfId="46304" xr:uid="{7EECCCC5-030F-4BFE-A5E9-87DD6D52893C}"/>
    <cellStyle name="40% - uthevingsfarge 3 30 2_4 manuell" xfId="55151" xr:uid="{B0692F9A-CEF3-4924-94FA-5730D0F605EC}"/>
    <cellStyle name="40% - uthevingsfarge 3 30 3" xfId="4697" xr:uid="{28512313-5E21-4721-9654-1BC105D5E86A}"/>
    <cellStyle name="40% - uthevingsfarge 3 30 4" xfId="46305" xr:uid="{07E68EE3-A0DD-483D-B29F-7B28B92EC0DB}"/>
    <cellStyle name="40% - uthevingsfarge 3 30_4 manuell" xfId="55152" xr:uid="{25FE1074-4E43-4DC6-AF5D-CEAD159C6185}"/>
    <cellStyle name="40% - uthevingsfarge 3 31" xfId="4698" xr:uid="{32FF399F-2CFF-4186-93C9-DB0854E9E62B}"/>
    <cellStyle name="40% - uthevingsfarge 3 31 2" xfId="4699" xr:uid="{A8BA9CF0-8B4F-48F2-B5E8-B17D830EE44E}"/>
    <cellStyle name="40% - uthevingsfarge 3 31 2 2" xfId="4700" xr:uid="{22E6F3A7-7B1E-40F3-8F81-D07ADB962859}"/>
    <cellStyle name="40% - uthevingsfarge 3 31 2 3" xfId="46306" xr:uid="{C9204D40-A6E0-48C3-B9B1-45A2AD834586}"/>
    <cellStyle name="40% - uthevingsfarge 3 31 2_4 manuell" xfId="55153" xr:uid="{B2B2472A-B51E-4E2B-B1DA-39DB39147436}"/>
    <cellStyle name="40% - uthevingsfarge 3 31 3" xfId="4701" xr:uid="{AA80E3F9-C1EA-47F1-8F0B-7DF5E86D6383}"/>
    <cellStyle name="40% - uthevingsfarge 3 31 4" xfId="46307" xr:uid="{974608F0-5AA2-419D-8545-A14D01AB15F3}"/>
    <cellStyle name="40% - uthevingsfarge 3 31_4 manuell" xfId="55154" xr:uid="{A7546433-C24C-4FBE-9AE5-52E4EE1B4C25}"/>
    <cellStyle name="40% - uthevingsfarge 3 32" xfId="4702" xr:uid="{D96A2DEA-6B23-4C55-A099-3D2C9EBD755D}"/>
    <cellStyle name="40% - uthevingsfarge 3 32 2" xfId="4703" xr:uid="{F9CFA8FC-2982-4167-B323-9991E7F4B39A}"/>
    <cellStyle name="40% - uthevingsfarge 3 32 2 2" xfId="4704" xr:uid="{A9AABDAA-56A5-4036-A32C-DC487C08A6C0}"/>
    <cellStyle name="40% - uthevingsfarge 3 32 2 3" xfId="46308" xr:uid="{A28501DD-BDB1-4AA0-A83E-B783CE1B1E4F}"/>
    <cellStyle name="40% - uthevingsfarge 3 32 2_4 manuell" xfId="55155" xr:uid="{9A440B75-FBF1-4A96-A517-EF8C939679D5}"/>
    <cellStyle name="40% - uthevingsfarge 3 32 3" xfId="4705" xr:uid="{B3CF3EE9-5520-4389-8616-2994882D9044}"/>
    <cellStyle name="40% - uthevingsfarge 3 32 4" xfId="46309" xr:uid="{0351D74A-69D2-43F8-8A74-1BC93D30F9FC}"/>
    <cellStyle name="40% - uthevingsfarge 3 32_4 manuell" xfId="55156" xr:uid="{3C972003-A202-43F9-8A84-A3B809564578}"/>
    <cellStyle name="40% - uthevingsfarge 3 33" xfId="4706" xr:uid="{3130833B-6F5B-4C72-B152-888029F9CD41}"/>
    <cellStyle name="40% - uthevingsfarge 3 33 2" xfId="4707" xr:uid="{0AB6F0CE-6727-4F53-A122-16D2F33D05A3}"/>
    <cellStyle name="40% - uthevingsfarge 3 33 2 2" xfId="4708" xr:uid="{FF6AF8FF-328D-4A87-A127-96CCB91E636F}"/>
    <cellStyle name="40% - uthevingsfarge 3 33 2 3" xfId="46310" xr:uid="{BE939EEB-D2A5-4163-A48B-3E5D2F20A3A4}"/>
    <cellStyle name="40% - uthevingsfarge 3 33 2_4 manuell" xfId="55157" xr:uid="{DD3269D9-8340-4703-81CD-7A292B8A433A}"/>
    <cellStyle name="40% - uthevingsfarge 3 33 3" xfId="4709" xr:uid="{77A1BE60-3042-4CAE-B91B-F74085FFB55C}"/>
    <cellStyle name="40% - uthevingsfarge 3 33 4" xfId="46311" xr:uid="{A67861DE-2D5E-4927-8DAF-D8DC40B8A9A1}"/>
    <cellStyle name="40% - uthevingsfarge 3 33_4 manuell" xfId="55158" xr:uid="{F9B213BB-7E79-4D7F-B9D9-9D2A6E99F036}"/>
    <cellStyle name="40% - uthevingsfarge 3 34" xfId="4710" xr:uid="{9DD2544C-CB34-4317-9246-130EA3BD62AE}"/>
    <cellStyle name="40% - uthevingsfarge 3 34 2" xfId="4711" xr:uid="{5E76FC44-3B2D-43F0-A2B6-91C6DC7A0570}"/>
    <cellStyle name="40% - uthevingsfarge 3 34 2 2" xfId="4712" xr:uid="{4D0F0264-E8A4-4D31-87DD-3814A5D16CE8}"/>
    <cellStyle name="40% - uthevingsfarge 3 34 2 3" xfId="46312" xr:uid="{341E958A-097E-4490-94E9-3EF976FD8CBB}"/>
    <cellStyle name="40% - uthevingsfarge 3 34 2_4 manuell" xfId="55159" xr:uid="{BA7CFFA7-AED2-4480-A260-E45484EF0E38}"/>
    <cellStyle name="40% - uthevingsfarge 3 34 3" xfId="4713" xr:uid="{BB1B0F23-14B3-407C-81B5-55F461B7368F}"/>
    <cellStyle name="40% - uthevingsfarge 3 34 4" xfId="46313" xr:uid="{E9B298C1-E6D1-43A8-B9E1-E64B38639414}"/>
    <cellStyle name="40% - uthevingsfarge 3 34_4 manuell" xfId="55160" xr:uid="{BB587CA2-4D04-48E2-9742-1FE4FAA1A125}"/>
    <cellStyle name="40% - uthevingsfarge 3 35" xfId="4714" xr:uid="{4AC3AF6C-ABDE-455D-AD4B-93D5AAB21C8E}"/>
    <cellStyle name="40% - uthevingsfarge 3 35 2" xfId="4715" xr:uid="{0101F9D6-9C47-4AB9-8EF3-44EFCE0AB28A}"/>
    <cellStyle name="40% - uthevingsfarge 3 35 2 2" xfId="4716" xr:uid="{7D447C6A-67BB-4E09-90CE-146FC7CC42E1}"/>
    <cellStyle name="40% - uthevingsfarge 3 35 2 3" xfId="46314" xr:uid="{BF332FD3-E4AE-4D0A-8B3B-19F3DA2387D9}"/>
    <cellStyle name="40% - uthevingsfarge 3 35 2_4 manuell" xfId="55161" xr:uid="{DCB0DE47-C07E-483F-9F28-5EA748F411AD}"/>
    <cellStyle name="40% - uthevingsfarge 3 35 3" xfId="4717" xr:uid="{F786F5FA-1E6C-4FEA-9531-154F88FC8E83}"/>
    <cellStyle name="40% - uthevingsfarge 3 35 4" xfId="46315" xr:uid="{1917CFCB-E605-4135-92A1-D789AE80B898}"/>
    <cellStyle name="40% - uthevingsfarge 3 35_4 manuell" xfId="55162" xr:uid="{57649997-7B1D-410D-9AA1-57897B031FAA}"/>
    <cellStyle name="40% - uthevingsfarge 3 36" xfId="4718" xr:uid="{847A005F-71C2-4AFC-9EC9-CA849C37FBCE}"/>
    <cellStyle name="40% - uthevingsfarge 3 36 2" xfId="4719" xr:uid="{D10C3FA3-5604-4D37-B3B8-612A700914C6}"/>
    <cellStyle name="40% - uthevingsfarge 3 36 2 2" xfId="4720" xr:uid="{C78B5668-9683-45EA-894C-DCA67D3DF2E1}"/>
    <cellStyle name="40% - uthevingsfarge 3 36 2 3" xfId="46316" xr:uid="{22C423FE-648A-4D95-88A1-411B072B96BF}"/>
    <cellStyle name="40% - uthevingsfarge 3 36 2_4 manuell" xfId="55163" xr:uid="{E6EF0B1C-1D15-426B-A6B3-E36C5D889A33}"/>
    <cellStyle name="40% - uthevingsfarge 3 36 3" xfId="4721" xr:uid="{F347E0B0-FD85-4CCE-AA09-5D9A88E68415}"/>
    <cellStyle name="40% - uthevingsfarge 3 36 4" xfId="46317" xr:uid="{98515D42-F8B2-4F24-80BA-CC2F3BE6F2C4}"/>
    <cellStyle name="40% - uthevingsfarge 3 36_4 manuell" xfId="55164" xr:uid="{93A47169-C4C0-47E1-BD2F-57C0487952D7}"/>
    <cellStyle name="40% - uthevingsfarge 3 37" xfId="4722" xr:uid="{230BAC90-C8D8-4990-899A-BD7ABF4ED12F}"/>
    <cellStyle name="40% - uthevingsfarge 3 37 2" xfId="4723" xr:uid="{6090FE43-15A8-4BAC-A498-EDB49F38C7A6}"/>
    <cellStyle name="40% - uthevingsfarge 3 37 2 2" xfId="4724" xr:uid="{D22EBC46-919F-4BFB-8BBD-FDB51EF29A40}"/>
    <cellStyle name="40% - uthevingsfarge 3 37 2 3" xfId="46318" xr:uid="{C3003E78-2B7A-457C-8C6C-85C8458C4228}"/>
    <cellStyle name="40% - uthevingsfarge 3 37 2_4 manuell" xfId="55165" xr:uid="{68FAEE67-3A8E-466B-8582-425EAEEFE31F}"/>
    <cellStyle name="40% - uthevingsfarge 3 37 3" xfId="4725" xr:uid="{66D22C6B-86AC-4A08-8504-F2087E6AFBCC}"/>
    <cellStyle name="40% - uthevingsfarge 3 37 4" xfId="46319" xr:uid="{F5C27B64-8EDA-4872-B293-6E90C4F4DE34}"/>
    <cellStyle name="40% - uthevingsfarge 3 37_4 manuell" xfId="55166" xr:uid="{4D8DEA7A-E584-4670-B633-995318779433}"/>
    <cellStyle name="40% - uthevingsfarge 3 38" xfId="4726" xr:uid="{4B7CEAC5-3AC1-4BA5-B7F0-5F0789A251D8}"/>
    <cellStyle name="40% - uthevingsfarge 3 38 2" xfId="4727" xr:uid="{7C902018-78FB-4E01-A464-52A66E1257BF}"/>
    <cellStyle name="40% - uthevingsfarge 3 38 2 2" xfId="4728" xr:uid="{EEE63D01-67B8-4E12-94E7-BC49E401860F}"/>
    <cellStyle name="40% - uthevingsfarge 3 38 2 3" xfId="46320" xr:uid="{A7488039-A6CA-420B-AD13-B77822AD83F1}"/>
    <cellStyle name="40% - uthevingsfarge 3 38 2_4 manuell" xfId="55167" xr:uid="{53D6A262-CB26-499E-A82A-9C0E60F9B106}"/>
    <cellStyle name="40% - uthevingsfarge 3 38 3" xfId="4729" xr:uid="{85FAF32B-A5B3-4D9D-BC1F-AE1AD9D35CD4}"/>
    <cellStyle name="40% - uthevingsfarge 3 38 4" xfId="46321" xr:uid="{DD433771-226B-42D7-93FF-2F70225B92E7}"/>
    <cellStyle name="40% - uthevingsfarge 3 38_4 manuell" xfId="55168" xr:uid="{8A41588B-BCCF-40C5-B735-E84E2C8D5590}"/>
    <cellStyle name="40% - uthevingsfarge 3 39" xfId="4730" xr:uid="{BFB5F420-C175-42C3-9ED7-5E66211C2E6F}"/>
    <cellStyle name="40% - uthevingsfarge 3 39 2" xfId="4731" xr:uid="{2932941A-139E-47F3-B214-9914A5432797}"/>
    <cellStyle name="40% - uthevingsfarge 3 39 2 2" xfId="4732" xr:uid="{667F4006-CAA5-4970-80A4-6CE59C454089}"/>
    <cellStyle name="40% - uthevingsfarge 3 39 2 3" xfId="46322" xr:uid="{DF7D921E-B926-408E-9AAE-920C23C4A5EB}"/>
    <cellStyle name="40% - uthevingsfarge 3 39 2_4 manuell" xfId="55169" xr:uid="{F1C4DB2F-EB5E-4956-986D-89671EE93EF7}"/>
    <cellStyle name="40% - uthevingsfarge 3 39 3" xfId="4733" xr:uid="{52A40FB5-238B-4A2C-8947-53AE11086957}"/>
    <cellStyle name="40% - uthevingsfarge 3 39 4" xfId="46323" xr:uid="{A3C3EF97-F935-4E07-8EB4-08BA9B40AB56}"/>
    <cellStyle name="40% - uthevingsfarge 3 39_4 manuell" xfId="55170" xr:uid="{AA9CF16E-D653-4D03-80D9-66F0D8DB3C08}"/>
    <cellStyle name="40% - uthevingsfarge 3 4" xfId="4734" xr:uid="{1EA18E33-C86A-4638-86AE-3ED3039032A2}"/>
    <cellStyle name="40% - uthevingsfarge 3 4 10" xfId="46324" xr:uid="{1F05B6F7-AFE7-4D4E-A6C0-D469E40D73FB}"/>
    <cellStyle name="40% - uthevingsfarge 3 4 2" xfId="4735" xr:uid="{CA71660D-25B6-4537-8F73-F0979BDFB6B0}"/>
    <cellStyle name="40% - uthevingsfarge 3 4 2 2" xfId="4736" xr:uid="{CBFB41DA-73EB-479C-AE40-2800E161524E}"/>
    <cellStyle name="40% - uthevingsfarge 3 4 2 2 2" xfId="17016" xr:uid="{961CE674-323D-492C-82C4-C748ABB3E433}"/>
    <cellStyle name="40% - uthevingsfarge 3 4 2 2 2 2" xfId="46325" xr:uid="{E0948B25-2C38-4CB1-BA7C-4C66E49AEFFD}"/>
    <cellStyle name="40% - uthevingsfarge 3 4 2 2 3" xfId="46326" xr:uid="{FB73FEB2-B1EF-4659-8109-218ACA3D9758}"/>
    <cellStyle name="40% - uthevingsfarge 3 4 2 2_3. Chng in credit spreads" xfId="46327" xr:uid="{AC3585E7-A41C-4BD5-941D-79EA698ABCB6}"/>
    <cellStyle name="40% - uthevingsfarge 3 4 2 3" xfId="17017" xr:uid="{B36C39B3-7393-40C2-831A-450E5F7B3740}"/>
    <cellStyle name="40% - uthevingsfarge 3 4 2 3 2" xfId="46328" xr:uid="{1283EB53-F0EE-49DD-B006-29CEF5FF7A6A}"/>
    <cellStyle name="40% - uthevingsfarge 3 4 2 3 2 2" xfId="46329" xr:uid="{67244B87-089E-4595-91E8-6DFEE36AB95F}"/>
    <cellStyle name="40% - uthevingsfarge 3 4 2 3 3" xfId="46330" xr:uid="{73AB9EE9-B8BE-456E-BE72-0262A735076B}"/>
    <cellStyle name="40% - uthevingsfarge 3 4 2 3_3. Chng in credit spreads" xfId="46331" xr:uid="{A20180CF-D132-41F2-9B97-601F33AEAAEA}"/>
    <cellStyle name="40% - uthevingsfarge 3 4 2 4" xfId="46332" xr:uid="{A6AC04F9-F6F4-461A-9553-F1A1EC6DB6DD}"/>
    <cellStyle name="40% - uthevingsfarge 3 4 2 4 2" xfId="46333" xr:uid="{0F5ECD67-02C0-4A82-9AED-772F194875FA}"/>
    <cellStyle name="40% - uthevingsfarge 3 4 2 5" xfId="46334" xr:uid="{314B4DEA-E56A-43AB-A800-B49F67069BAC}"/>
    <cellStyle name="40% - uthevingsfarge 3 4 2 6" xfId="46335" xr:uid="{0E8678F5-069C-425C-AC67-FC7AFCB59FF5}"/>
    <cellStyle name="40% - uthevingsfarge 3 4 2 7" xfId="46336" xr:uid="{5A1A23E7-0056-4B8E-A9D2-8D9DC759FC40}"/>
    <cellStyle name="40% - uthevingsfarge 3 4 2 8" xfId="46337" xr:uid="{3D2E2B2B-5ABA-4D2C-9382-BC3BDBE1FD64}"/>
    <cellStyle name="40% - uthevingsfarge 3 4 2_3. Chng in credit spreads" xfId="46338" xr:uid="{29ACC82C-906B-4E5B-B676-F0DC2F9F8FE7}"/>
    <cellStyle name="40% - uthevingsfarge 3 4 3" xfId="4737" xr:uid="{61683719-2988-4D7B-87A3-35DD136B451C}"/>
    <cellStyle name="40% - uthevingsfarge 3 4 3 2" xfId="17018" xr:uid="{CD478DE9-6111-4F52-BA1C-66C660487689}"/>
    <cellStyle name="40% - uthevingsfarge 3 4 3 2 2" xfId="46339" xr:uid="{8F170BE8-E229-4B96-A3B6-D44C434180DE}"/>
    <cellStyle name="40% - uthevingsfarge 3 4 3 3" xfId="17019" xr:uid="{46C3FE86-317F-4DD5-83FF-1BFCA2C26256}"/>
    <cellStyle name="40% - uthevingsfarge 3 4 3 4" xfId="46340" xr:uid="{FBA76AF3-E746-46B8-BFD4-03A969C6586D}"/>
    <cellStyle name="40% - uthevingsfarge 3 4 3 5" xfId="46341" xr:uid="{E90FF4EB-7CC3-4928-B6CF-1BD9114A2321}"/>
    <cellStyle name="40% - uthevingsfarge 3 4 3 6" xfId="46342" xr:uid="{C0107440-4D62-4548-BDE2-271091275043}"/>
    <cellStyle name="40% - uthevingsfarge 3 4 3_3. Chng in credit spreads" xfId="46343" xr:uid="{E5901A64-8ADB-4041-8AF6-5E479720703B}"/>
    <cellStyle name="40% - uthevingsfarge 3 4 4" xfId="17020" xr:uid="{13B9465D-504F-4847-90AB-C2630F5FA719}"/>
    <cellStyle name="40% - uthevingsfarge 3 4 4 2" xfId="17021" xr:uid="{5C711DAE-550B-4D62-92C5-F13B4E49B544}"/>
    <cellStyle name="40% - uthevingsfarge 3 4 4 2 2" xfId="46344" xr:uid="{82E9796D-281C-4FF1-9109-EEC8D1655168}"/>
    <cellStyle name="40% - uthevingsfarge 3 4 4 3" xfId="17022" xr:uid="{602DB739-A46B-444E-82A0-E994E3FA177D}"/>
    <cellStyle name="40% - uthevingsfarge 3 4 4 4" xfId="46345" xr:uid="{86AC9B40-E2C2-485F-9535-E8AA7F9B565D}"/>
    <cellStyle name="40% - uthevingsfarge 3 4 4 5" xfId="46346" xr:uid="{ECC78BEC-9036-43C1-93CE-3C6658A19A3F}"/>
    <cellStyle name="40% - uthevingsfarge 3 4 4 6" xfId="46347" xr:uid="{9C3D3E94-70F3-43AA-A83A-EC496CCFEB75}"/>
    <cellStyle name="40% - uthevingsfarge 3 4 4_3. Chng in credit spreads" xfId="46348" xr:uid="{8E5B3DED-9AD6-42E8-8C5B-FBD60A9C7A7A}"/>
    <cellStyle name="40% - uthevingsfarge 3 4 5" xfId="17023" xr:uid="{A1EFC664-0A9E-4ECA-AD7B-490A74FC3791}"/>
    <cellStyle name="40% - uthevingsfarge 3 4 5 2" xfId="17024" xr:uid="{E0395786-35BE-45C4-A4C8-BC015909B817}"/>
    <cellStyle name="40% - uthevingsfarge 3 4 5 3" xfId="17025" xr:uid="{C96580A1-5984-433F-8388-DF3923102962}"/>
    <cellStyle name="40% - uthevingsfarge 3 4 5 4" xfId="46349" xr:uid="{E3910A84-7185-4CAD-B25D-A7820987280A}"/>
    <cellStyle name="40% - uthevingsfarge 3 4 5 5" xfId="46350" xr:uid="{BA665295-A917-43E5-A1A2-F4BE3E388E7C}"/>
    <cellStyle name="40% - uthevingsfarge 3 4 5 6" xfId="46351" xr:uid="{83955AC6-055C-4706-83B8-B1D96058C8F1}"/>
    <cellStyle name="40% - uthevingsfarge 3 4 5_AVA DVA EL" xfId="17026" xr:uid="{29FEEE00-2A5D-4B47-B0E8-94562205BABB}"/>
    <cellStyle name="40% - uthevingsfarge 3 4 6" xfId="17027" xr:uid="{4C9A3B95-D8D2-45BF-8BE4-EE3F52B1C6F4}"/>
    <cellStyle name="40% - uthevingsfarge 3 4 6 2" xfId="17028" xr:uid="{1B09FB0B-980B-4AA8-AF93-AA8314CA14A9}"/>
    <cellStyle name="40% - uthevingsfarge 3 4 6_AVA DVA EL" xfId="17029" xr:uid="{4FDFB3C2-9743-4ED4-B850-F56473EA9878}"/>
    <cellStyle name="40% - uthevingsfarge 3 4 7" xfId="17030" xr:uid="{BA339D93-25DF-4B71-B384-315997022584}"/>
    <cellStyle name="40% - uthevingsfarge 3 4 8" xfId="39958" xr:uid="{87917280-EF91-4D0C-B1CF-E68090442C57}"/>
    <cellStyle name="40% - uthevingsfarge 3 4 9" xfId="46352" xr:uid="{767D4C52-4322-4756-9DC6-B7FEE9D6CC9B}"/>
    <cellStyle name="40% - uthevingsfarge 3 4_3. Chng in credit spreads" xfId="46353" xr:uid="{987B0EAF-4B5E-4ED6-BECE-5FD184B988A8}"/>
    <cellStyle name="40% - uthevingsfarge 3 40" xfId="4738" xr:uid="{9B796FEC-B478-41CC-9613-5C57BE4B1845}"/>
    <cellStyle name="40% - uthevingsfarge 3 40 2" xfId="4739" xr:uid="{FC411A19-8982-49E9-A603-27CD0D44612F}"/>
    <cellStyle name="40% - uthevingsfarge 3 40 2 2" xfId="4740" xr:uid="{3C9D88C4-AE6C-4024-A32D-6A4E3305CBBC}"/>
    <cellStyle name="40% - uthevingsfarge 3 40 2 3" xfId="46354" xr:uid="{4410FEBA-96FC-4027-AD07-0911ADC1D1DA}"/>
    <cellStyle name="40% - uthevingsfarge 3 40 2_4 manuell" xfId="55171" xr:uid="{F0D738C6-887B-450A-B332-B23A95039A67}"/>
    <cellStyle name="40% - uthevingsfarge 3 40 3" xfId="4741" xr:uid="{2E9708AE-28BB-40FC-AEB9-1E0618AC3FAF}"/>
    <cellStyle name="40% - uthevingsfarge 3 40 4" xfId="46355" xr:uid="{37B09A11-AD6E-4E76-B19A-9B9BFB210A00}"/>
    <cellStyle name="40% - uthevingsfarge 3 40_4 manuell" xfId="55172" xr:uid="{38FB64F4-B105-436B-9A2D-5E7FD5F50DC7}"/>
    <cellStyle name="40% - uthevingsfarge 3 41" xfId="4742" xr:uid="{3B034179-5AC1-4EBF-AEF8-D98323393070}"/>
    <cellStyle name="40% - uthevingsfarge 3 41 2" xfId="4743" xr:uid="{D6708CD8-C908-43D9-8B50-8FAC4CA8CC40}"/>
    <cellStyle name="40% - uthevingsfarge 3 41 2 2" xfId="4744" xr:uid="{B679D3D6-720F-4443-82F7-97CF672451A3}"/>
    <cellStyle name="40% - uthevingsfarge 3 41 2 3" xfId="46356" xr:uid="{A12343BD-6BD0-4B82-A9DD-FCBC5E841244}"/>
    <cellStyle name="40% - uthevingsfarge 3 41 2_4 manuell" xfId="55173" xr:uid="{EF0EAFA4-0B1F-447B-9BED-A09D02099208}"/>
    <cellStyle name="40% - uthevingsfarge 3 41 3" xfId="4745" xr:uid="{B504D462-C9C9-4D1A-80AC-8184A323FC12}"/>
    <cellStyle name="40% - uthevingsfarge 3 41 4" xfId="46357" xr:uid="{F897A2E6-A1DC-445B-9D79-7BF4947BCA76}"/>
    <cellStyle name="40% - uthevingsfarge 3 41_4 manuell" xfId="55174" xr:uid="{8FC9B4AA-0766-4564-9091-7DC0DCF64701}"/>
    <cellStyle name="40% - uthevingsfarge 3 42" xfId="4746" xr:uid="{8083AACF-C5C2-4E03-A007-5C690D1D6D0C}"/>
    <cellStyle name="40% - uthevingsfarge 3 42 2" xfId="4747" xr:uid="{ABA83225-11AB-4701-B8E8-5DF45C45FC17}"/>
    <cellStyle name="40% - uthevingsfarge 3 42 2 2" xfId="4748" xr:uid="{6F477735-0EB6-4067-B4AF-F2283422D592}"/>
    <cellStyle name="40% - uthevingsfarge 3 42 2 3" xfId="46358" xr:uid="{9E849AA2-41AC-4CF1-972B-8A40D7A1B10A}"/>
    <cellStyle name="40% - uthevingsfarge 3 42 2_4 manuell" xfId="55175" xr:uid="{9546A11A-0932-498A-939B-5CA99DF05796}"/>
    <cellStyle name="40% - uthevingsfarge 3 42 3" xfId="4749" xr:uid="{7941C8DA-02D1-4FE9-9C43-209A691D7307}"/>
    <cellStyle name="40% - uthevingsfarge 3 42 4" xfId="46359" xr:uid="{9DDFE69B-5EC2-4299-A251-D4127D36F573}"/>
    <cellStyle name="40% - uthevingsfarge 3 42_4 manuell" xfId="55176" xr:uid="{C1D2E101-2CFE-4EEC-BBF5-F27D2D2080D9}"/>
    <cellStyle name="40% - uthevingsfarge 3 43" xfId="4750" xr:uid="{5568EC29-DAD6-49B3-9C65-1015BA67862E}"/>
    <cellStyle name="40% - uthevingsfarge 3 43 2" xfId="4751" xr:uid="{C07A0B0D-0C18-41E0-A28D-A6917D72F70F}"/>
    <cellStyle name="40% - uthevingsfarge 3 43 2 2" xfId="4752" xr:uid="{AC5C2603-B859-41AB-92AC-46A92A17D15A}"/>
    <cellStyle name="40% - uthevingsfarge 3 43 2 3" xfId="46360" xr:uid="{3EA1B6EB-DC25-4E22-813F-43D45CB7182A}"/>
    <cellStyle name="40% - uthevingsfarge 3 43 2_4 manuell" xfId="55177" xr:uid="{064A34B2-738C-40C0-945D-A85F9435C8B8}"/>
    <cellStyle name="40% - uthevingsfarge 3 43 3" xfId="4753" xr:uid="{B52A4509-FFFD-43B5-BEC0-9C71B9D904E2}"/>
    <cellStyle name="40% - uthevingsfarge 3 43 4" xfId="46361" xr:uid="{14F654BA-416E-40F2-BE2D-5175FBCCC16C}"/>
    <cellStyle name="40% - uthevingsfarge 3 43_4 manuell" xfId="55178" xr:uid="{4FEC29EB-52FA-48D3-849F-D907D5932B46}"/>
    <cellStyle name="40% - uthevingsfarge 3 44" xfId="4754" xr:uid="{5BC47875-727D-42AF-8C08-8EC34F781E70}"/>
    <cellStyle name="40% - uthevingsfarge 3 44 2" xfId="4755" xr:uid="{E4E37C5C-E071-4711-83B0-22F03F90BB0E}"/>
    <cellStyle name="40% - uthevingsfarge 3 44 2 2" xfId="4756" xr:uid="{56454D7C-89E3-47D6-82A0-3BB1AD3EF807}"/>
    <cellStyle name="40% - uthevingsfarge 3 44 2 3" xfId="46362" xr:uid="{B5D64991-81A6-45C8-B096-CC0255D9BAE5}"/>
    <cellStyle name="40% - uthevingsfarge 3 44 2_4 manuell" xfId="55179" xr:uid="{FD90F9E3-C493-48CA-BEBF-7D866BA4AF0A}"/>
    <cellStyle name="40% - uthevingsfarge 3 44 3" xfId="4757" xr:uid="{447FB5D8-A3D5-4308-9FAA-E3BDB13B83C4}"/>
    <cellStyle name="40% - uthevingsfarge 3 44 4" xfId="46363" xr:uid="{E7029491-FB63-48C9-945B-6DA9A725268A}"/>
    <cellStyle name="40% - uthevingsfarge 3 44_4 manuell" xfId="55180" xr:uid="{55D5846B-C13D-41C2-B436-0AB0299CC09B}"/>
    <cellStyle name="40% - uthevingsfarge 3 45" xfId="4758" xr:uid="{D96BF17F-ED0D-468B-985E-FFAFDD0F24CE}"/>
    <cellStyle name="40% - uthevingsfarge 3 45 2" xfId="4759" xr:uid="{AD9A8699-46E6-4D49-9206-AEF03E574243}"/>
    <cellStyle name="40% - uthevingsfarge 3 45 2 2" xfId="4760" xr:uid="{C2C9BE71-51BD-47DB-A0BD-D2F5DCEFEC2E}"/>
    <cellStyle name="40% - uthevingsfarge 3 45 2 3" xfId="46364" xr:uid="{200D84CC-CA18-4D50-98D4-F39A6A657C0F}"/>
    <cellStyle name="40% - uthevingsfarge 3 45 2_4 manuell" xfId="55181" xr:uid="{8D91683A-2AAF-47A2-871F-38D7046327C2}"/>
    <cellStyle name="40% - uthevingsfarge 3 45 3" xfId="4761" xr:uid="{C6C8A0F5-B6A4-4D9D-BBA9-642921C7E4B8}"/>
    <cellStyle name="40% - uthevingsfarge 3 45 4" xfId="46365" xr:uid="{4F9B77A5-CEA2-4406-9434-6FCB6637DC9B}"/>
    <cellStyle name="40% - uthevingsfarge 3 45_4 manuell" xfId="55182" xr:uid="{A4E414CB-62BC-458C-90DB-428025820414}"/>
    <cellStyle name="40% - uthevingsfarge 3 46" xfId="4762" xr:uid="{21A28AC2-A914-4286-BC51-92EBF0AE1E8A}"/>
    <cellStyle name="40% - uthevingsfarge 3 46 2" xfId="4763" xr:uid="{878FC7D0-11DF-4AB0-B122-BE725017DA8E}"/>
    <cellStyle name="40% - uthevingsfarge 3 46 2 2" xfId="4764" xr:uid="{8FF7010D-02F4-4A1F-B50E-C79F8390774F}"/>
    <cellStyle name="40% - uthevingsfarge 3 46 2 3" xfId="46366" xr:uid="{3F1BBA9F-EF3D-46F4-B4E0-316FC9EDBA46}"/>
    <cellStyle name="40% - uthevingsfarge 3 46 2_4 manuell" xfId="55183" xr:uid="{BA3AF5F4-8AFD-436F-A79A-747716185B86}"/>
    <cellStyle name="40% - uthevingsfarge 3 46 3" xfId="4765" xr:uid="{9E4EBBA7-03DB-4ADB-9932-165762019B90}"/>
    <cellStyle name="40% - uthevingsfarge 3 46 4" xfId="46367" xr:uid="{35C01E27-F5D5-416D-A7A4-34BB6C8A732D}"/>
    <cellStyle name="40% - uthevingsfarge 3 46_4 manuell" xfId="55184" xr:uid="{85A0BE43-7BB3-472F-B920-4B580DAA81BA}"/>
    <cellStyle name="40% - uthevingsfarge 3 47" xfId="4766" xr:uid="{5F85B46A-11DA-43AB-9EAE-0FC2E13653D1}"/>
    <cellStyle name="40% - uthevingsfarge 3 47 2" xfId="4767" xr:uid="{D4A7102A-4568-40F8-9E35-065D4BC7C7DD}"/>
    <cellStyle name="40% - uthevingsfarge 3 47 2 2" xfId="4768" xr:uid="{6106BD6E-C5DB-4B86-87AB-900C23BF01CD}"/>
    <cellStyle name="40% - uthevingsfarge 3 47 2 3" xfId="46368" xr:uid="{23A22DD0-7A21-4188-ADEB-4B0CA71F2E69}"/>
    <cellStyle name="40% - uthevingsfarge 3 47 2_4 manuell" xfId="55185" xr:uid="{0E6E0C11-7BAC-455D-A969-36DAD50D65B0}"/>
    <cellStyle name="40% - uthevingsfarge 3 47 3" xfId="4769" xr:uid="{B58762F6-3B90-4F4B-BBA7-918E43D7A721}"/>
    <cellStyle name="40% - uthevingsfarge 3 47 4" xfId="46369" xr:uid="{9E495207-96E9-4E7B-945C-7D0F1A438F18}"/>
    <cellStyle name="40% - uthevingsfarge 3 47_4 manuell" xfId="55186" xr:uid="{86821063-6750-4CE7-8A0B-39552DA676BD}"/>
    <cellStyle name="40% - uthevingsfarge 3 48" xfId="4770" xr:uid="{983210DD-6CDE-4A7C-9B32-1FBCBA8791D8}"/>
    <cellStyle name="40% - uthevingsfarge 3 48 2" xfId="4771" xr:uid="{464FF485-3208-41D0-AC81-7DC70BBBB43D}"/>
    <cellStyle name="40% - uthevingsfarge 3 48 2 2" xfId="4772" xr:uid="{7E71ABFD-F419-4192-9437-557773028530}"/>
    <cellStyle name="40% - uthevingsfarge 3 48 2 3" xfId="46370" xr:uid="{008E998B-CAE0-410C-A8AF-BE08C4E2BBCB}"/>
    <cellStyle name="40% - uthevingsfarge 3 48 2_4 manuell" xfId="55187" xr:uid="{78DE879D-DBCB-4D21-8BAB-5D41E0BEFEC9}"/>
    <cellStyle name="40% - uthevingsfarge 3 48 3" xfId="4773" xr:uid="{9981D8E4-2954-48F7-BA1A-F4F35F892F9B}"/>
    <cellStyle name="40% - uthevingsfarge 3 48 4" xfId="46371" xr:uid="{03FAA4B1-6E66-4E9D-A9F7-2CB001F04713}"/>
    <cellStyle name="40% - uthevingsfarge 3 48_4 manuell" xfId="55188" xr:uid="{DD02C09C-C3ED-49B5-B435-887F4B55F85E}"/>
    <cellStyle name="40% - uthevingsfarge 3 49" xfId="4774" xr:uid="{A25EF481-778F-403C-8D22-93962AE8534A}"/>
    <cellStyle name="40% - uthevingsfarge 3 49 2" xfId="4775" xr:uid="{6A765453-4FCD-4D75-93CA-47A6B06CD5E3}"/>
    <cellStyle name="40% - uthevingsfarge 3 49 2 2" xfId="4776" xr:uid="{35AAAABA-4515-4B81-BE51-38E57E140C2A}"/>
    <cellStyle name="40% - uthevingsfarge 3 49 2 3" xfId="46372" xr:uid="{CC0D3899-BB97-47E2-AE97-094729EEEAAC}"/>
    <cellStyle name="40% - uthevingsfarge 3 49 2_4 manuell" xfId="55189" xr:uid="{DFE4B4F8-8416-43A3-8BA5-F72167CD08C9}"/>
    <cellStyle name="40% - uthevingsfarge 3 49 3" xfId="4777" xr:uid="{F0D72BF9-8803-4AF0-8725-F94D07007D67}"/>
    <cellStyle name="40% - uthevingsfarge 3 49 4" xfId="46373" xr:uid="{582F33D5-4D93-4D34-A3A4-A919AD5FD4E1}"/>
    <cellStyle name="40% - uthevingsfarge 3 49_4 manuell" xfId="55190" xr:uid="{FDD12395-C65F-489C-9B60-7E4ECB351A18}"/>
    <cellStyle name="40% - uthevingsfarge 3 5" xfId="4778" xr:uid="{47BE72BA-56E5-4793-BCF9-9D701CF44E3F}"/>
    <cellStyle name="40% - uthevingsfarge 3 5 2" xfId="4779" xr:uid="{72D592FE-A59D-4E33-8B85-7578F336F03D}"/>
    <cellStyle name="40% - uthevingsfarge 3 5 2 2" xfId="4780" xr:uid="{0ECACFA2-CD8B-453B-9508-4007B8578677}"/>
    <cellStyle name="40% - uthevingsfarge 3 5 2 2 2" xfId="46374" xr:uid="{B3DFB4E8-AA39-4C21-8082-A7F49CBEABBB}"/>
    <cellStyle name="40% - uthevingsfarge 3 5 2 2 2 2" xfId="46375" xr:uid="{4FCB77A6-5D88-45E3-8850-3FF1C2118D19}"/>
    <cellStyle name="40% - uthevingsfarge 3 5 2 2 3" xfId="46376" xr:uid="{4935D2AA-943A-4345-8A49-432B9B7E69CF}"/>
    <cellStyle name="40% - uthevingsfarge 3 5 2 2_3. Chng in credit spreads" xfId="46377" xr:uid="{4BBB071F-7B89-4624-AE97-4731DBFB74D1}"/>
    <cellStyle name="40% - uthevingsfarge 3 5 2 3" xfId="46378" xr:uid="{BFCD775D-2087-4B7E-9EA0-7066E11C6C4F}"/>
    <cellStyle name="40% - uthevingsfarge 3 5 2 3 2" xfId="46379" xr:uid="{399E1134-104F-485E-81F7-EB4CE088E0DB}"/>
    <cellStyle name="40% - uthevingsfarge 3 5 2 3 2 2" xfId="46380" xr:uid="{E0FCD33C-CB57-4A5D-BE91-42EBF66E9F70}"/>
    <cellStyle name="40% - uthevingsfarge 3 5 2 3 3" xfId="46381" xr:uid="{F9E816E2-9848-404F-90EB-DC807A7C6EDD}"/>
    <cellStyle name="40% - uthevingsfarge 3 5 2 3_3. Chng in credit spreads" xfId="46382" xr:uid="{23875B5D-983D-4E2C-A4E3-F13B9CFA0402}"/>
    <cellStyle name="40% - uthevingsfarge 3 5 2 4" xfId="46383" xr:uid="{9EFC690C-E65A-439C-ABFA-8BB83ACBF72B}"/>
    <cellStyle name="40% - uthevingsfarge 3 5 2 4 2" xfId="46384" xr:uid="{8F622E17-FCD3-4BDE-93BC-930609057E3B}"/>
    <cellStyle name="40% - uthevingsfarge 3 5 2 5" xfId="46385" xr:uid="{6B6BF365-4DEA-4E9F-A77F-C2AD406F5222}"/>
    <cellStyle name="40% - uthevingsfarge 3 5 2_3. Chng in credit spreads" xfId="46386" xr:uid="{9E86FD32-A0F8-40D8-8BFB-58B26BFD90E8}"/>
    <cellStyle name="40% - uthevingsfarge 3 5 3" xfId="4781" xr:uid="{CEABE8AC-7C39-4627-9BF9-BAC2B36F02CC}"/>
    <cellStyle name="40% - uthevingsfarge 3 5 3 2" xfId="17031" xr:uid="{23C98B8D-E73D-4317-8FF2-2B0ADA36EB10}"/>
    <cellStyle name="40% - uthevingsfarge 3 5 3 2 2" xfId="46387" xr:uid="{110EFCD5-C7DC-4901-BB02-607C172846BB}"/>
    <cellStyle name="40% - uthevingsfarge 3 5 3 3" xfId="46388" xr:uid="{74DAE44A-BEA0-4A20-9913-0CC7769EA806}"/>
    <cellStyle name="40% - uthevingsfarge 3 5 3_3. Chng in credit spreads" xfId="46389" xr:uid="{406FE439-E83E-4972-9B13-82A858F33937}"/>
    <cellStyle name="40% - uthevingsfarge 3 5 4" xfId="17032" xr:uid="{5CC0581E-4D67-4667-AB0A-07ABDC65586D}"/>
    <cellStyle name="40% - uthevingsfarge 3 5 4 2" xfId="46390" xr:uid="{331D39A6-48EA-47E2-AA5F-5F7BCCD7B5A2}"/>
    <cellStyle name="40% - uthevingsfarge 3 5 4 2 2" xfId="46391" xr:uid="{16AA7F49-AF55-4BD9-922F-8B4E8615966B}"/>
    <cellStyle name="40% - uthevingsfarge 3 5 4 3" xfId="46392" xr:uid="{8752DA1F-954E-4E5E-8359-63E45B040577}"/>
    <cellStyle name="40% - uthevingsfarge 3 5 4_3. Chng in credit spreads" xfId="46393" xr:uid="{E2E5AEE0-C1CF-49FD-9993-FFC8F226F9D6}"/>
    <cellStyle name="40% - uthevingsfarge 3 5 5" xfId="17033" xr:uid="{CD526CB9-5F67-402A-B7A6-06C8C98155B7}"/>
    <cellStyle name="40% - uthevingsfarge 3 5 5 2" xfId="46394" xr:uid="{45A76785-AD19-4A22-865C-C1445EE10E50}"/>
    <cellStyle name="40% - uthevingsfarge 3 5 6" xfId="39959" xr:uid="{B120B981-9333-4051-83CF-BB7FC72E0955}"/>
    <cellStyle name="40% - uthevingsfarge 3 5 7" xfId="46395" xr:uid="{06085E51-F3D9-48A8-BC36-D8D94EDEADD3}"/>
    <cellStyle name="40% - uthevingsfarge 3 5 8" xfId="46396" xr:uid="{D40E3918-6280-459C-AF11-20C10BB924DC}"/>
    <cellStyle name="40% - uthevingsfarge 3 5 9" xfId="46397" xr:uid="{FFAB0BC2-647C-43D2-815A-627128FC1D5B}"/>
    <cellStyle name="40% - uthevingsfarge 3 5_3. Chng in credit spreads" xfId="46398" xr:uid="{22634BA1-EA0D-491C-804B-EAC2C57E8F21}"/>
    <cellStyle name="40% - uthevingsfarge 3 50" xfId="4782" xr:uid="{1A5C6440-F870-41EF-B4A9-2EE7F9F2E514}"/>
    <cellStyle name="40% - uthevingsfarge 3 50 2" xfId="4783" xr:uid="{167B00AE-7143-4D23-95A5-72FEA21B0239}"/>
    <cellStyle name="40% - uthevingsfarge 3 50 2 2" xfId="4784" xr:uid="{0DC12F51-63D6-4BB0-9842-706C9C7C4FDA}"/>
    <cellStyle name="40% - uthevingsfarge 3 50 2 3" xfId="46399" xr:uid="{2670255D-FE65-488B-A18D-83B856A0BED7}"/>
    <cellStyle name="40% - uthevingsfarge 3 50 2_4 manuell" xfId="55191" xr:uid="{7AE509AA-D924-4270-AAD9-4670609D78C0}"/>
    <cellStyle name="40% - uthevingsfarge 3 50 3" xfId="4785" xr:uid="{72CFA054-2164-4EA2-AE7B-282464ECF47B}"/>
    <cellStyle name="40% - uthevingsfarge 3 50 4" xfId="46400" xr:uid="{0889A320-511E-451F-A84C-406E155BEF5B}"/>
    <cellStyle name="40% - uthevingsfarge 3 50_4 manuell" xfId="55192" xr:uid="{667D9C97-98CB-440D-8111-C9A8243CF1D1}"/>
    <cellStyle name="40% - uthevingsfarge 3 51" xfId="4786" xr:uid="{403E3FBB-4DC5-431A-B495-642A1DEB3CDF}"/>
    <cellStyle name="40% - uthevingsfarge 3 51 2" xfId="4787" xr:uid="{BB889F86-CFD8-49E7-8FD7-7339547D09BB}"/>
    <cellStyle name="40% - uthevingsfarge 3 51 2 2" xfId="4788" xr:uid="{8AC3A679-DB2E-4167-9904-36D7B48432E5}"/>
    <cellStyle name="40% - uthevingsfarge 3 51 2 3" xfId="46401" xr:uid="{1CA44106-938F-4C59-A787-FCEBAE3DD307}"/>
    <cellStyle name="40% - uthevingsfarge 3 51 2_4 manuell" xfId="55193" xr:uid="{72B8127E-3D12-484C-B6EC-D7E60DDACC12}"/>
    <cellStyle name="40% - uthevingsfarge 3 51 3" xfId="4789" xr:uid="{1451A50A-71D2-40F6-84F9-C2ED4A673102}"/>
    <cellStyle name="40% - uthevingsfarge 3 51 4" xfId="46402" xr:uid="{34BDFE55-C72D-4135-AF7F-9C067F5FA548}"/>
    <cellStyle name="40% - uthevingsfarge 3 51_4 manuell" xfId="55194" xr:uid="{14BBA7C4-AB8C-48AE-9D29-227A4754BBFA}"/>
    <cellStyle name="40% - uthevingsfarge 3 52" xfId="4790" xr:uid="{BB835C70-5A4E-43B0-8733-6B75F6F46FF9}"/>
    <cellStyle name="40% - uthevingsfarge 3 52 2" xfId="4791" xr:uid="{0EDB2E05-8BC8-4BF6-BB8D-DE7E037EFE0F}"/>
    <cellStyle name="40% - uthevingsfarge 3 52 2 2" xfId="4792" xr:uid="{6583CDE5-9773-482E-A638-C0CB775DA394}"/>
    <cellStyle name="40% - uthevingsfarge 3 52 2 3" xfId="46403" xr:uid="{F6E512FF-476F-4E40-8F10-4E72C6D54C5F}"/>
    <cellStyle name="40% - uthevingsfarge 3 52 2_4 manuell" xfId="55195" xr:uid="{F64EAF66-5B88-4F7E-A67D-81BF293BA759}"/>
    <cellStyle name="40% - uthevingsfarge 3 52 3" xfId="4793" xr:uid="{2DE3247D-BEDF-460A-A222-FB61FC9F4B3E}"/>
    <cellStyle name="40% - uthevingsfarge 3 52 4" xfId="46404" xr:uid="{A170ADA2-089B-482B-9C5E-08147CAA23BD}"/>
    <cellStyle name="40% - uthevingsfarge 3 52_4 manuell" xfId="55196" xr:uid="{1FF563C6-E704-4907-A9CF-4C2E633CBF68}"/>
    <cellStyle name="40% - uthevingsfarge 3 53" xfId="4794" xr:uid="{AC912EF4-0837-4159-B354-F4A95B306C58}"/>
    <cellStyle name="40% - uthevingsfarge 3 53 2" xfId="4795" xr:uid="{C51D56FA-91E4-4A42-A2F7-55CA911F63B3}"/>
    <cellStyle name="40% - uthevingsfarge 3 53 2 2" xfId="4796" xr:uid="{A1DE3C35-CC53-4E05-8E0C-2FCFDE739564}"/>
    <cellStyle name="40% - uthevingsfarge 3 53 2 3" xfId="46405" xr:uid="{1B24912B-8124-4655-A129-FB6247E2B609}"/>
    <cellStyle name="40% - uthevingsfarge 3 53 2_4 manuell" xfId="55197" xr:uid="{7D5E0B51-71EC-499E-874D-812AB6DF4D23}"/>
    <cellStyle name="40% - uthevingsfarge 3 53 3" xfId="4797" xr:uid="{9EC90420-6564-4B3E-B006-059B874BB535}"/>
    <cellStyle name="40% - uthevingsfarge 3 53 4" xfId="46406" xr:uid="{CB58CD4B-490E-4950-824E-6E24D5AD43F1}"/>
    <cellStyle name="40% - uthevingsfarge 3 53_4 manuell" xfId="55198" xr:uid="{2D137C98-EE28-4E05-8E97-C6383FD2BD3A}"/>
    <cellStyle name="40% - uthevingsfarge 3 54" xfId="4798" xr:uid="{1254D91E-5909-4951-8913-2509BB9CC83E}"/>
    <cellStyle name="40% - uthevingsfarge 3 54 2" xfId="4799" xr:uid="{BCF40588-0A38-479C-8F72-250E1C4AA5CA}"/>
    <cellStyle name="40% - uthevingsfarge 3 54 2 2" xfId="4800" xr:uid="{75AB3810-CE36-4AC4-BDB2-09CD9B317D5D}"/>
    <cellStyle name="40% - uthevingsfarge 3 54 2 3" xfId="46407" xr:uid="{3566E4C7-2A80-497F-8DDE-E520A94F260A}"/>
    <cellStyle name="40% - uthevingsfarge 3 54 2_4 manuell" xfId="55199" xr:uid="{3A773377-D606-47B8-98C4-1504A15C47F0}"/>
    <cellStyle name="40% - uthevingsfarge 3 54 3" xfId="4801" xr:uid="{7C24EAAB-61CF-4582-95F5-FBF935B3011E}"/>
    <cellStyle name="40% - uthevingsfarge 3 54 4" xfId="46408" xr:uid="{B4EA5289-7535-446F-8F89-5BF7B9AE03DC}"/>
    <cellStyle name="40% - uthevingsfarge 3 54_4 manuell" xfId="55200" xr:uid="{45798759-9A8C-432D-AD31-19DA4589C2D3}"/>
    <cellStyle name="40% - uthevingsfarge 3 55" xfId="4802" xr:uid="{6B536D57-388F-4980-9D4F-A4FD55EBE1A8}"/>
    <cellStyle name="40% - uthevingsfarge 3 55 2" xfId="4803" xr:uid="{FE601DC4-4E79-470D-A6EA-1AC484443BE3}"/>
    <cellStyle name="40% - uthevingsfarge 3 55 2 2" xfId="4804" xr:uid="{E02B5A0F-6F06-491E-854C-22DC85594F84}"/>
    <cellStyle name="40% - uthevingsfarge 3 55 2 3" xfId="46409" xr:uid="{F3E4B1B8-B193-4DEF-B4AF-A9096E9D516C}"/>
    <cellStyle name="40% - uthevingsfarge 3 55 2_4 manuell" xfId="55201" xr:uid="{04F9A2C5-4816-48A1-9438-6BC798C4B022}"/>
    <cellStyle name="40% - uthevingsfarge 3 55 3" xfId="4805" xr:uid="{EB1DD5EF-C503-4888-9368-1DE337556E0F}"/>
    <cellStyle name="40% - uthevingsfarge 3 55 4" xfId="46410" xr:uid="{68EB5009-D5E2-48D7-8042-557DC4055968}"/>
    <cellStyle name="40% - uthevingsfarge 3 55_4 manuell" xfId="55202" xr:uid="{4C8602AE-7B99-4E40-8BF6-3E4B8F12490C}"/>
    <cellStyle name="40% - uthevingsfarge 3 56" xfId="4806" xr:uid="{43BA7C47-CA45-48F9-A2F3-C792B818777B}"/>
    <cellStyle name="40% - uthevingsfarge 3 56 2" xfId="4807" xr:uid="{ADDDF775-293F-4656-9E2C-8B7C7A15B695}"/>
    <cellStyle name="40% - uthevingsfarge 3 56 2 2" xfId="4808" xr:uid="{7EAF2AC6-5BC7-4376-A7E5-48BA173F8934}"/>
    <cellStyle name="40% - uthevingsfarge 3 56 2 3" xfId="46411" xr:uid="{3F03052B-B53B-4340-8893-8AAD68437864}"/>
    <cellStyle name="40% - uthevingsfarge 3 56 2_4 manuell" xfId="55203" xr:uid="{F2CE62BE-1C63-4F17-91BA-EE0D25C132F2}"/>
    <cellStyle name="40% - uthevingsfarge 3 56 3" xfId="4809" xr:uid="{147ED8B3-18ED-444F-9277-0CE298662F6F}"/>
    <cellStyle name="40% - uthevingsfarge 3 56 4" xfId="46412" xr:uid="{3CDC6AC7-6BD0-472A-931A-7FFC49B0B3A2}"/>
    <cellStyle name="40% - uthevingsfarge 3 56_4 manuell" xfId="55204" xr:uid="{9627ED5E-6B6F-496A-9160-F4FE41BA2014}"/>
    <cellStyle name="40% - uthevingsfarge 3 57" xfId="4810" xr:uid="{D6BADF36-B9B3-4C90-9552-042CE8D4452A}"/>
    <cellStyle name="40% - uthevingsfarge 3 57 2" xfId="4811" xr:uid="{4A30E2B3-91B1-43A0-B8F7-23A9B7C60269}"/>
    <cellStyle name="40% - uthevingsfarge 3 57 2 2" xfId="4812" xr:uid="{1AF24777-5077-40D1-BA7E-24799C66CBA2}"/>
    <cellStyle name="40% - uthevingsfarge 3 57 2 3" xfId="46413" xr:uid="{4E433459-A40C-46F8-ABE6-4D44F27B2B1C}"/>
    <cellStyle name="40% - uthevingsfarge 3 57 2_4 manuell" xfId="55205" xr:uid="{50EF98E7-55B0-49E0-B978-F937D1F95576}"/>
    <cellStyle name="40% - uthevingsfarge 3 57 3" xfId="4813" xr:uid="{26534676-E7DD-4EB3-A785-C416B179133A}"/>
    <cellStyle name="40% - uthevingsfarge 3 57 4" xfId="46414" xr:uid="{DE55A06C-7E4A-45A4-890C-B853DC39E41F}"/>
    <cellStyle name="40% - uthevingsfarge 3 57_4 manuell" xfId="55206" xr:uid="{A0DC5261-F4F5-474A-A48A-1842E67CA224}"/>
    <cellStyle name="40% - uthevingsfarge 3 58" xfId="4814" xr:uid="{DC473A9B-C145-4EAA-9E87-DCB7B50885CA}"/>
    <cellStyle name="40% - uthevingsfarge 3 58 2" xfId="4815" xr:uid="{2E1C7577-7CEF-4741-AB7E-2AED662A8475}"/>
    <cellStyle name="40% - uthevingsfarge 3 58 2 2" xfId="4816" xr:uid="{94FA9322-157C-405B-9A6D-FB4B63AFC8EB}"/>
    <cellStyle name="40% - uthevingsfarge 3 58 2 3" xfId="46415" xr:uid="{560050F2-7551-4573-B172-AF9705B89015}"/>
    <cellStyle name="40% - uthevingsfarge 3 58 2_4 manuell" xfId="55207" xr:uid="{EBEE704F-760F-4D94-A921-4E71EEB4645C}"/>
    <cellStyle name="40% - uthevingsfarge 3 58 3" xfId="4817" xr:uid="{70F17C7D-42A9-4246-B8BD-36D7AF6C4563}"/>
    <cellStyle name="40% - uthevingsfarge 3 58 4" xfId="46416" xr:uid="{2600176D-49F8-4F2C-81FE-A326BEE10A28}"/>
    <cellStyle name="40% - uthevingsfarge 3 58_4 manuell" xfId="55208" xr:uid="{8C4D5B8D-399A-4AE0-8728-2504540D74BB}"/>
    <cellStyle name="40% - uthevingsfarge 3 59" xfId="4818" xr:uid="{E3E692B5-3F14-4D0D-8676-948CEC68907C}"/>
    <cellStyle name="40% - uthevingsfarge 3 59 2" xfId="4819" xr:uid="{C8358C2A-FFC4-4426-9C54-91A6614B7827}"/>
    <cellStyle name="40% - uthevingsfarge 3 59 2 2" xfId="4820" xr:uid="{30DE4A38-00CA-4FC1-838A-7258B2EE9A9E}"/>
    <cellStyle name="40% - uthevingsfarge 3 59 2 3" xfId="46417" xr:uid="{A6087CD7-113F-4F3A-8D80-74F858F472FE}"/>
    <cellStyle name="40% - uthevingsfarge 3 59 2_4 manuell" xfId="55209" xr:uid="{07B1E5B3-875D-445F-8E0B-981648A4541B}"/>
    <cellStyle name="40% - uthevingsfarge 3 59 3" xfId="4821" xr:uid="{C0798679-9809-4D31-96F5-24815C9524FC}"/>
    <cellStyle name="40% - uthevingsfarge 3 59 4" xfId="46418" xr:uid="{C76F8B1A-0055-40F4-9536-BE6389EF40A5}"/>
    <cellStyle name="40% - uthevingsfarge 3 59_4 manuell" xfId="55210" xr:uid="{FA9D94C7-2776-4489-B0A4-7AF57BA38345}"/>
    <cellStyle name="40% - uthevingsfarge 3 6" xfId="4822" xr:uid="{F936AC59-9DF4-4EC5-BDD6-FBDFA2F2CA77}"/>
    <cellStyle name="40% - uthevingsfarge 3 6 2" xfId="4823" xr:uid="{F28334B0-4E8F-4E82-854C-B50473EFCF37}"/>
    <cellStyle name="40% - uthevingsfarge 3 6 2 2" xfId="4824" xr:uid="{F0F9D6CB-68D8-461F-A1DB-3E47AF7DC2D8}"/>
    <cellStyle name="40% - uthevingsfarge 3 6 2 2 2" xfId="46419" xr:uid="{96ECB0D2-D130-47E8-BAB4-01ECF875CAF5}"/>
    <cellStyle name="40% - uthevingsfarge 3 6 2 2_CC1" xfId="55211" xr:uid="{7671C377-9D04-4B5D-B62C-7D51360A3FB3}"/>
    <cellStyle name="40% - uthevingsfarge 3 6 2 3" xfId="46420" xr:uid="{7D7CB55F-C715-4901-BDDC-65392572F228}"/>
    <cellStyle name="40% - uthevingsfarge 3 6 2 4" xfId="46421" xr:uid="{AE1FF08B-9DDC-4337-9AD6-A49C389D2EEE}"/>
    <cellStyle name="40% - uthevingsfarge 3 6 2_3. Chng in credit spreads" xfId="46422" xr:uid="{53CB6ED3-C163-4A46-93CD-F11D1F9914D7}"/>
    <cellStyle name="40% - uthevingsfarge 3 6 3" xfId="4825" xr:uid="{7270CFA9-C0AC-4DAB-A639-67947A43FA28}"/>
    <cellStyle name="40% - uthevingsfarge 3 6 3 2" xfId="17034" xr:uid="{B1B8DCFB-8760-4366-9777-EC4E0046FFB7}"/>
    <cellStyle name="40% - uthevingsfarge 3 6 3 2 2" xfId="46423" xr:uid="{DEB680DC-6E08-43E4-BA27-A49A9FEBD226}"/>
    <cellStyle name="40% - uthevingsfarge 3 6 3 3" xfId="46424" xr:uid="{02AEBDAB-F50F-42B2-94DC-7C71D0F1C868}"/>
    <cellStyle name="40% - uthevingsfarge 3 6 3_3. Chng in credit spreads" xfId="46425" xr:uid="{BA79DF81-18B2-4D99-8523-A933B06584B2}"/>
    <cellStyle name="40% - uthevingsfarge 3 6 4" xfId="17035" xr:uid="{A0F38E5D-8FA8-43D0-ABEF-A41314102827}"/>
    <cellStyle name="40% - uthevingsfarge 3 6 4 2" xfId="46426" xr:uid="{A35C743B-16F2-4D92-9BD5-50B3B1A8C6D6}"/>
    <cellStyle name="40% - uthevingsfarge 3 6 5" xfId="17036" xr:uid="{0E5B12D1-9403-4179-9915-059EF9719F49}"/>
    <cellStyle name="40% - uthevingsfarge 3 6 6" xfId="39960" xr:uid="{BAFECC22-9785-444D-A798-61717D5C5C4E}"/>
    <cellStyle name="40% - uthevingsfarge 3 6 7" xfId="46427" xr:uid="{3B609E59-9238-437A-91BE-DD979C0EC312}"/>
    <cellStyle name="40% - uthevingsfarge 3 6 8" xfId="46428" xr:uid="{A1E35E90-8100-4D7B-B9B9-C398868C26AC}"/>
    <cellStyle name="40% - uthevingsfarge 3 6 9" xfId="46429" xr:uid="{5F0C89F9-6278-486F-92E7-C62BFC04FF96}"/>
    <cellStyle name="40% - uthevingsfarge 3 6_3. Chng in credit spreads" xfId="46430" xr:uid="{2A6B7DC7-4216-4056-AEB8-762331E315E5}"/>
    <cellStyle name="40% - uthevingsfarge 3 60" xfId="17037" xr:uid="{F40DEA70-8983-4A96-AAC2-C49D75E00003}"/>
    <cellStyle name="40% - uthevingsfarge 3 60 2" xfId="17038" xr:uid="{9BFD94D5-694E-415D-A090-1F94656D62B6}"/>
    <cellStyle name="40% - uthevingsfarge 3 60 2 2" xfId="36627" xr:uid="{3077719E-2A4B-41F9-935A-7F115B728E9B}"/>
    <cellStyle name="40% - uthevingsfarge 3 60 3" xfId="17039" xr:uid="{8EFEC422-0AC3-4FA3-9E7D-3614090B8CEC}"/>
    <cellStyle name="40% - uthevingsfarge 3 60 4" xfId="36391" xr:uid="{B2B7EC61-5F76-4623-914B-80ACC4746413}"/>
    <cellStyle name="40% - uthevingsfarge 3 60_AVA DVA EL" xfId="17040" xr:uid="{7B92219E-803C-4B2A-8F73-49FDDE17822B}"/>
    <cellStyle name="40% - uthevingsfarge 3 61" xfId="17041" xr:uid="{9A292F16-AF63-4434-97FE-C3DF5F158585}"/>
    <cellStyle name="40% - uthevingsfarge 3 61 2" xfId="17042" xr:uid="{1021D57E-9599-4AED-A845-F455758E2F68}"/>
    <cellStyle name="40% - uthevingsfarge 3 61 2 2" xfId="36648" xr:uid="{79024945-7A55-4483-96B1-AFB7799C37A1}"/>
    <cellStyle name="40% - uthevingsfarge 3 61 3" xfId="17043" xr:uid="{0837A51F-D2B0-4981-9C96-5FD50A0D657F}"/>
    <cellStyle name="40% - uthevingsfarge 3 61 4" xfId="36417" xr:uid="{6A47C6D6-2439-4775-B62C-EB8C63F33CCD}"/>
    <cellStyle name="40% - uthevingsfarge 3 61_AVA DVA EL" xfId="17044" xr:uid="{5FE6FE73-F2E2-44CA-95E3-E66D94E97B02}"/>
    <cellStyle name="40% - uthevingsfarge 3 62" xfId="17045" xr:uid="{C1779DE5-43ED-4868-A5B5-7A2DA4C22453}"/>
    <cellStyle name="40% - uthevingsfarge 3 62 2" xfId="17046" xr:uid="{8AAB483A-A183-466D-BA6C-F0B0B26B151C}"/>
    <cellStyle name="40% - uthevingsfarge 3 62 2 2" xfId="36610" xr:uid="{51ABEAE8-F5D1-4E05-9301-E7A9B9958CA2}"/>
    <cellStyle name="40% - uthevingsfarge 3 62 3" xfId="36302" xr:uid="{7F3EBD7D-C8F8-475C-802C-E99567DAFFC2}"/>
    <cellStyle name="40% - uthevingsfarge 3 62_AVA DVA EL" xfId="17047" xr:uid="{BB9768BB-BE4B-4EAD-91ED-B3AC11D1CB50}"/>
    <cellStyle name="40% - uthevingsfarge 3 63" xfId="17048" xr:uid="{3DDBCD88-368A-46F5-8C34-32EB9796AD04}"/>
    <cellStyle name="40% - uthevingsfarge 3 63 2" xfId="36601" xr:uid="{81F06836-52CF-4261-9E9C-E172D70140CF}"/>
    <cellStyle name="40% - uthevingsfarge 3 64" xfId="17049" xr:uid="{1DCA2ADD-EA9E-4D4E-8A54-5DE91CB890FA}"/>
    <cellStyle name="40% - uthevingsfarge 3 64 2" xfId="36680" xr:uid="{C540CA48-DBB1-49BA-B4A7-63649DBDE8A5}"/>
    <cellStyle name="40% - uthevingsfarge 3 65" xfId="17050" xr:uid="{9CB5F9F0-7E39-43BF-B589-EB2B63487D5B}"/>
    <cellStyle name="40% - uthevingsfarge 3 65 2" xfId="36571" xr:uid="{A39762AC-3F4D-4D51-8ED3-A56BC20A6CB1}"/>
    <cellStyle name="40% - uthevingsfarge 3 66" xfId="17051" xr:uid="{93395551-84A2-43EE-9F38-0900F1836ED9}"/>
    <cellStyle name="40% - uthevingsfarge 3 66 2" xfId="36666" xr:uid="{CFF7D125-4D74-41B3-BA3A-13DC201AA32B}"/>
    <cellStyle name="40% - uthevingsfarge 3 67" xfId="36540" xr:uid="{220648AB-7444-4764-86C1-67E068CC9A72}"/>
    <cellStyle name="40% - uthevingsfarge 3 68" xfId="46431" xr:uid="{AA668876-FE4F-4BC3-9179-1DD1A289938D}"/>
    <cellStyle name="40% - uthevingsfarge 3 69" xfId="46432" xr:uid="{0BA41400-D132-4A7C-BEFC-E2299068D96A}"/>
    <cellStyle name="40% - uthevingsfarge 3 7" xfId="4826" xr:uid="{CBD4B9E1-2E7D-459E-AD8A-2B86F7DA4368}"/>
    <cellStyle name="40% - uthevingsfarge 3 7 2" xfId="4827" xr:uid="{8A5D1FEE-C428-4EE3-80E7-8A174B62D285}"/>
    <cellStyle name="40% - uthevingsfarge 3 7 2 2" xfId="4828" xr:uid="{416ABF4A-C1ED-4721-AE7F-6757F8EE0535}"/>
    <cellStyle name="40% - uthevingsfarge 3 7 2 3" xfId="46433" xr:uid="{CB78A831-2446-4704-A3F4-1E3A6BD9BCDD}"/>
    <cellStyle name="40% - uthevingsfarge 3 7 2 4" xfId="46434" xr:uid="{668B73B5-2EA6-409B-988C-411344B20115}"/>
    <cellStyle name="40% - uthevingsfarge 3 7 2_4 manuell" xfId="55212" xr:uid="{D56B7174-7AD9-4474-9744-3A682D496C09}"/>
    <cellStyle name="40% - uthevingsfarge 3 7 3" xfId="4829" xr:uid="{E94607F4-0F1E-4550-8199-53DF9596209B}"/>
    <cellStyle name="40% - uthevingsfarge 3 7 3 2" xfId="17052" xr:uid="{305F9A37-7D88-469B-9D89-E9F1665E82E9}"/>
    <cellStyle name="40% - uthevingsfarge 3 7 3_AVA DVA EL" xfId="17053" xr:uid="{0C287C42-E45F-41C5-B745-9CD1D3A1E947}"/>
    <cellStyle name="40% - uthevingsfarge 3 7 4" xfId="17054" xr:uid="{CD1766B3-CC76-46F4-A4AB-3DAC1E7FD13D}"/>
    <cellStyle name="40% - uthevingsfarge 3 7 5" xfId="17055" xr:uid="{B61264AC-3F9D-468E-811B-B6D2C08D7CE1}"/>
    <cellStyle name="40% - uthevingsfarge 3 7 6" xfId="46435" xr:uid="{5ECB97BF-C32C-4CFE-B262-0BF084F2F582}"/>
    <cellStyle name="40% - uthevingsfarge 3 7 7" xfId="46436" xr:uid="{168A5130-3D6F-4379-A494-BEFB09C727A5}"/>
    <cellStyle name="40% - uthevingsfarge 3 7 8" xfId="46437" xr:uid="{AB577704-FABC-40A6-B29D-B96569898FE9}"/>
    <cellStyle name="40% - uthevingsfarge 3 7_3. Chng in credit spreads" xfId="46438" xr:uid="{1FBEBB29-BC5A-4D15-9DAB-0DA31A477358}"/>
    <cellStyle name="40% - uthevingsfarge 3 70" xfId="46439" xr:uid="{2E2B6C42-B35E-436A-A619-9469980BC2C0}"/>
    <cellStyle name="40% - uthevingsfarge 3 71" xfId="46440" xr:uid="{671AB7F7-98DD-491F-A2CC-7C1AAE4EF891}"/>
    <cellStyle name="40% - uthevingsfarge 3 72" xfId="46441" xr:uid="{1CA9A789-E343-4ACC-9215-40618AE1EC3A}"/>
    <cellStyle name="40% - uthevingsfarge 3 73" xfId="46442" xr:uid="{225F5A54-21A4-4E65-8AD2-E2231CC7F922}"/>
    <cellStyle name="40% - uthevingsfarge 3 74" xfId="46443" xr:uid="{99032D2C-3B77-4D17-A09B-4BBEDF964B30}"/>
    <cellStyle name="40% - uthevingsfarge 3 8" xfId="4830" xr:uid="{FD0BE52C-40A2-424A-9BC7-32CAD35E4DDF}"/>
    <cellStyle name="40% - uthevingsfarge 3 8 2" xfId="4831" xr:uid="{2B22CF3F-88E5-49F4-916C-8070ECC84E3F}"/>
    <cellStyle name="40% - uthevingsfarge 3 8 2 2" xfId="4832" xr:uid="{2AC43B74-1E67-44BD-8E43-02CDCB9B9F78}"/>
    <cellStyle name="40% - uthevingsfarge 3 8 2 3" xfId="46444" xr:uid="{34753C64-4612-4355-985E-862FB1930521}"/>
    <cellStyle name="40% - uthevingsfarge 3 8 2 4" xfId="46445" xr:uid="{F4791D02-779C-4F11-B304-2B8650B5D2E9}"/>
    <cellStyle name="40% - uthevingsfarge 3 8 2_4 manuell" xfId="55213" xr:uid="{4FD0F28B-41E2-439D-B8C2-9183A3D41B06}"/>
    <cellStyle name="40% - uthevingsfarge 3 8 3" xfId="4833" xr:uid="{E29D1671-408B-468D-8692-73C99013F704}"/>
    <cellStyle name="40% - uthevingsfarge 3 8 4" xfId="46446" xr:uid="{D950CFBB-431A-4F1B-A1F2-1FBF93CA4DBC}"/>
    <cellStyle name="40% - uthevingsfarge 3 8 5" xfId="46447" xr:uid="{9E0DEF75-3010-43AA-BF34-C3B13A613E1B}"/>
    <cellStyle name="40% - uthevingsfarge 3 8_3. Chng in credit spreads" xfId="46448" xr:uid="{E95AB1AB-2909-4575-A56B-7B03F89830FB}"/>
    <cellStyle name="40% - uthevingsfarge 3 9" xfId="4834" xr:uid="{7B966F53-88C4-46D3-9E81-880E3B9C2B40}"/>
    <cellStyle name="40% - uthevingsfarge 3 9 2" xfId="4835" xr:uid="{3ADABE9E-F815-4F6F-9939-502508727519}"/>
    <cellStyle name="40% - uthevingsfarge 3 9 2 2" xfId="4836" xr:uid="{91105BA0-9445-4A2D-88D3-672123AB8219}"/>
    <cellStyle name="40% - uthevingsfarge 3 9 2 3" xfId="46449" xr:uid="{3FE26A8E-5AEE-4840-885E-0B42DE2EAAF3}"/>
    <cellStyle name="40% - uthevingsfarge 3 9 2_4 manuell" xfId="55214" xr:uid="{7BFFEA8E-4BF2-48A5-A516-8188BB689D79}"/>
    <cellStyle name="40% - uthevingsfarge 3 9 3" xfId="4837" xr:uid="{354FBAD3-3BE4-4A90-A9C6-735700394CA3}"/>
    <cellStyle name="40% - uthevingsfarge 3 9 4" xfId="46450" xr:uid="{CF916222-E914-4F4F-B675-1AB29E446C01}"/>
    <cellStyle name="40% - uthevingsfarge 3 9 5" xfId="46451" xr:uid="{45B806A2-848B-4C5E-82BE-99F5707D98D1}"/>
    <cellStyle name="40% - uthevingsfarge 3 9_4 manuell" xfId="55215" xr:uid="{FA235E69-6F85-4A61-8BE3-C985439B3C22}"/>
    <cellStyle name="40% - uthevingsfarge 3_4 manuell" xfId="55216" xr:uid="{1AF47284-CF04-49D7-924B-CC2593D3A6D7}"/>
    <cellStyle name="40% - uthevingsfarge 4" xfId="36266" xr:uid="{9945EAD4-8BFC-4685-BFC9-7E2F5DB4DB9B}"/>
    <cellStyle name="40% - uthevingsfarge 4 10" xfId="4838" xr:uid="{5D2C025F-6097-43D3-BC63-827D6445A73E}"/>
    <cellStyle name="40% - uthevingsfarge 4 10 2" xfId="4839" xr:uid="{30C4DFD3-12C9-47FD-BE1C-8AEF93D59D4D}"/>
    <cellStyle name="40% - uthevingsfarge 4 10 2 2" xfId="4840" xr:uid="{489BE93D-2BCE-41A1-A869-24C18AF2BD5D}"/>
    <cellStyle name="40% - uthevingsfarge 4 10 2 3" xfId="46452" xr:uid="{5BE33F2B-2024-4AE2-897E-44063D676958}"/>
    <cellStyle name="40% - uthevingsfarge 4 10 2_4 manuell" xfId="55217" xr:uid="{775EF2F4-EA99-45CE-B807-39D65D7AD15C}"/>
    <cellStyle name="40% - uthevingsfarge 4 10 3" xfId="4841" xr:uid="{B1A6D360-6E92-4BEE-AF05-3985255B56F1}"/>
    <cellStyle name="40% - uthevingsfarge 4 10 4" xfId="46453" xr:uid="{968A277D-0EF4-4EC0-8BEF-962ED96DD361}"/>
    <cellStyle name="40% - uthevingsfarge 4 10 5" xfId="46454" xr:uid="{70EEA699-67EE-4CAE-9953-BCABD1C7C018}"/>
    <cellStyle name="40% - uthevingsfarge 4 10_4 manuell" xfId="55218" xr:uid="{EFF4C8BB-99D4-49D5-8BC1-3B37674E0947}"/>
    <cellStyle name="40% - uthevingsfarge 4 11" xfId="4842" xr:uid="{29CB123D-D7EA-4F5D-8338-C3D88086877E}"/>
    <cellStyle name="40% - uthevingsfarge 4 11 2" xfId="4843" xr:uid="{49E1768B-AF42-4897-80EF-FB85ABB9BE6F}"/>
    <cellStyle name="40% - uthevingsfarge 4 11 2 2" xfId="4844" xr:uid="{A7186063-8A2A-4664-9277-7209A62BDD5A}"/>
    <cellStyle name="40% - uthevingsfarge 4 11 2 3" xfId="46455" xr:uid="{4918B93F-CFAB-4DD1-83D0-4EA4879EF149}"/>
    <cellStyle name="40% - uthevingsfarge 4 11 2_4 manuell" xfId="55219" xr:uid="{279DD334-EEF3-43D1-AFA4-0C2B2A0560C4}"/>
    <cellStyle name="40% - uthevingsfarge 4 11 3" xfId="4845" xr:uid="{A744EBAC-A447-4818-AEEC-BD62EDFA01A5}"/>
    <cellStyle name="40% - uthevingsfarge 4 11 4" xfId="46456" xr:uid="{13F12E0D-4D97-4477-A9DE-523D689D4D9B}"/>
    <cellStyle name="40% - uthevingsfarge 4 11_4 manuell" xfId="55220" xr:uid="{A9484934-3542-4E38-B855-A55B6A30C4E5}"/>
    <cellStyle name="40% - uthevingsfarge 4 12" xfId="4846" xr:uid="{193DC020-783E-47FE-9B7D-74B9D6031A48}"/>
    <cellStyle name="40% - uthevingsfarge 4 12 2" xfId="4847" xr:uid="{775C8BBC-1AAB-448A-B681-6736A0A85682}"/>
    <cellStyle name="40% - uthevingsfarge 4 12 2 2" xfId="4848" xr:uid="{99C282EE-2544-45BC-AD63-67468C3BF339}"/>
    <cellStyle name="40% - uthevingsfarge 4 12 2 3" xfId="46457" xr:uid="{FC434817-8066-4D40-BF47-B6EF65C6B6AC}"/>
    <cellStyle name="40% - uthevingsfarge 4 12 2_4 manuell" xfId="55221" xr:uid="{F41E72A5-A82D-40CB-94FC-1B2E6FDEE855}"/>
    <cellStyle name="40% - uthevingsfarge 4 12 3" xfId="4849" xr:uid="{52F36602-AEEC-4975-8808-CBB548724194}"/>
    <cellStyle name="40% - uthevingsfarge 4 12 4" xfId="46458" xr:uid="{388E1F78-9F0A-4FC0-A83E-AA87EF01F679}"/>
    <cellStyle name="40% - uthevingsfarge 4 12_4 manuell" xfId="55222" xr:uid="{D2EAC9B8-A443-4C8C-9D5B-65ACBAA56289}"/>
    <cellStyle name="40% - uthevingsfarge 4 13" xfId="4850" xr:uid="{C20F17DC-701D-4D15-9374-E3FCA3543744}"/>
    <cellStyle name="40% - uthevingsfarge 4 13 2" xfId="4851" xr:uid="{8BE756CA-0FB7-42F9-A9BC-67D6BE6E86ED}"/>
    <cellStyle name="40% - uthevingsfarge 4 13 2 2" xfId="4852" xr:uid="{A437846A-95CE-48B1-A325-48B3E9FD338D}"/>
    <cellStyle name="40% - uthevingsfarge 4 13 2 3" xfId="46459" xr:uid="{DAB7A497-CE00-429A-8FF9-8DA7FCC16C98}"/>
    <cellStyle name="40% - uthevingsfarge 4 13 2_4 manuell" xfId="55223" xr:uid="{6AF3EA0B-C089-431B-84D8-70E3AAF1B7CF}"/>
    <cellStyle name="40% - uthevingsfarge 4 13 3" xfId="4853" xr:uid="{2AC7BEF6-3200-4A2E-89BB-64229F8137B4}"/>
    <cellStyle name="40% - uthevingsfarge 4 13 4" xfId="46460" xr:uid="{7B5B0995-2715-4846-A974-BD8267D54825}"/>
    <cellStyle name="40% - uthevingsfarge 4 13_4 manuell" xfId="55224" xr:uid="{BCBAD5AF-4BB5-4548-B2F7-A3D963D7E2C2}"/>
    <cellStyle name="40% - uthevingsfarge 4 14" xfId="4854" xr:uid="{26D14A7F-ED32-41B4-9DC2-E1BF92DC9E30}"/>
    <cellStyle name="40% - uthevingsfarge 4 14 2" xfId="4855" xr:uid="{6B7A0D0E-E635-4CDE-A678-9F24D4FE580E}"/>
    <cellStyle name="40% - uthevingsfarge 4 14 2 2" xfId="4856" xr:uid="{F9AA56B6-AC6D-4D93-BC56-09CB8A3B0EE1}"/>
    <cellStyle name="40% - uthevingsfarge 4 14 2 3" xfId="46461" xr:uid="{A493F205-5ABD-4505-A74E-E1EC8D78D985}"/>
    <cellStyle name="40% - uthevingsfarge 4 14 2_4 manuell" xfId="55225" xr:uid="{8F609E79-D66A-44A8-A6DA-8FEBBA4F2705}"/>
    <cellStyle name="40% - uthevingsfarge 4 14 3" xfId="4857" xr:uid="{E1754578-C429-40D4-8445-2EC64C9256D2}"/>
    <cellStyle name="40% - uthevingsfarge 4 14 4" xfId="46462" xr:uid="{915DD2D9-D308-4F15-BE4E-652E17102E6F}"/>
    <cellStyle name="40% - uthevingsfarge 4 14_4 manuell" xfId="55226" xr:uid="{DA8D06B4-701D-4271-B615-C5A807A5447E}"/>
    <cellStyle name="40% - uthevingsfarge 4 15" xfId="4858" xr:uid="{E2A625DE-381A-4E05-9596-BE2131AB707E}"/>
    <cellStyle name="40% - uthevingsfarge 4 15 2" xfId="4859" xr:uid="{47E54529-40E8-4173-A52F-B65EFB5EC178}"/>
    <cellStyle name="40% - uthevingsfarge 4 15 2 2" xfId="4860" xr:uid="{C69EB363-070E-4443-B864-11FC21F27C7F}"/>
    <cellStyle name="40% - uthevingsfarge 4 15 2 3" xfId="46463" xr:uid="{778A254A-D6C2-42B2-9F9B-0683FE0FE31A}"/>
    <cellStyle name="40% - uthevingsfarge 4 15 2_4 manuell" xfId="55227" xr:uid="{6396EB4D-4B0D-456C-9402-2B75E53F9054}"/>
    <cellStyle name="40% - uthevingsfarge 4 15 3" xfId="4861" xr:uid="{ED43EFB8-7998-4E1E-BA7A-1D533A584165}"/>
    <cellStyle name="40% - uthevingsfarge 4 15 4" xfId="46464" xr:uid="{2C250326-F7B8-4A09-8006-01CB0ADACA06}"/>
    <cellStyle name="40% - uthevingsfarge 4 15_4 manuell" xfId="55228" xr:uid="{F2330F9B-7AE3-4AB0-B9CA-B171A38454E9}"/>
    <cellStyle name="40% - uthevingsfarge 4 16" xfId="4862" xr:uid="{E86DCC3B-7061-4F39-AA1E-3A79C0CC3726}"/>
    <cellStyle name="40% - uthevingsfarge 4 16 2" xfId="4863" xr:uid="{14CF0CF2-D222-4E03-98D4-03AA0FA78509}"/>
    <cellStyle name="40% - uthevingsfarge 4 16 2 2" xfId="4864" xr:uid="{817CB513-0A19-4A4C-B428-2DF7A00F805C}"/>
    <cellStyle name="40% - uthevingsfarge 4 16 2 3" xfId="46465" xr:uid="{CA9B8A32-AA1A-4101-854C-2EBF895AADAB}"/>
    <cellStyle name="40% - uthevingsfarge 4 16 2_4 manuell" xfId="55229" xr:uid="{5CC20C56-61D1-4D2C-A111-18A1D22E5906}"/>
    <cellStyle name="40% - uthevingsfarge 4 16 3" xfId="4865" xr:uid="{90C8488C-66ED-4403-B8CA-776D038B849F}"/>
    <cellStyle name="40% - uthevingsfarge 4 16 4" xfId="46466" xr:uid="{C971762F-4524-4992-B4DC-FD341193F4A1}"/>
    <cellStyle name="40% - uthevingsfarge 4 16_4 manuell" xfId="55230" xr:uid="{90305DD1-A48A-4822-9776-8BA0ABC09C9D}"/>
    <cellStyle name="40% - uthevingsfarge 4 17" xfId="4866" xr:uid="{D20D14FB-226E-4DEC-B9BD-46CFF3A9D53F}"/>
    <cellStyle name="40% - uthevingsfarge 4 17 2" xfId="4867" xr:uid="{7A6CB80E-2B90-4930-9EDB-A80ADD036C15}"/>
    <cellStyle name="40% - uthevingsfarge 4 17 2 2" xfId="4868" xr:uid="{9B17B1CA-2B5A-4B00-8C58-EE0D1FC392B0}"/>
    <cellStyle name="40% - uthevingsfarge 4 17 2 3" xfId="46467" xr:uid="{3EE2B5E7-FC37-45F1-9A96-1E33636FA7FB}"/>
    <cellStyle name="40% - uthevingsfarge 4 17 2_4 manuell" xfId="55231" xr:uid="{5D536AAE-27B1-4291-A9BF-01DA6E295C33}"/>
    <cellStyle name="40% - uthevingsfarge 4 17 3" xfId="4869" xr:uid="{3F1F4ECD-732E-401C-8E35-24A82C094CE0}"/>
    <cellStyle name="40% - uthevingsfarge 4 17 4" xfId="46468" xr:uid="{393A8FE0-4F8B-43B6-84D5-D1544028AAF3}"/>
    <cellStyle name="40% - uthevingsfarge 4 17_4 manuell" xfId="55232" xr:uid="{0404AE17-4170-4E6B-9C8D-035DA92A3C31}"/>
    <cellStyle name="40% - uthevingsfarge 4 18" xfId="4870" xr:uid="{DFD97DD3-E08D-45AB-96B4-7729D2FB8511}"/>
    <cellStyle name="40% - uthevingsfarge 4 18 2" xfId="4871" xr:uid="{37C90D45-B04D-4DF8-8D47-C78A8061F515}"/>
    <cellStyle name="40% - uthevingsfarge 4 18 2 2" xfId="4872" xr:uid="{3565026C-E1C5-4BA7-9825-674663DE1BB9}"/>
    <cellStyle name="40% - uthevingsfarge 4 18 2 3" xfId="46469" xr:uid="{D9A592EB-B177-42E6-BCC7-A3ABC7C21398}"/>
    <cellStyle name="40% - uthevingsfarge 4 18 2_4 manuell" xfId="55233" xr:uid="{581D40D3-A75B-447D-A260-4AA6741EA8E0}"/>
    <cellStyle name="40% - uthevingsfarge 4 18 3" xfId="4873" xr:uid="{212F402A-C92E-4F22-9F55-15BC421962E0}"/>
    <cellStyle name="40% - uthevingsfarge 4 18 4" xfId="46470" xr:uid="{6E70C2EA-4717-4265-9A19-D1B91AAA06D4}"/>
    <cellStyle name="40% - uthevingsfarge 4 18_4 manuell" xfId="55234" xr:uid="{99DDB50A-5D64-4262-810D-2F575A4F7671}"/>
    <cellStyle name="40% - uthevingsfarge 4 19" xfId="4874" xr:uid="{843DEDE7-3285-47FD-A432-CAF33A68DD4C}"/>
    <cellStyle name="40% - uthevingsfarge 4 19 2" xfId="4875" xr:uid="{41894262-AD05-421C-8A5F-2EBBBC24F939}"/>
    <cellStyle name="40% - uthevingsfarge 4 19 2 2" xfId="4876" xr:uid="{A0FCA419-24A7-474F-903F-4FB66367AE94}"/>
    <cellStyle name="40% - uthevingsfarge 4 19 2 3" xfId="46471" xr:uid="{85D80C8E-781F-482D-B355-FD4D247207FA}"/>
    <cellStyle name="40% - uthevingsfarge 4 19 2_4 manuell" xfId="55235" xr:uid="{1D525F3F-B81C-45F5-A0BB-DB3C420ECFBD}"/>
    <cellStyle name="40% - uthevingsfarge 4 19 3" xfId="4877" xr:uid="{3D662BD8-70C8-4208-8B01-7F7308EA71FD}"/>
    <cellStyle name="40% - uthevingsfarge 4 19 4" xfId="46472" xr:uid="{85F5712F-9A48-4E1D-A4BB-A9E5AC30C09F}"/>
    <cellStyle name="40% - uthevingsfarge 4 19_4 manuell" xfId="55236" xr:uid="{2A0331AA-97CA-47AA-A79B-9392CEE7329C}"/>
    <cellStyle name="40% - uthevingsfarge 4 2" xfId="4878" xr:uid="{6618D572-1411-457A-9708-FBC5167A20A9}"/>
    <cellStyle name="40% - uthevingsfarge 4 2 10" xfId="17056" xr:uid="{9DED2757-BD43-40F9-B2E2-45D77BA3B45E}"/>
    <cellStyle name="40% - uthevingsfarge 4 2 10 2" xfId="17057" xr:uid="{B424FB7C-6849-4408-B228-61535B7DFE02}"/>
    <cellStyle name="40% - uthevingsfarge 4 2 10 3" xfId="17058" xr:uid="{A741A9EA-4C39-4DAF-ABD1-C9B70045A1E9}"/>
    <cellStyle name="40% - uthevingsfarge 4 2 10_AVA DVA EL" xfId="17059" xr:uid="{9B409CEB-C61C-49BA-A18D-F1FF0018D452}"/>
    <cellStyle name="40% - uthevingsfarge 4 2 11" xfId="17060" xr:uid="{D3B4F4FE-8A8D-4AFF-A6E0-D828407264B4}"/>
    <cellStyle name="40% - uthevingsfarge 4 2 12" xfId="17061" xr:uid="{FBA3F46F-07B5-42D1-844A-231C8F69BA45}"/>
    <cellStyle name="40% - uthevingsfarge 4 2 13" xfId="46473" xr:uid="{E0A0BC5E-6DB8-4DEE-82E7-A46009A98E57}"/>
    <cellStyle name="40% - uthevingsfarge 4 2 14" xfId="46474" xr:uid="{5E70FCAE-F1EF-49ED-941B-D1EC43124184}"/>
    <cellStyle name="40% - uthevingsfarge 4 2 15" xfId="46475" xr:uid="{94AD3E08-AD0D-4D34-945E-FEFF1A20152B}"/>
    <cellStyle name="40% - uthevingsfarge 4 2 16" xfId="46476" xr:uid="{3C7AC8F1-D4A4-47E1-A763-16541F425B41}"/>
    <cellStyle name="40% - uthevingsfarge 4 2 2" xfId="4879" xr:uid="{7B82A64A-2D41-40B3-880B-A45388CDD16B}"/>
    <cellStyle name="40% - uthevingsfarge 4 2 2 10" xfId="46477" xr:uid="{DC47E41B-2D09-4358-BE03-9334B619E23B}"/>
    <cellStyle name="40% - uthevingsfarge 4 2 2 11" xfId="46478" xr:uid="{3676D4F5-ABD4-4273-BE0E-F08B14F96B76}"/>
    <cellStyle name="40% - uthevingsfarge 4 2 2 2" xfId="4880" xr:uid="{3DCEEF6C-8EF3-4DD7-9E79-7A08CC9E390A}"/>
    <cellStyle name="40% - uthevingsfarge 4 2 2 2 10" xfId="46479" xr:uid="{338096E6-1E6F-4F4F-A020-7DC77F8FEAA3}"/>
    <cellStyle name="40% - uthevingsfarge 4 2 2 2 2" xfId="17062" xr:uid="{4EEAE88A-CE7C-420C-A863-9E96053CED5C}"/>
    <cellStyle name="40% - uthevingsfarge 4 2 2 2 2 2" xfId="17063" xr:uid="{8E33562C-CCA9-4B2B-B322-B401DE6DDFFB}"/>
    <cellStyle name="40% - uthevingsfarge 4 2 2 2 2 2 2" xfId="46480" xr:uid="{A1155766-6095-475D-B4CB-CAE692609B2B}"/>
    <cellStyle name="40% - uthevingsfarge 4 2 2 2 2 2 2 2" xfId="46481" xr:uid="{063AC046-F7F6-47D8-8CA9-A0F56E847517}"/>
    <cellStyle name="40% - uthevingsfarge 4 2 2 2 2 2 3" xfId="46482" xr:uid="{5057B523-8644-4881-B9A2-10D2F79BA0D0}"/>
    <cellStyle name="40% - uthevingsfarge 4 2 2 2 2 2_3. Chng in credit spreads" xfId="46483" xr:uid="{6A45B488-B9F9-4DC5-9540-8196357868F0}"/>
    <cellStyle name="40% - uthevingsfarge 4 2 2 2 2 3" xfId="17064" xr:uid="{20E95B61-8620-48FC-B6B8-E93168E902A0}"/>
    <cellStyle name="40% - uthevingsfarge 4 2 2 2 2 3 2" xfId="46484" xr:uid="{F18D4CAD-DB40-49A3-BA46-26D5524580B8}"/>
    <cellStyle name="40% - uthevingsfarge 4 2 2 2 2 4" xfId="46485" xr:uid="{83FF6A15-1008-40B3-8F4E-A38BF3823780}"/>
    <cellStyle name="40% - uthevingsfarge 4 2 2 2 2 5" xfId="46486" xr:uid="{EF165A25-2514-4467-BC00-640FFE27A1AA}"/>
    <cellStyle name="40% - uthevingsfarge 4 2 2 2 2 6" xfId="46487" xr:uid="{BDE66C7A-CD1B-4E22-9C6D-B2A9494C8FC7}"/>
    <cellStyle name="40% - uthevingsfarge 4 2 2 2 2_3. Chng in credit spreads" xfId="46488" xr:uid="{0AA105F0-A6EB-4EF9-8325-F1C32E21A1D9}"/>
    <cellStyle name="40% - uthevingsfarge 4 2 2 2 3" xfId="17065" xr:uid="{22E13371-E264-4D99-883A-062C0882021E}"/>
    <cellStyle name="40% - uthevingsfarge 4 2 2 2 3 2" xfId="17066" xr:uid="{66079CC4-3B61-4EC5-A932-101172950725}"/>
    <cellStyle name="40% - uthevingsfarge 4 2 2 2 3 2 2" xfId="46489" xr:uid="{5DC646BA-B1FB-4599-854D-4E738DACE950}"/>
    <cellStyle name="40% - uthevingsfarge 4 2 2 2 3 2 2 2" xfId="46490" xr:uid="{1B6D1AA7-94E6-482B-914C-79FA1AD2612D}"/>
    <cellStyle name="40% - uthevingsfarge 4 2 2 2 3 2 3" xfId="46491" xr:uid="{80C76251-335D-4816-8FAE-E047372619D2}"/>
    <cellStyle name="40% - uthevingsfarge 4 2 2 2 3 2_3. Chng in credit spreads" xfId="46492" xr:uid="{0535A070-4CFF-43B3-B9B7-98FC10F067A6}"/>
    <cellStyle name="40% - uthevingsfarge 4 2 2 2 3 3" xfId="17067" xr:uid="{0315F7E8-BB19-4129-A8C6-D7C24EDCC683}"/>
    <cellStyle name="40% - uthevingsfarge 4 2 2 2 3 3 2" xfId="46493" xr:uid="{204B4BCF-02EB-4CED-9CC7-D604628D39A5}"/>
    <cellStyle name="40% - uthevingsfarge 4 2 2 2 3 4" xfId="46494" xr:uid="{79A25B1D-4B6B-4315-AB57-9687851E19AC}"/>
    <cellStyle name="40% - uthevingsfarge 4 2 2 2 3 5" xfId="46495" xr:uid="{363A7BBC-CB00-4AA9-A615-BEDE2E2B3B24}"/>
    <cellStyle name="40% - uthevingsfarge 4 2 2 2 3 6" xfId="46496" xr:uid="{D2E7F3C4-3E7E-4C4B-803B-E71E90960217}"/>
    <cellStyle name="40% - uthevingsfarge 4 2 2 2 3_3. Chng in credit spreads" xfId="46497" xr:uid="{F945524A-E2A9-4097-956D-233711A76AC3}"/>
    <cellStyle name="40% - uthevingsfarge 4 2 2 2 4" xfId="17068" xr:uid="{B186FA76-01C0-4EE2-8639-19FE7B86F1CF}"/>
    <cellStyle name="40% - uthevingsfarge 4 2 2 2 4 2" xfId="17069" xr:uid="{E4B334DA-3267-4A4E-BC26-803529858551}"/>
    <cellStyle name="40% - uthevingsfarge 4 2 2 2 4 2 2" xfId="46498" xr:uid="{1CF5DBFB-D66B-4EE7-B9E2-13C06A8B3288}"/>
    <cellStyle name="40% - uthevingsfarge 4 2 2 2 4 3" xfId="17070" xr:uid="{B38FE8B1-F64D-4B76-89F0-A5B574F21BC7}"/>
    <cellStyle name="40% - uthevingsfarge 4 2 2 2 4 4" xfId="46499" xr:uid="{12E8DEEB-051A-40D6-830B-3487A8CAFB12}"/>
    <cellStyle name="40% - uthevingsfarge 4 2 2 2 4 5" xfId="46500" xr:uid="{86140A20-D17B-4E08-BA38-60D6E7B96872}"/>
    <cellStyle name="40% - uthevingsfarge 4 2 2 2 4 6" xfId="46501" xr:uid="{5A6EE3DD-87FD-4F99-87C9-D1EF45B15AA2}"/>
    <cellStyle name="40% - uthevingsfarge 4 2 2 2 4_3. Chng in credit spreads" xfId="46502" xr:uid="{9EB4F5FE-E925-44D5-A36F-1262F46D3897}"/>
    <cellStyle name="40% - uthevingsfarge 4 2 2 2 5" xfId="17071" xr:uid="{06FAB839-9AB1-474F-B25C-0D79FB3962E1}"/>
    <cellStyle name="40% - uthevingsfarge 4 2 2 2 5 2" xfId="17072" xr:uid="{BC3C8C5A-C582-456E-9FBC-657F3C91E42B}"/>
    <cellStyle name="40% - uthevingsfarge 4 2 2 2 5 2 2" xfId="46503" xr:uid="{B7B26201-F99B-4DF4-B903-B1B063C89572}"/>
    <cellStyle name="40% - uthevingsfarge 4 2 2 2 5 3" xfId="17073" xr:uid="{927506FA-87D4-431C-962B-733ED4E65DCA}"/>
    <cellStyle name="40% - uthevingsfarge 4 2 2 2 5 4" xfId="46504" xr:uid="{98278685-BB55-429A-A3B0-51C19A3AAEE9}"/>
    <cellStyle name="40% - uthevingsfarge 4 2 2 2 5 5" xfId="46505" xr:uid="{5FB20513-EC76-480A-A93E-B992D6B2ED3D}"/>
    <cellStyle name="40% - uthevingsfarge 4 2 2 2 5_3. Chng in credit spreads" xfId="46506" xr:uid="{F4E604DA-FA9C-40A8-B5EB-D3599BB80A37}"/>
    <cellStyle name="40% - uthevingsfarge 4 2 2 2 6" xfId="17074" xr:uid="{EE15555C-7FC1-466A-9A4B-C7BD1BA489B4}"/>
    <cellStyle name="40% - uthevingsfarge 4 2 2 2 6 2" xfId="46507" xr:uid="{A46F0A58-8FBA-4DC7-A623-221269FDEB38}"/>
    <cellStyle name="40% - uthevingsfarge 4 2 2 2 7" xfId="17075" xr:uid="{531D9B4A-1821-47C9-9A89-2889B962D961}"/>
    <cellStyle name="40% - uthevingsfarge 4 2 2 2 8" xfId="46508" xr:uid="{50EC635A-73C2-465B-985A-9F7A044215A6}"/>
    <cellStyle name="40% - uthevingsfarge 4 2 2 2 9" xfId="46509" xr:uid="{1C2A47E0-33D4-482F-8CEB-B683417B92DA}"/>
    <cellStyle name="40% - uthevingsfarge 4 2 2 2_3. Chng in credit spreads" xfId="46510" xr:uid="{089E0776-E428-411A-BC31-6DD0B5295FB2}"/>
    <cellStyle name="40% - uthevingsfarge 4 2 2 3" xfId="17076" xr:uid="{6FEA8562-C7BA-412A-B8CF-12F2E5EED53D}"/>
    <cellStyle name="40% - uthevingsfarge 4 2 2 3 2" xfId="17077" xr:uid="{6FB074FD-602E-4693-9AA1-615C5BB4C1A7}"/>
    <cellStyle name="40% - uthevingsfarge 4 2 2 3 2 2" xfId="46511" xr:uid="{D3D96D83-BDFB-4D15-8F45-D511AE151766}"/>
    <cellStyle name="40% - uthevingsfarge 4 2 2 3 2 2 2" xfId="46512" xr:uid="{11E17A77-B1AF-4DD4-8712-A0D0BBE48F96}"/>
    <cellStyle name="40% - uthevingsfarge 4 2 2 3 2 3" xfId="46513" xr:uid="{9CA36224-5E8B-4EF1-A2CA-2E137B091D58}"/>
    <cellStyle name="40% - uthevingsfarge 4 2 2 3 2_3. Chng in credit spreads" xfId="46514" xr:uid="{1896A54F-EB41-49FF-A071-4C3914E911CF}"/>
    <cellStyle name="40% - uthevingsfarge 4 2 2 3 3" xfId="17078" xr:uid="{7D5F2345-8870-4BF2-A135-AEF4CE4B825B}"/>
    <cellStyle name="40% - uthevingsfarge 4 2 2 3 3 2" xfId="46515" xr:uid="{E4D65771-8B46-4B98-9120-51C0054EA8C5}"/>
    <cellStyle name="40% - uthevingsfarge 4 2 2 3 4" xfId="46516" xr:uid="{C0DE2B15-B531-4290-8647-16B6684B0027}"/>
    <cellStyle name="40% - uthevingsfarge 4 2 2 3 5" xfId="46517" xr:uid="{0D63445F-8288-4C4F-884F-3CDBAB9E9081}"/>
    <cellStyle name="40% - uthevingsfarge 4 2 2 3 6" xfId="46518" xr:uid="{57A15C62-00E9-472C-B608-7DEE68A8F690}"/>
    <cellStyle name="40% - uthevingsfarge 4 2 2 3_3. Chng in credit spreads" xfId="46519" xr:uid="{F2564B4B-E787-4A89-B495-A7D8637D44F3}"/>
    <cellStyle name="40% - uthevingsfarge 4 2 2 4" xfId="17079" xr:uid="{4DC05E51-AD4C-45E1-B587-ADCDE0CA2419}"/>
    <cellStyle name="40% - uthevingsfarge 4 2 2 4 2" xfId="17080" xr:uid="{1049F304-24E3-4856-9484-AFE6C773A663}"/>
    <cellStyle name="40% - uthevingsfarge 4 2 2 4 2 2" xfId="46520" xr:uid="{0FBC6298-162B-4035-8EB4-F5C6A464B152}"/>
    <cellStyle name="40% - uthevingsfarge 4 2 2 4 2 2 2" xfId="46521" xr:uid="{CA57C3A6-FF09-44F0-A552-BCB2203E4639}"/>
    <cellStyle name="40% - uthevingsfarge 4 2 2 4 2 3" xfId="46522" xr:uid="{FC528711-59EB-4BFB-B1CB-4FCF8E3FBEE9}"/>
    <cellStyle name="40% - uthevingsfarge 4 2 2 4 2_3. Chng in credit spreads" xfId="46523" xr:uid="{C897763E-BA69-487A-8296-78D795EB12C2}"/>
    <cellStyle name="40% - uthevingsfarge 4 2 2 4 3" xfId="17081" xr:uid="{9122C033-58DC-4CD7-A4F1-1A694A8901BB}"/>
    <cellStyle name="40% - uthevingsfarge 4 2 2 4 3 2" xfId="46524" xr:uid="{CC0D99D2-D98B-44F4-8351-B3524C248EEE}"/>
    <cellStyle name="40% - uthevingsfarge 4 2 2 4 4" xfId="46525" xr:uid="{F568866B-6B5A-4114-9DD5-BA0C846C29E7}"/>
    <cellStyle name="40% - uthevingsfarge 4 2 2 4 5" xfId="46526" xr:uid="{B6DE58D2-E149-4086-BB8B-A344186921CD}"/>
    <cellStyle name="40% - uthevingsfarge 4 2 2 4 6" xfId="46527" xr:uid="{7BEED714-6E68-40AE-B274-76EFD662BCD8}"/>
    <cellStyle name="40% - uthevingsfarge 4 2 2 4_3. Chng in credit spreads" xfId="46528" xr:uid="{A4CF3E35-466F-4C11-B8C4-0754E7EEB5C5}"/>
    <cellStyle name="40% - uthevingsfarge 4 2 2 5" xfId="17082" xr:uid="{1E3E4821-1924-467F-890E-7D8C4FE45630}"/>
    <cellStyle name="40% - uthevingsfarge 4 2 2 5 2" xfId="17083" xr:uid="{B5337820-8337-40A8-B6E5-A053F3A85C79}"/>
    <cellStyle name="40% - uthevingsfarge 4 2 2 5 2 2" xfId="46529" xr:uid="{2FE78793-1460-41FE-BE41-3A8242B604FB}"/>
    <cellStyle name="40% - uthevingsfarge 4 2 2 5 2 2 2" xfId="46530" xr:uid="{C0566567-AA55-40C3-BC0D-B673EE88EBC9}"/>
    <cellStyle name="40% - uthevingsfarge 4 2 2 5 2 3" xfId="46531" xr:uid="{BA4B8333-B3A7-4083-9A4A-23B8965D74DE}"/>
    <cellStyle name="40% - uthevingsfarge 4 2 2 5 2_3. Chng in credit spreads" xfId="46532" xr:uid="{0386DAFC-D42D-4B0B-B414-BABF6BE6A98B}"/>
    <cellStyle name="40% - uthevingsfarge 4 2 2 5 3" xfId="17084" xr:uid="{3B761FB0-8A5D-45FE-9775-FFBF3CCBF268}"/>
    <cellStyle name="40% - uthevingsfarge 4 2 2 5 3 2" xfId="46533" xr:uid="{90A21F1D-8730-4F11-A84E-BBBF99DF6893}"/>
    <cellStyle name="40% - uthevingsfarge 4 2 2 5 4" xfId="46534" xr:uid="{B28C3A48-4C4A-4864-9D5C-84E5B516A799}"/>
    <cellStyle name="40% - uthevingsfarge 4 2 2 5 5" xfId="46535" xr:uid="{590B1034-BB1C-4814-BEA1-C721768DA545}"/>
    <cellStyle name="40% - uthevingsfarge 4 2 2 5 6" xfId="46536" xr:uid="{422BAA39-E3CF-4C27-A318-75E0F6947F92}"/>
    <cellStyle name="40% - uthevingsfarge 4 2 2 5_3. Chng in credit spreads" xfId="46537" xr:uid="{7993724B-E504-422A-A7F9-FF0F570D74D9}"/>
    <cellStyle name="40% - uthevingsfarge 4 2 2 6" xfId="17085" xr:uid="{6A06E9B3-FAFF-4083-A20D-F41303322882}"/>
    <cellStyle name="40% - uthevingsfarge 4 2 2 6 2" xfId="17086" xr:uid="{9B4452AC-0A3A-44E7-BFD9-1F269D931A1E}"/>
    <cellStyle name="40% - uthevingsfarge 4 2 2 6 2 2" xfId="46538" xr:uid="{A41B673F-4ADA-4E10-9B92-95FD232D72B4}"/>
    <cellStyle name="40% - uthevingsfarge 4 2 2 6 3" xfId="17087" xr:uid="{45AA8009-AF49-42B7-A8C6-24D0C324FB52}"/>
    <cellStyle name="40% - uthevingsfarge 4 2 2 6 4" xfId="46539" xr:uid="{D6717645-1F1B-4F15-8D7C-D36249558237}"/>
    <cellStyle name="40% - uthevingsfarge 4 2 2 6 5" xfId="46540" xr:uid="{58B33109-7E67-4C2D-BC49-BB95847FDCE0}"/>
    <cellStyle name="40% - uthevingsfarge 4 2 2 6 6" xfId="46541" xr:uid="{46631B13-8CF0-43D3-B94A-EB6FCAACD506}"/>
    <cellStyle name="40% - uthevingsfarge 4 2 2 6_3. Chng in credit spreads" xfId="46542" xr:uid="{0E37588C-7E24-4509-8361-B62DC5D851DD}"/>
    <cellStyle name="40% - uthevingsfarge 4 2 2 7" xfId="17088" xr:uid="{34919D25-80FE-4529-A5A0-CAE07DE89D0B}"/>
    <cellStyle name="40% - uthevingsfarge 4 2 2 7 2" xfId="46543" xr:uid="{FEE8E400-5844-45DD-9B86-E60778138F13}"/>
    <cellStyle name="40% - uthevingsfarge 4 2 2 8" xfId="39961" xr:uid="{B2F026D0-693F-4B38-9D8D-FF43F4E80830}"/>
    <cellStyle name="40% - uthevingsfarge 4 2 2 9" xfId="46544" xr:uid="{F350F3F6-DE3E-4113-80EC-F177065F86DA}"/>
    <cellStyle name="40% - uthevingsfarge 4 2 2_3. Chng in credit spreads" xfId="46545" xr:uid="{9D84133F-0D31-4E28-ABA6-0846051B986D}"/>
    <cellStyle name="40% - uthevingsfarge 4 2 3" xfId="12482" xr:uid="{97319C1E-AD53-4095-8DD7-B3AF9B1DCB98}"/>
    <cellStyle name="40% - uthevingsfarge 4 2 3 10" xfId="46546" xr:uid="{D5CAC609-7728-44B7-9C30-BA5F01B361C5}"/>
    <cellStyle name="40% - uthevingsfarge 4 2 3 2" xfId="17089" xr:uid="{054FBC9B-2A99-4CC2-BEF5-E8ADE2C497C3}"/>
    <cellStyle name="40% - uthevingsfarge 4 2 3 2 2" xfId="17090" xr:uid="{D095CDDD-DE5B-4283-AF0A-1B30B09AD0BA}"/>
    <cellStyle name="40% - uthevingsfarge 4 2 3 2 2 2" xfId="46547" xr:uid="{152BECD3-8C60-41DE-A0D1-FD5D4E18998A}"/>
    <cellStyle name="40% - uthevingsfarge 4 2 3 2 2 2 2" xfId="46548" xr:uid="{3A4AE6CE-E5DB-4DF3-A7C4-F3188314399C}"/>
    <cellStyle name="40% - uthevingsfarge 4 2 3 2 2 3" xfId="46549" xr:uid="{8E544016-D855-4EA9-83BB-7D137C186255}"/>
    <cellStyle name="40% - uthevingsfarge 4 2 3 2 2_3. Chng in credit spreads" xfId="46550" xr:uid="{DE9DF967-5CE9-4A5B-9A5F-82EC778D5C52}"/>
    <cellStyle name="40% - uthevingsfarge 4 2 3 2 3" xfId="17091" xr:uid="{C65B5108-D780-4C5C-879C-8EFF9F01A92B}"/>
    <cellStyle name="40% - uthevingsfarge 4 2 3 2 3 2" xfId="46551" xr:uid="{CE272A4F-B958-49E2-991A-FB97018C2511}"/>
    <cellStyle name="40% - uthevingsfarge 4 2 3 2 3 2 2" xfId="46552" xr:uid="{8A33CAAA-5383-4325-A0A1-0EA918495014}"/>
    <cellStyle name="40% - uthevingsfarge 4 2 3 2 3 3" xfId="46553" xr:uid="{2F052B62-D754-47BC-9B0C-B349A894657C}"/>
    <cellStyle name="40% - uthevingsfarge 4 2 3 2 3_3. Chng in credit spreads" xfId="46554" xr:uid="{B08A65EB-B597-4C9D-BEA0-FB355246893B}"/>
    <cellStyle name="40% - uthevingsfarge 4 2 3 2 4" xfId="46555" xr:uid="{889EA337-8BBE-4915-B74E-A1448C067A59}"/>
    <cellStyle name="40% - uthevingsfarge 4 2 3 2 4 2" xfId="46556" xr:uid="{F7A0E117-2A09-4C90-B605-EEEBEC9E5B85}"/>
    <cellStyle name="40% - uthevingsfarge 4 2 3 2 4 2 2" xfId="46557" xr:uid="{BDA58D66-88ED-453F-A351-7E3F3D344811}"/>
    <cellStyle name="40% - uthevingsfarge 4 2 3 2 4 3" xfId="46558" xr:uid="{CE32B310-7478-4760-BCE3-822D87ED7AA2}"/>
    <cellStyle name="40% - uthevingsfarge 4 2 3 2 4_3. Chng in credit spreads" xfId="46559" xr:uid="{D5BFDE93-0632-45FC-82E8-2FCD4B06A605}"/>
    <cellStyle name="40% - uthevingsfarge 4 2 3 2 5" xfId="46560" xr:uid="{8E1679FD-A8B8-4F75-AB27-0828B17A7C75}"/>
    <cellStyle name="40% - uthevingsfarge 4 2 3 2 5 2" xfId="46561" xr:uid="{4A82679B-5A51-4FFB-8D64-94E153806179}"/>
    <cellStyle name="40% - uthevingsfarge 4 2 3 2 6" xfId="46562" xr:uid="{36CB3FA9-8CC9-4607-8DD1-D77124A7B27A}"/>
    <cellStyle name="40% - uthevingsfarge 4 2 3 2_3. Chng in credit spreads" xfId="46563" xr:uid="{C7130955-3CD9-4440-BFF1-500CB677497D}"/>
    <cellStyle name="40% - uthevingsfarge 4 2 3 3" xfId="17092" xr:uid="{9E2A0F84-BBEC-4E35-B1CF-363AFC7679D9}"/>
    <cellStyle name="40% - uthevingsfarge 4 2 3 3 2" xfId="17093" xr:uid="{3F2A083C-F779-4AF7-B39D-D15606A02F2A}"/>
    <cellStyle name="40% - uthevingsfarge 4 2 3 3 2 2" xfId="46564" xr:uid="{25DE7577-EDA5-47B2-8A1A-6E0C002759CC}"/>
    <cellStyle name="40% - uthevingsfarge 4 2 3 3 2 2 2" xfId="46565" xr:uid="{4EDAEED9-EF21-44D9-B7A7-5C09A952E054}"/>
    <cellStyle name="40% - uthevingsfarge 4 2 3 3 2 3" xfId="46566" xr:uid="{BB4BFD66-1604-45AA-8C69-4D5E35BCC1A2}"/>
    <cellStyle name="40% - uthevingsfarge 4 2 3 3 2_3. Chng in credit spreads" xfId="46567" xr:uid="{F205DEAB-46AF-4C5A-AA00-3228A2EC1D5D}"/>
    <cellStyle name="40% - uthevingsfarge 4 2 3 3 3" xfId="17094" xr:uid="{2B904060-348C-463D-85EC-D789F915A5DA}"/>
    <cellStyle name="40% - uthevingsfarge 4 2 3 3 3 2" xfId="46568" xr:uid="{3FAFCD7B-0CFB-4264-9602-F9B950778406}"/>
    <cellStyle name="40% - uthevingsfarge 4 2 3 3 4" xfId="46569" xr:uid="{662E548B-6606-444A-BE73-4D915DBBED91}"/>
    <cellStyle name="40% - uthevingsfarge 4 2 3 3 5" xfId="46570" xr:uid="{C3573B45-923F-47DD-91C4-581D52487206}"/>
    <cellStyle name="40% - uthevingsfarge 4 2 3 3 6" xfId="46571" xr:uid="{CB632869-1C68-4E07-B34B-35B4E5798D96}"/>
    <cellStyle name="40% - uthevingsfarge 4 2 3 3_3. Chng in credit spreads" xfId="46572" xr:uid="{48B3C44C-3B6F-4CC6-B47A-49F4678AB4F9}"/>
    <cellStyle name="40% - uthevingsfarge 4 2 3 4" xfId="17095" xr:uid="{DBA3FB31-9C75-4F6E-BA9B-8BFF74FF583F}"/>
    <cellStyle name="40% - uthevingsfarge 4 2 3 4 2" xfId="17096" xr:uid="{74EC3C40-2C20-4D7E-B2A9-634BD16DE535}"/>
    <cellStyle name="40% - uthevingsfarge 4 2 3 4 2 2" xfId="46573" xr:uid="{F34536D4-6238-4EDB-A86B-51EE98A4E03C}"/>
    <cellStyle name="40% - uthevingsfarge 4 2 3 4 3" xfId="17097" xr:uid="{D36A29C4-6228-46A0-947B-5A7553516DF9}"/>
    <cellStyle name="40% - uthevingsfarge 4 2 3 4 4" xfId="46574" xr:uid="{40F7EE8A-2D2E-4FBD-BE62-F2707E6028A2}"/>
    <cellStyle name="40% - uthevingsfarge 4 2 3 4 5" xfId="46575" xr:uid="{5F23C4A7-B894-4F7D-9554-289B1BBE4DB5}"/>
    <cellStyle name="40% - uthevingsfarge 4 2 3 4 6" xfId="46576" xr:uid="{88D45051-95A4-4BB0-BB9A-9677994E8FDB}"/>
    <cellStyle name="40% - uthevingsfarge 4 2 3 4_3. Chng in credit spreads" xfId="46577" xr:uid="{1FF38740-E4D8-43C5-A99F-7EAE06F6C7F6}"/>
    <cellStyle name="40% - uthevingsfarge 4 2 3 5" xfId="17098" xr:uid="{FC035C88-BD76-4A9F-A38A-CC589845A959}"/>
    <cellStyle name="40% - uthevingsfarge 4 2 3 5 2" xfId="17099" xr:uid="{B321AF69-CE01-4C41-8907-F76587494B2B}"/>
    <cellStyle name="40% - uthevingsfarge 4 2 3 5 2 2" xfId="46578" xr:uid="{1F19FCB9-0803-4501-8700-B386FECAB54C}"/>
    <cellStyle name="40% - uthevingsfarge 4 2 3 5 3" xfId="17100" xr:uid="{3934CC50-C79D-48C6-B09A-4A14814A08C2}"/>
    <cellStyle name="40% - uthevingsfarge 4 2 3 5 4" xfId="46579" xr:uid="{30261966-1906-4AFF-9DE6-0EFF55340FFA}"/>
    <cellStyle name="40% - uthevingsfarge 4 2 3 5 5" xfId="46580" xr:uid="{225C06AB-D4F7-4F0E-A8C4-90EC02D71BC8}"/>
    <cellStyle name="40% - uthevingsfarge 4 2 3 5 6" xfId="46581" xr:uid="{6D377D63-E239-4A2F-A57C-28B8DC4B9269}"/>
    <cellStyle name="40% - uthevingsfarge 4 2 3 5_3. Chng in credit spreads" xfId="46582" xr:uid="{9554ECCF-FACD-405D-9C3D-7241A46B3BFB}"/>
    <cellStyle name="40% - uthevingsfarge 4 2 3 6" xfId="17101" xr:uid="{C0031E38-ABAE-49B2-B804-C8FABE31A545}"/>
    <cellStyle name="40% - uthevingsfarge 4 2 3 6 2" xfId="46583" xr:uid="{B605CCA2-9355-43D1-B47F-9739151A4E17}"/>
    <cellStyle name="40% - uthevingsfarge 4 2 3 6 2 2" xfId="46584" xr:uid="{A7B03189-55CC-478A-8F7B-4B0318DD45A8}"/>
    <cellStyle name="40% - uthevingsfarge 4 2 3 6 3" xfId="46585" xr:uid="{2CEF9DF5-5380-447B-8E40-3DA4982491F0}"/>
    <cellStyle name="40% - uthevingsfarge 4 2 3 6_3. Chng in credit spreads" xfId="46586" xr:uid="{F04B9D7C-D25E-4959-9447-148FC89AFEC0}"/>
    <cellStyle name="40% - uthevingsfarge 4 2 3 7" xfId="17102" xr:uid="{5B4B1B39-E7CA-42F6-96B8-3D586720BFD3}"/>
    <cellStyle name="40% - uthevingsfarge 4 2 3 7 2" xfId="46587" xr:uid="{A7570A64-F8FF-476D-98D5-23F820620C95}"/>
    <cellStyle name="40% - uthevingsfarge 4 2 3 8" xfId="39962" xr:uid="{6986D1AE-E5AC-46F9-ACD4-5C1CF97A9F96}"/>
    <cellStyle name="40% - uthevingsfarge 4 2 3 9" xfId="46588" xr:uid="{0FF33195-795B-4807-B8FC-0F87E312C723}"/>
    <cellStyle name="40% - uthevingsfarge 4 2 3_3. Chng in credit spreads" xfId="46589" xr:uid="{C7D9464B-FF8D-4023-AAB1-FD15E68BFC61}"/>
    <cellStyle name="40% - uthevingsfarge 4 2 4" xfId="17103" xr:uid="{072272A2-35C0-4561-B49B-6A23BDDD484B}"/>
    <cellStyle name="40% - uthevingsfarge 4 2 4 2" xfId="17104" xr:uid="{C340188E-035A-4FF7-A5CD-81BAA12095E2}"/>
    <cellStyle name="40% - uthevingsfarge 4 2 4 2 2" xfId="17105" xr:uid="{6142213C-1CC3-44BB-A7B5-2951ED748840}"/>
    <cellStyle name="40% - uthevingsfarge 4 2 4 2 2 2" xfId="46590" xr:uid="{BC09F4A2-C869-43A4-B360-6EC1E44E8789}"/>
    <cellStyle name="40% - uthevingsfarge 4 2 4 2 3" xfId="46591" xr:uid="{FB3FBD12-EE97-4D22-B417-54676E149ABE}"/>
    <cellStyle name="40% - uthevingsfarge 4 2 4 2_3. Chng in credit spreads" xfId="46592" xr:uid="{C70B8A56-E1B6-4FA4-AF6D-8B71FECA052F}"/>
    <cellStyle name="40% - uthevingsfarge 4 2 4 3" xfId="17106" xr:uid="{FAB46840-4C62-4F74-A8D5-3F3B40F2903A}"/>
    <cellStyle name="40% - uthevingsfarge 4 2 4 3 2" xfId="46593" xr:uid="{42474844-BBBD-4F4C-A717-D38700E026DE}"/>
    <cellStyle name="40% - uthevingsfarge 4 2 4 3 2 2" xfId="46594" xr:uid="{44868A7D-3F7F-409E-AD4D-7B1C726A1A3B}"/>
    <cellStyle name="40% - uthevingsfarge 4 2 4 3 3" xfId="46595" xr:uid="{2E193F99-B7B6-4B69-A69B-53D0FF8FEF70}"/>
    <cellStyle name="40% - uthevingsfarge 4 2 4 3_3. Chng in credit spreads" xfId="46596" xr:uid="{FCE97511-42B7-44C0-9C8F-281731356F89}"/>
    <cellStyle name="40% - uthevingsfarge 4 2 4 4" xfId="17107" xr:uid="{3E97B865-D4FB-40C7-ADFD-AAE56805FB5F}"/>
    <cellStyle name="40% - uthevingsfarge 4 2 4 4 2" xfId="46597" xr:uid="{02238F9B-1F56-48D1-A896-C5A43CA26547}"/>
    <cellStyle name="40% - uthevingsfarge 4 2 4 4 2 2" xfId="46598" xr:uid="{31B0CC40-3139-400C-853B-EE5F8F9AA851}"/>
    <cellStyle name="40% - uthevingsfarge 4 2 4 4 3" xfId="46599" xr:uid="{593B14BA-0DBF-46FB-8AD3-D33C825ED22E}"/>
    <cellStyle name="40% - uthevingsfarge 4 2 4 4_3. Chng in credit spreads" xfId="46600" xr:uid="{4F0B4A5D-CD37-4DED-A459-F63D67E0AE7A}"/>
    <cellStyle name="40% - uthevingsfarge 4 2 4 5" xfId="46601" xr:uid="{C2D0C80D-6DC1-43EE-82A4-B02B61CF8385}"/>
    <cellStyle name="40% - uthevingsfarge 4 2 4 5 2" xfId="46602" xr:uid="{766E87AB-89E5-4EB8-B0C9-7F1B86C8E91F}"/>
    <cellStyle name="40% - uthevingsfarge 4 2 4 6" xfId="46603" xr:uid="{21D30EA7-D5E2-4CAD-B82E-9B1BBA68FF25}"/>
    <cellStyle name="40% - uthevingsfarge 4 2 4 7" xfId="46604" xr:uid="{9C81108C-60E1-4498-AC8F-A711A4095308}"/>
    <cellStyle name="40% - uthevingsfarge 4 2 4_3. Chng in credit spreads" xfId="46605" xr:uid="{6B0A21E1-92F2-44E4-B631-27EADBFB6044}"/>
    <cellStyle name="40% - uthevingsfarge 4 2 5" xfId="17108" xr:uid="{0FF294AC-21A9-415E-ABF7-07AFE5FC3301}"/>
    <cellStyle name="40% - uthevingsfarge 4 2 5 2" xfId="17109" xr:uid="{5A044AA7-3F00-40A4-AA76-833AAAF55DFC}"/>
    <cellStyle name="40% - uthevingsfarge 4 2 5 2 2" xfId="17110" xr:uid="{E44C8D2A-2456-46EE-A894-6ED139833096}"/>
    <cellStyle name="40% - uthevingsfarge 4 2 5 2 2 2" xfId="46606" xr:uid="{6B208D81-5C83-4992-AF78-683010F8744A}"/>
    <cellStyle name="40% - uthevingsfarge 4 2 5 2 3" xfId="46607" xr:uid="{90C66E02-997E-4F8A-A05A-C26DE048F96A}"/>
    <cellStyle name="40% - uthevingsfarge 4 2 5 2_3. Chng in credit spreads" xfId="46608" xr:uid="{30F3137E-CCFF-438C-88DD-EA8B30EAB7ED}"/>
    <cellStyle name="40% - uthevingsfarge 4 2 5 3" xfId="17111" xr:uid="{3A3C0DA7-5B0B-4F2D-9E31-D33F660C3EFC}"/>
    <cellStyle name="40% - uthevingsfarge 4 2 5 3 2" xfId="46609" xr:uid="{419C8B27-61A9-4ABD-86BE-1CD273D25363}"/>
    <cellStyle name="40% - uthevingsfarge 4 2 5 4" xfId="17112" xr:uid="{BFE435B9-9BC2-460B-B26C-9FEEC901A9C7}"/>
    <cellStyle name="40% - uthevingsfarge 4 2 5 5" xfId="46610" xr:uid="{D1F5601F-EDB5-492E-BC85-1288962BEB4B}"/>
    <cellStyle name="40% - uthevingsfarge 4 2 5 6" xfId="46611" xr:uid="{C841CB8B-E12D-444E-B184-B549A90B107E}"/>
    <cellStyle name="40% - uthevingsfarge 4 2 5 7" xfId="46612" xr:uid="{3CE41D76-42CF-4729-98C2-0A7504735729}"/>
    <cellStyle name="40% - uthevingsfarge 4 2 5_3. Chng in credit spreads" xfId="46613" xr:uid="{F9316AB5-DEC4-49BB-A5E6-459858BB240A}"/>
    <cellStyle name="40% - uthevingsfarge 4 2 6" xfId="17113" xr:uid="{54D2FBF1-2583-4FB6-9492-1915ACA6E22C}"/>
    <cellStyle name="40% - uthevingsfarge 4 2 6 2" xfId="17114" xr:uid="{5C251915-6B27-4F12-98DC-EF68ADA72148}"/>
    <cellStyle name="40% - uthevingsfarge 4 2 6 2 2" xfId="17115" xr:uid="{F571F4A1-269E-49BF-BC5B-138CF10E9655}"/>
    <cellStyle name="40% - uthevingsfarge 4 2 6 2 2 2" xfId="46614" xr:uid="{6FB20840-F7E9-4D1A-908E-F709E16C4CC1}"/>
    <cellStyle name="40% - uthevingsfarge 4 2 6 2 3" xfId="46615" xr:uid="{5C3C7B20-12FE-4698-8E57-367313188827}"/>
    <cellStyle name="40% - uthevingsfarge 4 2 6 2_3. Chng in credit spreads" xfId="46616" xr:uid="{E33BF16B-03D8-4FE6-BD1E-C70F4F23CB69}"/>
    <cellStyle name="40% - uthevingsfarge 4 2 6 3" xfId="17116" xr:uid="{8768706B-C169-4E5C-BE7E-61A18CDEB46C}"/>
    <cellStyle name="40% - uthevingsfarge 4 2 6 3 2" xfId="46617" xr:uid="{197844B9-4231-436A-9669-DA1F67E9614D}"/>
    <cellStyle name="40% - uthevingsfarge 4 2 6 4" xfId="17117" xr:uid="{FBC17739-2B84-471A-AFF8-28B65525C749}"/>
    <cellStyle name="40% - uthevingsfarge 4 2 6 5" xfId="46618" xr:uid="{48E1874A-42CF-4307-8B21-A98DE15B19E6}"/>
    <cellStyle name="40% - uthevingsfarge 4 2 6 6" xfId="46619" xr:uid="{DEE92493-E14A-4C00-A421-02C2EEC282B3}"/>
    <cellStyle name="40% - uthevingsfarge 4 2 6 7" xfId="46620" xr:uid="{212D4095-EFB3-4E99-A1D0-988B1AF3CF41}"/>
    <cellStyle name="40% - uthevingsfarge 4 2 6_3. Chng in credit spreads" xfId="46621" xr:uid="{E1167DB8-C02E-47BE-8C65-97144F088123}"/>
    <cellStyle name="40% - uthevingsfarge 4 2 7" xfId="17118" xr:uid="{FDB491C4-F258-483C-AA2B-3B87CC5CBAE0}"/>
    <cellStyle name="40% - uthevingsfarge 4 2 7 2" xfId="17119" xr:uid="{AC115A4A-A034-4F85-804E-EE322FE91536}"/>
    <cellStyle name="40% - uthevingsfarge 4 2 7 2 2" xfId="17120" xr:uid="{2FBD9128-D1D6-4D83-9886-8B4726528A55}"/>
    <cellStyle name="40% - uthevingsfarge 4 2 7 2 3" xfId="46622" xr:uid="{FD0512D9-41C3-4632-BDCA-69E24560CA0D}"/>
    <cellStyle name="40% - uthevingsfarge 4 2 7 2_AVA DVA EL" xfId="17121" xr:uid="{9BDC1B04-E301-41FE-AD63-151DF91275B0}"/>
    <cellStyle name="40% - uthevingsfarge 4 2 7 3" xfId="17122" xr:uid="{B1650D84-7DEB-49E8-A93A-6A26821502C6}"/>
    <cellStyle name="40% - uthevingsfarge 4 2 7 4" xfId="17123" xr:uid="{1B23A202-6CFB-4B52-BFFE-093991DA9B3E}"/>
    <cellStyle name="40% - uthevingsfarge 4 2 7 5" xfId="46623" xr:uid="{D33B35F1-B4E4-4CC2-92BC-04FD37F21CB3}"/>
    <cellStyle name="40% - uthevingsfarge 4 2 7 6" xfId="46624" xr:uid="{62DB610F-5B4C-4644-8CBF-9C7D8376A74C}"/>
    <cellStyle name="40% - uthevingsfarge 4 2 7_3. Chng in credit spreads" xfId="46625" xr:uid="{A0584C8C-7A83-4CC1-9F4D-D853949B85C5}"/>
    <cellStyle name="40% - uthevingsfarge 4 2 8" xfId="17124" xr:uid="{DAF85B59-BABE-44B9-81C7-A818D741F1AC}"/>
    <cellStyle name="40% - uthevingsfarge 4 2 8 2" xfId="17125" xr:uid="{097EF830-A4E6-4793-818C-6E0635069875}"/>
    <cellStyle name="40% - uthevingsfarge 4 2 8 2 2" xfId="46626" xr:uid="{73C8930A-355A-405B-8FF4-CDC64AFC4762}"/>
    <cellStyle name="40% - uthevingsfarge 4 2 8 3" xfId="17126" xr:uid="{DE6CFC1B-66F9-4C5C-9545-0B3DC12847BB}"/>
    <cellStyle name="40% - uthevingsfarge 4 2 8 4" xfId="46627" xr:uid="{E2C73D2F-9717-4399-8CA9-A037EEA1183A}"/>
    <cellStyle name="40% - uthevingsfarge 4 2 8_3. Chng in credit spreads" xfId="46628" xr:uid="{6BCFAE00-A071-4C0A-9C18-62B811506D3B}"/>
    <cellStyle name="40% - uthevingsfarge 4 2 9" xfId="17127" xr:uid="{D4F9D2CB-027E-4333-A928-6857B8225A26}"/>
    <cellStyle name="40% - uthevingsfarge 4 2 9 2" xfId="17128" xr:uid="{476F7144-0DAB-4782-AED6-116CF90053BF}"/>
    <cellStyle name="40% - uthevingsfarge 4 2 9 3" xfId="17129" xr:uid="{AB8C32CB-EE5B-46CF-A11A-C070F5D21088}"/>
    <cellStyle name="40% - uthevingsfarge 4 2 9_AVA DVA EL" xfId="17130" xr:uid="{64D26375-8D14-4059-A718-33A921184006}"/>
    <cellStyle name="40% - uthevingsfarge 4 2_11" xfId="4881" xr:uid="{9A8C49E6-8C44-42DA-B95A-54523E1ADF50}"/>
    <cellStyle name="40% - uthevingsfarge 4 20" xfId="4882" xr:uid="{D71C9374-E56C-42CB-ADE1-B0E4A37E0480}"/>
    <cellStyle name="40% - uthevingsfarge 4 20 2" xfId="4883" xr:uid="{ED5D45DE-61F9-4D10-AB14-F78EC5207D50}"/>
    <cellStyle name="40% - uthevingsfarge 4 20 2 2" xfId="4884" xr:uid="{AA1A589E-5FBE-4A7C-B3CB-2F6E8840BB4D}"/>
    <cellStyle name="40% - uthevingsfarge 4 20 2 3" xfId="46629" xr:uid="{1D39E11F-B34B-4799-AAB7-0D01C9B941C7}"/>
    <cellStyle name="40% - uthevingsfarge 4 20 2_4 manuell" xfId="55237" xr:uid="{34E4839A-4BA1-4D32-A5C4-EB29F7D83D2E}"/>
    <cellStyle name="40% - uthevingsfarge 4 20 3" xfId="4885" xr:uid="{155766BB-ED4C-4540-A096-22F0C9E3D24E}"/>
    <cellStyle name="40% - uthevingsfarge 4 20 4" xfId="46630" xr:uid="{52E30130-8AB2-4583-B8EE-62EA80064C50}"/>
    <cellStyle name="40% - uthevingsfarge 4 20_4 manuell" xfId="55238" xr:uid="{BAEDCCAD-4353-451E-920F-214EA685121B}"/>
    <cellStyle name="40% - uthevingsfarge 4 21" xfId="4886" xr:uid="{9E91235E-0A27-4E77-945A-AC018AB4BD82}"/>
    <cellStyle name="40% - uthevingsfarge 4 21 2" xfId="4887" xr:uid="{1E3EB3C8-822B-404F-879C-B0FE8C1B6494}"/>
    <cellStyle name="40% - uthevingsfarge 4 21 2 2" xfId="4888" xr:uid="{F06E6963-4893-4CA8-A54B-4037ABEAC8AF}"/>
    <cellStyle name="40% - uthevingsfarge 4 21 2 3" xfId="46631" xr:uid="{70A22987-DAA8-49EF-B6EE-F1414472CA9F}"/>
    <cellStyle name="40% - uthevingsfarge 4 21 2_4 manuell" xfId="55239" xr:uid="{6E6F2846-FF34-4D93-A5E4-E0EA4FB8773A}"/>
    <cellStyle name="40% - uthevingsfarge 4 21 3" xfId="4889" xr:uid="{A45F5292-035D-490B-90B9-133A46CBA991}"/>
    <cellStyle name="40% - uthevingsfarge 4 21 4" xfId="46632" xr:uid="{0DEFA4A1-0102-4EA2-84D3-16ADAE3C0AA9}"/>
    <cellStyle name="40% - uthevingsfarge 4 21_4 manuell" xfId="55240" xr:uid="{9E39C698-7B34-495E-9FD2-D7ED3A44E430}"/>
    <cellStyle name="40% - uthevingsfarge 4 22" xfId="4890" xr:uid="{EAD154F7-B12F-4440-8C6A-72472400338D}"/>
    <cellStyle name="40% - uthevingsfarge 4 22 2" xfId="4891" xr:uid="{E7A4557A-2DFD-4C20-A9BE-CEC8FB467CB4}"/>
    <cellStyle name="40% - uthevingsfarge 4 22 2 2" xfId="4892" xr:uid="{5957AB5F-7B16-46A4-B7D6-227097C7514D}"/>
    <cellStyle name="40% - uthevingsfarge 4 22 2 3" xfId="46633" xr:uid="{A1A6C17A-422A-4D6A-B895-A1ED942C4B3D}"/>
    <cellStyle name="40% - uthevingsfarge 4 22 2_4 manuell" xfId="55241" xr:uid="{8D0F13AD-B461-4EB0-A234-E6FCB6CEAF83}"/>
    <cellStyle name="40% - uthevingsfarge 4 22 3" xfId="4893" xr:uid="{476FDDA4-3FDD-4ED7-9028-A7D7DAC3C3EE}"/>
    <cellStyle name="40% - uthevingsfarge 4 22 4" xfId="46634" xr:uid="{46D3DA12-DE87-49FA-A0F1-FA0E8C735517}"/>
    <cellStyle name="40% - uthevingsfarge 4 22_4 manuell" xfId="55242" xr:uid="{2102E472-039C-4323-B879-15D967C78C47}"/>
    <cellStyle name="40% - uthevingsfarge 4 23" xfId="4894" xr:uid="{5E6F13AA-4A50-44B1-B960-678526CF21D2}"/>
    <cellStyle name="40% - uthevingsfarge 4 23 2" xfId="4895" xr:uid="{7BD9EDD7-6C71-4037-86A0-BFAFE2F14179}"/>
    <cellStyle name="40% - uthevingsfarge 4 23 2 2" xfId="4896" xr:uid="{D8656783-4024-46FD-BA84-2ED00A664909}"/>
    <cellStyle name="40% - uthevingsfarge 4 23 2 3" xfId="46635" xr:uid="{976A1719-06E4-4CB6-BE2A-C22153718C39}"/>
    <cellStyle name="40% - uthevingsfarge 4 23 2_4 manuell" xfId="55243" xr:uid="{473005EB-DBC9-4267-8C60-6A009F77E3E7}"/>
    <cellStyle name="40% - uthevingsfarge 4 23 3" xfId="4897" xr:uid="{6F84BB82-EF02-4F4E-AAA2-C032C4E8CF85}"/>
    <cellStyle name="40% - uthevingsfarge 4 23 4" xfId="46636" xr:uid="{6C54CE35-FE1D-43A8-B2AE-7FF9EA713E3F}"/>
    <cellStyle name="40% - uthevingsfarge 4 23_4 manuell" xfId="55244" xr:uid="{21C81006-48F4-4B95-ABEE-2E03F98E8E8D}"/>
    <cellStyle name="40% - uthevingsfarge 4 24" xfId="4898" xr:uid="{2845A6BE-DA68-4F4A-AE66-C63AE3115F4D}"/>
    <cellStyle name="40% - uthevingsfarge 4 24 2" xfId="4899" xr:uid="{9A490502-E141-49BC-8FB3-4043B4956202}"/>
    <cellStyle name="40% - uthevingsfarge 4 24 2 2" xfId="4900" xr:uid="{77241F7D-A5BD-40F6-9622-1DCB2EFFE7C3}"/>
    <cellStyle name="40% - uthevingsfarge 4 24 2 3" xfId="46637" xr:uid="{51F49865-4BE3-4FA3-9A9F-2C0E3A4E781D}"/>
    <cellStyle name="40% - uthevingsfarge 4 24 2_4 manuell" xfId="55245" xr:uid="{32EC03C8-CB28-4ADA-BFE2-A5C16A8872A0}"/>
    <cellStyle name="40% - uthevingsfarge 4 24 3" xfId="4901" xr:uid="{0220E914-294F-4890-A6D2-1CD6B40B3B33}"/>
    <cellStyle name="40% - uthevingsfarge 4 24 4" xfId="46638" xr:uid="{D34FD7F3-CA20-4C52-A009-0E39690DC6B1}"/>
    <cellStyle name="40% - uthevingsfarge 4 24_4 manuell" xfId="55246" xr:uid="{4689F9CF-EC45-4BF9-9301-9CF91708C7B7}"/>
    <cellStyle name="40% - uthevingsfarge 4 25" xfId="4902" xr:uid="{7B6ECDF7-2D86-49BF-83B9-B9461C322F00}"/>
    <cellStyle name="40% - uthevingsfarge 4 25 2" xfId="4903" xr:uid="{5771FA2E-B84A-40D0-BC6E-D4B1C67D4001}"/>
    <cellStyle name="40% - uthevingsfarge 4 25 2 2" xfId="4904" xr:uid="{2B67B7EA-9B0B-4234-A484-574FF2047B00}"/>
    <cellStyle name="40% - uthevingsfarge 4 25 2 3" xfId="46639" xr:uid="{A2AAF5F8-296A-40BD-A39B-0D168F38AA6E}"/>
    <cellStyle name="40% - uthevingsfarge 4 25 2_4 manuell" xfId="55247" xr:uid="{6E88A40C-B399-4B74-BF09-6FED1209E693}"/>
    <cellStyle name="40% - uthevingsfarge 4 25 3" xfId="4905" xr:uid="{96BA3F33-DEC1-41A9-A4B5-C19D84A6BEF6}"/>
    <cellStyle name="40% - uthevingsfarge 4 25 4" xfId="46640" xr:uid="{D51134D3-C7F0-403E-9675-3B5D24931768}"/>
    <cellStyle name="40% - uthevingsfarge 4 25_4 manuell" xfId="55248" xr:uid="{DB93C817-BD84-4900-9C22-601BD2EE0692}"/>
    <cellStyle name="40% - uthevingsfarge 4 26" xfId="4906" xr:uid="{32DC9261-DBA0-439F-AA37-39B4A27B81A0}"/>
    <cellStyle name="40% - uthevingsfarge 4 26 2" xfId="4907" xr:uid="{11F1A823-6A1C-422E-8881-A2CBD2A0E348}"/>
    <cellStyle name="40% - uthevingsfarge 4 26 2 2" xfId="4908" xr:uid="{01735697-9F8C-4D28-80B4-3D80D742D313}"/>
    <cellStyle name="40% - uthevingsfarge 4 26 2 3" xfId="46641" xr:uid="{37849EA6-AC44-4470-9171-CB575506B63E}"/>
    <cellStyle name="40% - uthevingsfarge 4 26 2_4 manuell" xfId="55249" xr:uid="{CF0BFFA0-A456-4EDA-9646-F759DF79D94C}"/>
    <cellStyle name="40% - uthevingsfarge 4 26 3" xfId="4909" xr:uid="{764F1CAE-4510-4750-A32F-13E5275748F8}"/>
    <cellStyle name="40% - uthevingsfarge 4 26 4" xfId="46642" xr:uid="{1A5D92C8-763E-4D3B-9AA9-38090F587DB7}"/>
    <cellStyle name="40% - uthevingsfarge 4 26_4 manuell" xfId="55250" xr:uid="{BA314A8D-602C-44E3-AF24-740BF6C0CD8A}"/>
    <cellStyle name="40% - uthevingsfarge 4 27" xfId="4910" xr:uid="{C8644912-C622-4747-822D-69159CB58157}"/>
    <cellStyle name="40% - uthevingsfarge 4 27 2" xfId="4911" xr:uid="{3D8DB6E4-BD68-447F-8B83-8AE41D674564}"/>
    <cellStyle name="40% - uthevingsfarge 4 27 2 2" xfId="4912" xr:uid="{F0A65EF7-E69C-4D14-85F2-7C3E9D19BEE1}"/>
    <cellStyle name="40% - uthevingsfarge 4 27 2 3" xfId="46643" xr:uid="{EB5CF061-202F-4A77-98D0-09E0C9ACD883}"/>
    <cellStyle name="40% - uthevingsfarge 4 27 2_4 manuell" xfId="55251" xr:uid="{BC616E7B-15B2-460B-B35E-F04D03839C2F}"/>
    <cellStyle name="40% - uthevingsfarge 4 27 3" xfId="4913" xr:uid="{6D183FC4-0AE1-4F9C-BFC3-863A5F08EC06}"/>
    <cellStyle name="40% - uthevingsfarge 4 27 4" xfId="46644" xr:uid="{5FD2D61C-13DF-42F3-A648-01FACA7984C9}"/>
    <cellStyle name="40% - uthevingsfarge 4 27_4 manuell" xfId="55252" xr:uid="{019A2AE8-9E45-4542-A61A-F8C8921BA6D8}"/>
    <cellStyle name="40% - uthevingsfarge 4 28" xfId="4914" xr:uid="{B51B9494-5C86-44A8-B868-4B1EF84D060E}"/>
    <cellStyle name="40% - uthevingsfarge 4 28 2" xfId="4915" xr:uid="{79B9A1E7-50A5-4B14-8A09-BEBEF927CB88}"/>
    <cellStyle name="40% - uthevingsfarge 4 28 2 2" xfId="4916" xr:uid="{B625E301-372B-4002-8E91-E25DFF719EC7}"/>
    <cellStyle name="40% - uthevingsfarge 4 28 2 3" xfId="46645" xr:uid="{1F976E12-33C1-4C43-A9E7-0C2B408CA039}"/>
    <cellStyle name="40% - uthevingsfarge 4 28 2_4 manuell" xfId="55253" xr:uid="{79AD19CC-07D6-4B1E-A0C3-1A9BECF024F0}"/>
    <cellStyle name="40% - uthevingsfarge 4 28 3" xfId="4917" xr:uid="{F0B31B2A-9FE3-4144-A02A-6C1FED5AE544}"/>
    <cellStyle name="40% - uthevingsfarge 4 28 4" xfId="46646" xr:uid="{7D231341-A7AE-4668-9A1F-2C8396C59E94}"/>
    <cellStyle name="40% - uthevingsfarge 4 28_4 manuell" xfId="55254" xr:uid="{941B9352-AD8C-4297-B923-AF7B8CECF65C}"/>
    <cellStyle name="40% - uthevingsfarge 4 29" xfId="4918" xr:uid="{BB0F13F7-C916-4C38-886D-C5C84265F491}"/>
    <cellStyle name="40% - uthevingsfarge 4 29 2" xfId="4919" xr:uid="{D44B8B1E-A1C2-4624-B116-60AFBF906F64}"/>
    <cellStyle name="40% - uthevingsfarge 4 29 2 2" xfId="4920" xr:uid="{56A79073-5C56-4925-8695-A763019BF455}"/>
    <cellStyle name="40% - uthevingsfarge 4 29 2 3" xfId="46647" xr:uid="{E33505E8-8AC5-4DC6-A332-6D8C17B338B5}"/>
    <cellStyle name="40% - uthevingsfarge 4 29 2_4 manuell" xfId="55255" xr:uid="{7C6AD947-BE75-416C-8082-06BE0387510D}"/>
    <cellStyle name="40% - uthevingsfarge 4 29 3" xfId="4921" xr:uid="{C6BE87C4-5D26-435F-9717-7B834E14886C}"/>
    <cellStyle name="40% - uthevingsfarge 4 29 4" xfId="46648" xr:uid="{08ECC0B3-8B72-431F-B0B8-C27665486198}"/>
    <cellStyle name="40% - uthevingsfarge 4 29_4 manuell" xfId="55256" xr:uid="{B55A7518-400F-43AA-8888-665C85B85996}"/>
    <cellStyle name="40% - uthevingsfarge 4 3" xfId="4922" xr:uid="{231F3402-052A-4366-AD81-36FCFAF6745E}"/>
    <cellStyle name="40% - uthevingsfarge 4 3 10" xfId="46649" xr:uid="{79F8C8DD-B663-433B-9CB3-1BA5FB9FCB67}"/>
    <cellStyle name="40% - uthevingsfarge 4 3 11" xfId="46650" xr:uid="{9EA51510-C29B-4F44-994D-6B244C30D0AD}"/>
    <cellStyle name="40% - uthevingsfarge 4 3 2" xfId="4923" xr:uid="{D84AC8F7-3D17-4193-B171-0BC304108F5E}"/>
    <cellStyle name="40% - uthevingsfarge 4 3 2 10" xfId="46651" xr:uid="{E9D215B3-6640-4DD6-A099-0F6A69E87BC1}"/>
    <cellStyle name="40% - uthevingsfarge 4 3 2 2" xfId="4924" xr:uid="{C699B127-FFAE-46DD-AD9D-E00B466C6604}"/>
    <cellStyle name="40% - uthevingsfarge 4 3 2 2 2" xfId="17131" xr:uid="{48D44171-3ACD-4890-B93B-401D36BDD0ED}"/>
    <cellStyle name="40% - uthevingsfarge 4 3 2 2 2 2" xfId="46652" xr:uid="{7018DB16-CF82-4262-BAC4-21BE192D7021}"/>
    <cellStyle name="40% - uthevingsfarge 4 3 2 2 2 2 2" xfId="46653" xr:uid="{D8B10F0A-4B37-42F2-8668-0A2AEB9938DB}"/>
    <cellStyle name="40% - uthevingsfarge 4 3 2 2 2 3" xfId="46654" xr:uid="{584F5E28-0190-4071-8458-513BB72BBD37}"/>
    <cellStyle name="40% - uthevingsfarge 4 3 2 2 2_3. Chng in credit spreads" xfId="46655" xr:uid="{6F66CB94-42BE-4426-A4AA-834A11D8DDF2}"/>
    <cellStyle name="40% - uthevingsfarge 4 3 2 2 3" xfId="17132" xr:uid="{C3F56128-4DDB-4E61-8E78-D0DA79FB64A6}"/>
    <cellStyle name="40% - uthevingsfarge 4 3 2 2 3 2" xfId="46656" xr:uid="{7D1873FE-20E5-4B8D-B92C-EBCD1FFF34E9}"/>
    <cellStyle name="40% - uthevingsfarge 4 3 2 2 3 2 2" xfId="46657" xr:uid="{EE51C348-6D8C-4C0C-90F9-77064942F133}"/>
    <cellStyle name="40% - uthevingsfarge 4 3 2 2 3 3" xfId="46658" xr:uid="{5965701F-AB7D-4A19-ACD7-EC55AACBBE83}"/>
    <cellStyle name="40% - uthevingsfarge 4 3 2 2 3_3. Chng in credit spreads" xfId="46659" xr:uid="{5DBF725F-EEE6-480F-A19B-928D42973DE8}"/>
    <cellStyle name="40% - uthevingsfarge 4 3 2 2 4" xfId="46660" xr:uid="{7EBD5856-993A-49F3-900F-AEE5BF229535}"/>
    <cellStyle name="40% - uthevingsfarge 4 3 2 2 4 2" xfId="46661" xr:uid="{37228AFE-B17A-47B8-9B38-2E140D4E6E9A}"/>
    <cellStyle name="40% - uthevingsfarge 4 3 2 2 5" xfId="46662" xr:uid="{88C3C93E-DA6D-45BB-8956-457ED81D9AA1}"/>
    <cellStyle name="40% - uthevingsfarge 4 3 2 2 6" xfId="46663" xr:uid="{B7F4F138-9529-4BDF-8092-889AB6DE124F}"/>
    <cellStyle name="40% - uthevingsfarge 4 3 2 2_3. Chng in credit spreads" xfId="46664" xr:uid="{752FFEA1-5354-4462-ABB0-37017F37F82F}"/>
    <cellStyle name="40% - uthevingsfarge 4 3 2 3" xfId="17133" xr:uid="{2C93BC15-B927-4F47-9926-1CEBBC6F7393}"/>
    <cellStyle name="40% - uthevingsfarge 4 3 2 3 2" xfId="17134" xr:uid="{DC4053B5-88B0-464B-9576-314E26BDBEE6}"/>
    <cellStyle name="40% - uthevingsfarge 4 3 2 3 2 2" xfId="46665" xr:uid="{5958B08D-45B1-4AF1-A139-C6E6C8281E13}"/>
    <cellStyle name="40% - uthevingsfarge 4 3 2 3 3" xfId="17135" xr:uid="{D49E5759-387F-4B61-A985-3742759D0BA4}"/>
    <cellStyle name="40% - uthevingsfarge 4 3 2 3 4" xfId="46666" xr:uid="{96A621B8-698C-4F4B-801C-2E81D2AA2616}"/>
    <cellStyle name="40% - uthevingsfarge 4 3 2 3 5" xfId="46667" xr:uid="{01F0844C-97B7-459D-BE92-46323F936022}"/>
    <cellStyle name="40% - uthevingsfarge 4 3 2 3 6" xfId="46668" xr:uid="{BA57BDA1-8B5F-4B92-BB1B-7388F5B125F3}"/>
    <cellStyle name="40% - uthevingsfarge 4 3 2 3_3. Chng in credit spreads" xfId="46669" xr:uid="{1B823D2A-72CD-46BD-A8CD-8BF339FC32C4}"/>
    <cellStyle name="40% - uthevingsfarge 4 3 2 4" xfId="17136" xr:uid="{ED8DE292-19D6-4C0E-B763-6BA83B745EFE}"/>
    <cellStyle name="40% - uthevingsfarge 4 3 2 4 2" xfId="17137" xr:uid="{B119072B-8E4C-48E7-B997-547D6AEAD21B}"/>
    <cellStyle name="40% - uthevingsfarge 4 3 2 4 2 2" xfId="46670" xr:uid="{6ED6C932-3ED1-4147-866C-4D391A38FC09}"/>
    <cellStyle name="40% - uthevingsfarge 4 3 2 4 3" xfId="17138" xr:uid="{5AD32F7E-5B85-4490-8F76-68FC1BC0D3CA}"/>
    <cellStyle name="40% - uthevingsfarge 4 3 2 4 4" xfId="46671" xr:uid="{44C3119A-C7A5-465B-BBB9-8E3E0C0F7F19}"/>
    <cellStyle name="40% - uthevingsfarge 4 3 2 4 5" xfId="46672" xr:uid="{00D9F124-0AFD-4502-AE79-41C5CDF6A18B}"/>
    <cellStyle name="40% - uthevingsfarge 4 3 2 4 6" xfId="46673" xr:uid="{5312DAD7-A26C-482C-B7A1-23AB7372CB09}"/>
    <cellStyle name="40% - uthevingsfarge 4 3 2 4_3. Chng in credit spreads" xfId="46674" xr:uid="{27A25439-99A5-46F9-9DF1-BF3B7B478826}"/>
    <cellStyle name="40% - uthevingsfarge 4 3 2 5" xfId="17139" xr:uid="{93BB48FE-0665-4777-AFBA-9B2253E596C5}"/>
    <cellStyle name="40% - uthevingsfarge 4 3 2 5 2" xfId="17140" xr:uid="{7DC08388-C29D-4B04-A9CB-51135BF4ADFF}"/>
    <cellStyle name="40% - uthevingsfarge 4 3 2 5 3" xfId="17141" xr:uid="{E1E59F5A-EF9E-4CA5-8822-875F58C2BDCA}"/>
    <cellStyle name="40% - uthevingsfarge 4 3 2 5 4" xfId="46675" xr:uid="{E3122753-3F4B-465A-B8C4-5147217C68CD}"/>
    <cellStyle name="40% - uthevingsfarge 4 3 2 5 5" xfId="46676" xr:uid="{F6F108AA-ABE9-45AA-A90E-A0D6E5FB99B1}"/>
    <cellStyle name="40% - uthevingsfarge 4 3 2 5 6" xfId="46677" xr:uid="{699F9E96-29AB-4E41-AEFE-B068DD3DF50F}"/>
    <cellStyle name="40% - uthevingsfarge 4 3 2 5_AVA DVA EL" xfId="17142" xr:uid="{4B34DCCB-C775-4C9D-B8DA-7A6FF9B7B34E}"/>
    <cellStyle name="40% - uthevingsfarge 4 3 2 6" xfId="17143" xr:uid="{D99B309F-8C51-43D0-8F95-9C6A9B4FC743}"/>
    <cellStyle name="40% - uthevingsfarge 4 3 2 6 2" xfId="17144" xr:uid="{8508246F-4F1B-4F4F-A76B-0BE217B8CED6}"/>
    <cellStyle name="40% - uthevingsfarge 4 3 2 6_AVA DVA EL" xfId="17145" xr:uid="{529F2707-7886-4064-AA78-85D1A98039A4}"/>
    <cellStyle name="40% - uthevingsfarge 4 3 2 7" xfId="17146" xr:uid="{B6D79534-4BBA-4638-AF5D-E1E8717F5AB0}"/>
    <cellStyle name="40% - uthevingsfarge 4 3 2 8" xfId="46678" xr:uid="{8D036E95-1202-471C-90A9-33FE376B8C60}"/>
    <cellStyle name="40% - uthevingsfarge 4 3 2 9" xfId="46679" xr:uid="{A18994BB-F2E7-464B-AB54-A6752C7130E1}"/>
    <cellStyle name="40% - uthevingsfarge 4 3 2_3. Chng in credit spreads" xfId="46680" xr:uid="{FB232596-4A24-4578-A433-B683033A26CA}"/>
    <cellStyle name="40% - uthevingsfarge 4 3 3" xfId="4925" xr:uid="{021A9082-C6EB-426A-90F9-3D3618BE6CCB}"/>
    <cellStyle name="40% - uthevingsfarge 4 3 3 2" xfId="17147" xr:uid="{429B1CC7-E2AD-4064-A95C-E7DF64404274}"/>
    <cellStyle name="40% - uthevingsfarge 4 3 3 2 2" xfId="46681" xr:uid="{495588E8-192A-417A-8B21-D6A8F77BA777}"/>
    <cellStyle name="40% - uthevingsfarge 4 3 3 2 2 2" xfId="46682" xr:uid="{07FB23F8-CE87-4C78-AB50-2C1B711CDC20}"/>
    <cellStyle name="40% - uthevingsfarge 4 3 3 2 2 2 2" xfId="46683" xr:uid="{59DE0658-CB72-4214-A98D-D71AE4819D43}"/>
    <cellStyle name="40% - uthevingsfarge 4 3 3 2 2 3" xfId="46684" xr:uid="{2E20E9AB-3D67-44D0-A76C-231D0D8AF20D}"/>
    <cellStyle name="40% - uthevingsfarge 4 3 3 2 2_3. Chng in credit spreads" xfId="46685" xr:uid="{A6A52209-CC2F-4708-8A0A-CD64530032CA}"/>
    <cellStyle name="40% - uthevingsfarge 4 3 3 2 3" xfId="46686" xr:uid="{869F9427-8BE0-4D4C-98D8-F19D6F6E38EB}"/>
    <cellStyle name="40% - uthevingsfarge 4 3 3 2 3 2" xfId="46687" xr:uid="{EADA0616-9D9C-49B2-BFDA-A911AB50FA76}"/>
    <cellStyle name="40% - uthevingsfarge 4 3 3 2 3 2 2" xfId="46688" xr:uid="{6D61F10D-4C7E-43D3-AEE9-97DD691A11F0}"/>
    <cellStyle name="40% - uthevingsfarge 4 3 3 2 3 3" xfId="46689" xr:uid="{445B2797-5CB0-440D-82B9-0A3C977DF0FC}"/>
    <cellStyle name="40% - uthevingsfarge 4 3 3 2 3_3. Chng in credit spreads" xfId="46690" xr:uid="{C0D21D71-2797-4659-9D9D-5CDA5AA4C613}"/>
    <cellStyle name="40% - uthevingsfarge 4 3 3 2 4" xfId="46691" xr:uid="{AF81F8CF-0087-4FA1-A38A-02A4AF3A931A}"/>
    <cellStyle name="40% - uthevingsfarge 4 3 3 2 4 2" xfId="46692" xr:uid="{553B840E-F8DA-4D73-9EBC-FF1FA59CFB1B}"/>
    <cellStyle name="40% - uthevingsfarge 4 3 3 2 5" xfId="46693" xr:uid="{04EEEBE7-7695-4EA5-BD1F-806DB5BF26AF}"/>
    <cellStyle name="40% - uthevingsfarge 4 3 3 2_3. Chng in credit spreads" xfId="46694" xr:uid="{3F767EE2-2FE0-4E22-8779-43216F454DDF}"/>
    <cellStyle name="40% - uthevingsfarge 4 3 3 3" xfId="17148" xr:uid="{F06CCD97-04A1-4DC7-A82F-735C3135A8EE}"/>
    <cellStyle name="40% - uthevingsfarge 4 3 3 3 2" xfId="46695" xr:uid="{172957AD-6BC4-4778-A621-DAC989813E8A}"/>
    <cellStyle name="40% - uthevingsfarge 4 3 3 3 2 2" xfId="46696" xr:uid="{7EA1DD1A-EC2C-4CB3-B099-84456579D130}"/>
    <cellStyle name="40% - uthevingsfarge 4 3 3 3 3" xfId="46697" xr:uid="{757F0F5A-073F-41BB-B837-B1994B065955}"/>
    <cellStyle name="40% - uthevingsfarge 4 3 3 3_3. Chng in credit spreads" xfId="46698" xr:uid="{5C692D7F-F821-4FD8-BEB2-38FF6333855D}"/>
    <cellStyle name="40% - uthevingsfarge 4 3 3 4" xfId="46699" xr:uid="{0CF24DCD-4DE6-45AA-9394-66DB91999F64}"/>
    <cellStyle name="40% - uthevingsfarge 4 3 3 4 2" xfId="46700" xr:uid="{2B43F128-8BEE-4ACA-B090-8B63112D728C}"/>
    <cellStyle name="40% - uthevingsfarge 4 3 3 4 2 2" xfId="46701" xr:uid="{0A0A4C72-AA6C-40AA-9B3F-7182132368C2}"/>
    <cellStyle name="40% - uthevingsfarge 4 3 3 4 3" xfId="46702" xr:uid="{2F5B0461-2FD7-4AAD-A62C-0B0476B1AC5E}"/>
    <cellStyle name="40% - uthevingsfarge 4 3 3 4_3. Chng in credit spreads" xfId="46703" xr:uid="{3C8E701A-9ECE-4DC5-81E8-5452D7FC63E5}"/>
    <cellStyle name="40% - uthevingsfarge 4 3 3 5" xfId="46704" xr:uid="{25DA1661-A9EB-4383-93E3-AF9CD624981C}"/>
    <cellStyle name="40% - uthevingsfarge 4 3 3 5 2" xfId="46705" xr:uid="{33D02819-85A7-4C8A-9AF9-C714B638D96A}"/>
    <cellStyle name="40% - uthevingsfarge 4 3 3 6" xfId="46706" xr:uid="{27CD4850-B593-4F23-943B-80C8389DAD70}"/>
    <cellStyle name="40% - uthevingsfarge 4 3 3_3. Chng in credit spreads" xfId="46707" xr:uid="{4030D462-232B-46F5-8B61-321DD3B0604A}"/>
    <cellStyle name="40% - uthevingsfarge 4 3 4" xfId="17149" xr:uid="{76D9D587-7756-4E8D-9D1E-5A06CC06383B}"/>
    <cellStyle name="40% - uthevingsfarge 4 3 4 2" xfId="17150" xr:uid="{452C9C5C-2967-4F8A-99D7-0793A089AD40}"/>
    <cellStyle name="40% - uthevingsfarge 4 3 4 2 2" xfId="46708" xr:uid="{CB16D52D-C19B-4134-877A-6E701D7FC7CE}"/>
    <cellStyle name="40% - uthevingsfarge 4 3 4 2 2 2" xfId="46709" xr:uid="{CEE6866A-AC53-418C-9CD5-DB6BCA6F33C7}"/>
    <cellStyle name="40% - uthevingsfarge 4 3 4 2 3" xfId="46710" xr:uid="{74421C32-82CD-458A-BF33-0FE37ABDFA67}"/>
    <cellStyle name="40% - uthevingsfarge 4 3 4 2_3. Chng in credit spreads" xfId="46711" xr:uid="{8DEF7B98-EF2E-4DA3-8A57-1D17EE92E2B4}"/>
    <cellStyle name="40% - uthevingsfarge 4 3 4 3" xfId="17151" xr:uid="{23D66550-67E4-41E1-98CF-A7B118EABE22}"/>
    <cellStyle name="40% - uthevingsfarge 4 3 4 3 2" xfId="46712" xr:uid="{82E0BE6E-3665-4770-97FF-734D307929F5}"/>
    <cellStyle name="40% - uthevingsfarge 4 3 4 3 2 2" xfId="46713" xr:uid="{7406D8D0-E21C-4251-B5A5-91E41664B278}"/>
    <cellStyle name="40% - uthevingsfarge 4 3 4 3 3" xfId="46714" xr:uid="{6843649A-2952-42F1-973D-2195EF958414}"/>
    <cellStyle name="40% - uthevingsfarge 4 3 4 3_3. Chng in credit spreads" xfId="46715" xr:uid="{DC2CF558-4FAC-4562-8A60-BD58DD18123B}"/>
    <cellStyle name="40% - uthevingsfarge 4 3 4 4" xfId="46716" xr:uid="{285043C9-DB00-4AAB-881F-6124DDDA3427}"/>
    <cellStyle name="40% - uthevingsfarge 4 3 4 4 2" xfId="46717" xr:uid="{CC32BD62-D07D-483F-9F5E-1196A03EED3B}"/>
    <cellStyle name="40% - uthevingsfarge 4 3 4 5" xfId="46718" xr:uid="{B3B50D2B-480D-4398-B5F7-74A68632EE21}"/>
    <cellStyle name="40% - uthevingsfarge 4 3 4 6" xfId="46719" xr:uid="{7AD4A368-8055-401A-BB03-CBD54E72D58C}"/>
    <cellStyle name="40% - uthevingsfarge 4 3 4_3. Chng in credit spreads" xfId="46720" xr:uid="{A7654EA9-A22E-4C4B-8B75-9E31677C5EA6}"/>
    <cellStyle name="40% - uthevingsfarge 4 3 5" xfId="17152" xr:uid="{53853FEA-5573-4B29-A568-FA946B817CF3}"/>
    <cellStyle name="40% - uthevingsfarge 4 3 5 2" xfId="17153" xr:uid="{0C4C21AE-D4D5-4C62-A423-231DAA377351}"/>
    <cellStyle name="40% - uthevingsfarge 4 3 5 2 2" xfId="46721" xr:uid="{1B8811B9-4E46-4098-AB64-16B15E5A9B40}"/>
    <cellStyle name="40% - uthevingsfarge 4 3 5 3" xfId="17154" xr:uid="{4B1E667D-E32F-4DB7-B79B-4DC3173C0A7F}"/>
    <cellStyle name="40% - uthevingsfarge 4 3 5 4" xfId="46722" xr:uid="{0E881B13-26D8-4146-B51C-D33A6164E132}"/>
    <cellStyle name="40% - uthevingsfarge 4 3 5 5" xfId="46723" xr:uid="{53B67E86-D0B4-4565-8B85-A7E8AFC9C942}"/>
    <cellStyle name="40% - uthevingsfarge 4 3 5 6" xfId="46724" xr:uid="{CA70CBF9-10FC-472A-BBAC-4E5774BA30CC}"/>
    <cellStyle name="40% - uthevingsfarge 4 3 5_3. Chng in credit spreads" xfId="46725" xr:uid="{E3A635A0-8AB0-4AA2-BC72-6D0C2871F4C8}"/>
    <cellStyle name="40% - uthevingsfarge 4 3 6" xfId="17155" xr:uid="{F2B89A2E-8DD9-4964-B509-4542835DBA0D}"/>
    <cellStyle name="40% - uthevingsfarge 4 3 6 2" xfId="17156" xr:uid="{24D8963F-58AD-46BC-B72A-0682B8A8C280}"/>
    <cellStyle name="40% - uthevingsfarge 4 3 6 2 2" xfId="46726" xr:uid="{98C2CE80-54EC-4AC6-B09A-7858A379BB0D}"/>
    <cellStyle name="40% - uthevingsfarge 4 3 6 3" xfId="17157" xr:uid="{6AFD5C99-D4B5-4568-8DC6-C9A587B7596D}"/>
    <cellStyle name="40% - uthevingsfarge 4 3 6 4" xfId="46727" xr:uid="{23A06C25-77C9-4037-BB14-9C8ED1ABDB83}"/>
    <cellStyle name="40% - uthevingsfarge 4 3 6 5" xfId="46728" xr:uid="{BA9BE009-4406-49DE-A30F-3597768CE191}"/>
    <cellStyle name="40% - uthevingsfarge 4 3 6 6" xfId="46729" xr:uid="{C17990AF-4BFF-443A-8A66-8A59682B1341}"/>
    <cellStyle name="40% - uthevingsfarge 4 3 6_3. Chng in credit spreads" xfId="46730" xr:uid="{189BE9FA-E7B5-4C6C-A645-37475972C874}"/>
    <cellStyle name="40% - uthevingsfarge 4 3 7" xfId="17158" xr:uid="{89CD312F-54B5-4DB7-A2C0-46CF8F3658AD}"/>
    <cellStyle name="40% - uthevingsfarge 4 3 7 2" xfId="17159" xr:uid="{62E01C77-B152-4DD1-9804-E0C90AB20474}"/>
    <cellStyle name="40% - uthevingsfarge 4 3 7 2 2" xfId="46731" xr:uid="{1906C991-36AC-4DDF-B1B1-71C34EAC882A}"/>
    <cellStyle name="40% - uthevingsfarge 4 3 7 3" xfId="46732" xr:uid="{238B79C3-0D8E-404C-841B-4D81303CF3F2}"/>
    <cellStyle name="40% - uthevingsfarge 4 3 7_3. Chng in credit spreads" xfId="46733" xr:uid="{C36E5FDC-C495-48F2-A8D9-FB665914AC12}"/>
    <cellStyle name="40% - uthevingsfarge 4 3 8" xfId="17160" xr:uid="{58689147-71D4-4B43-9EE8-6D27B5B1AA1F}"/>
    <cellStyle name="40% - uthevingsfarge 4 3 9" xfId="39963" xr:uid="{BE4945F2-C0F6-4875-BF34-ABBDD493013A}"/>
    <cellStyle name="40% - uthevingsfarge 4 3_4 manuell" xfId="55257" xr:uid="{59C7AAEC-0E33-4FCA-8628-518C13B547FF}"/>
    <cellStyle name="40% - uthevingsfarge 4 30" xfId="4926" xr:uid="{D3C518CE-D636-4E90-9D09-B5483BEC7E8C}"/>
    <cellStyle name="40% - uthevingsfarge 4 30 2" xfId="4927" xr:uid="{26955773-DE41-434B-A5D7-C546BA3F24E2}"/>
    <cellStyle name="40% - uthevingsfarge 4 30 2 2" xfId="4928" xr:uid="{AADA227C-25F1-42B5-997E-E0955205EF05}"/>
    <cellStyle name="40% - uthevingsfarge 4 30 2 3" xfId="46734" xr:uid="{B204472B-87AC-4BBD-9C61-4FD1D9F72404}"/>
    <cellStyle name="40% - uthevingsfarge 4 30 2_4 manuell" xfId="55258" xr:uid="{582DF8D5-F39C-4961-A29A-FB509C62FDD2}"/>
    <cellStyle name="40% - uthevingsfarge 4 30 3" xfId="4929" xr:uid="{09A1EB5B-8488-4659-98A5-0A3F2CFA2BC3}"/>
    <cellStyle name="40% - uthevingsfarge 4 30 4" xfId="46735" xr:uid="{689B82CB-667F-4652-84E4-E813BE691B1C}"/>
    <cellStyle name="40% - uthevingsfarge 4 30_4 manuell" xfId="55259" xr:uid="{F2F95039-8129-43CE-9D18-58E960CCDD93}"/>
    <cellStyle name="40% - uthevingsfarge 4 31" xfId="4930" xr:uid="{9B37ACD5-CBBD-4696-BA84-B02FA2553AFC}"/>
    <cellStyle name="40% - uthevingsfarge 4 31 2" xfId="4931" xr:uid="{1645BE15-D807-46B6-9583-74FE6DF88162}"/>
    <cellStyle name="40% - uthevingsfarge 4 31 2 2" xfId="4932" xr:uid="{8F588641-EAC3-4868-B3A7-954778654A1A}"/>
    <cellStyle name="40% - uthevingsfarge 4 31 2 3" xfId="46736" xr:uid="{D510E867-49B4-4BAA-A4CF-A065F6C8FD12}"/>
    <cellStyle name="40% - uthevingsfarge 4 31 2_4 manuell" xfId="55260" xr:uid="{81186AA3-A23E-41E5-84A2-3A2349D9802F}"/>
    <cellStyle name="40% - uthevingsfarge 4 31 3" xfId="4933" xr:uid="{AE934CA9-6497-4DBB-9184-E4C7AE60F526}"/>
    <cellStyle name="40% - uthevingsfarge 4 31 4" xfId="46737" xr:uid="{F10C6155-FA69-4C7A-9A4F-CD9A507B7648}"/>
    <cellStyle name="40% - uthevingsfarge 4 31_4 manuell" xfId="55261" xr:uid="{3595CF0F-43AC-40B3-9C43-F623D0A4BA67}"/>
    <cellStyle name="40% - uthevingsfarge 4 32" xfId="4934" xr:uid="{8CC8763F-564D-4CD8-AA0A-52A3ED3D1A3C}"/>
    <cellStyle name="40% - uthevingsfarge 4 32 2" xfId="4935" xr:uid="{E9DF3BA6-7A77-4015-A170-4BB856DF6CA3}"/>
    <cellStyle name="40% - uthevingsfarge 4 32 2 2" xfId="4936" xr:uid="{89ADF31C-A65B-458C-8547-83CAA104C036}"/>
    <cellStyle name="40% - uthevingsfarge 4 32 2 3" xfId="46738" xr:uid="{8B550F59-0F92-473B-BBA1-37D89D7414E3}"/>
    <cellStyle name="40% - uthevingsfarge 4 32 2_4 manuell" xfId="55262" xr:uid="{7A4FD0A9-8583-4805-87B2-D259EB4E4298}"/>
    <cellStyle name="40% - uthevingsfarge 4 32 3" xfId="4937" xr:uid="{BF2ACF1E-EF0F-4AAE-9BCB-7E8F1D038D9D}"/>
    <cellStyle name="40% - uthevingsfarge 4 32 4" xfId="46739" xr:uid="{F0CB641B-1066-43CB-9696-97F14242DDFA}"/>
    <cellStyle name="40% - uthevingsfarge 4 32_4 manuell" xfId="55263" xr:uid="{B6F08107-2E4B-4542-A48A-6CC127DEE816}"/>
    <cellStyle name="40% - uthevingsfarge 4 33" xfId="4938" xr:uid="{98700EA6-23E5-42B5-A3B6-0A8395010C82}"/>
    <cellStyle name="40% - uthevingsfarge 4 33 2" xfId="4939" xr:uid="{54292223-0311-4CB3-8DDA-C19F459C2A8B}"/>
    <cellStyle name="40% - uthevingsfarge 4 33 2 2" xfId="4940" xr:uid="{D66121E7-6867-4FA0-94E9-FF70B17502B9}"/>
    <cellStyle name="40% - uthevingsfarge 4 33 2 3" xfId="46740" xr:uid="{5E5E5234-D4E3-4840-8229-9E174C051A27}"/>
    <cellStyle name="40% - uthevingsfarge 4 33 2_4 manuell" xfId="55264" xr:uid="{0E0A852E-0653-4F99-8A3E-2D212A171792}"/>
    <cellStyle name="40% - uthevingsfarge 4 33 3" xfId="4941" xr:uid="{825F57C0-1285-4FBC-8594-4C1E74FD27FA}"/>
    <cellStyle name="40% - uthevingsfarge 4 33 4" xfId="46741" xr:uid="{B74C5C7A-FF47-457F-87FB-743CFF01D418}"/>
    <cellStyle name="40% - uthevingsfarge 4 33_4 manuell" xfId="55265" xr:uid="{25AD8B8E-ADC7-4B7D-B16F-459192C61286}"/>
    <cellStyle name="40% - uthevingsfarge 4 34" xfId="4942" xr:uid="{F8E8E034-08E4-40BC-B627-B42F01C3F2A7}"/>
    <cellStyle name="40% - uthevingsfarge 4 34 2" xfId="4943" xr:uid="{213E3471-C9A8-42E5-8BD0-5BB325BB8663}"/>
    <cellStyle name="40% - uthevingsfarge 4 34 2 2" xfId="4944" xr:uid="{D1A57827-4305-4AE4-8AB9-C59935792F73}"/>
    <cellStyle name="40% - uthevingsfarge 4 34 2 3" xfId="46742" xr:uid="{ACBA06B1-45D2-4791-AFEE-CD7111F544E8}"/>
    <cellStyle name="40% - uthevingsfarge 4 34 2_4 manuell" xfId="55266" xr:uid="{9814AE33-9E15-4BF5-A450-B776F2CDD175}"/>
    <cellStyle name="40% - uthevingsfarge 4 34 3" xfId="4945" xr:uid="{E2A8C4CB-23CC-4532-8429-5C6A5ACC5EC0}"/>
    <cellStyle name="40% - uthevingsfarge 4 34 4" xfId="46743" xr:uid="{99A4017C-1B61-456D-B41A-60C40C6AEB47}"/>
    <cellStyle name="40% - uthevingsfarge 4 34_4 manuell" xfId="55267" xr:uid="{C41DEA8D-586A-4136-B975-0305D971AF3B}"/>
    <cellStyle name="40% - uthevingsfarge 4 35" xfId="4946" xr:uid="{17DDB5C0-972C-4E4A-8288-6422EA5D215A}"/>
    <cellStyle name="40% - uthevingsfarge 4 35 2" xfId="4947" xr:uid="{0CEB118A-8797-4330-8536-A56C4D2D1344}"/>
    <cellStyle name="40% - uthevingsfarge 4 35 2 2" xfId="4948" xr:uid="{77E281D2-7EFC-4C1D-9B91-77E4E3F17DDD}"/>
    <cellStyle name="40% - uthevingsfarge 4 35 2 3" xfId="46744" xr:uid="{0E865F1B-E763-4886-A02A-2C57923E354E}"/>
    <cellStyle name="40% - uthevingsfarge 4 35 2_4 manuell" xfId="55268" xr:uid="{363D5584-BB61-462E-BCD5-708184F096C8}"/>
    <cellStyle name="40% - uthevingsfarge 4 35 3" xfId="4949" xr:uid="{D4F8F6E3-DBCD-4432-815A-54E37B3E9143}"/>
    <cellStyle name="40% - uthevingsfarge 4 35 4" xfId="46745" xr:uid="{DA63ACE5-E481-49F2-9965-8DE89974E5CC}"/>
    <cellStyle name="40% - uthevingsfarge 4 35_4 manuell" xfId="55269" xr:uid="{75FBC919-8339-4387-B4EF-576C234E171B}"/>
    <cellStyle name="40% - uthevingsfarge 4 36" xfId="4950" xr:uid="{647E3720-FA4B-4F97-B8CE-DFF2F457D679}"/>
    <cellStyle name="40% - uthevingsfarge 4 36 2" xfId="4951" xr:uid="{19EEC00A-0E61-4144-A461-4B66208117F5}"/>
    <cellStyle name="40% - uthevingsfarge 4 36 2 2" xfId="4952" xr:uid="{FE7FE569-13CE-41A9-9FBB-B639C0D498A0}"/>
    <cellStyle name="40% - uthevingsfarge 4 36 2 3" xfId="46746" xr:uid="{8044D598-2542-4E2E-A4D2-6C746A8A3AA3}"/>
    <cellStyle name="40% - uthevingsfarge 4 36 2_4 manuell" xfId="55270" xr:uid="{21C4431E-8E25-4B42-BC4E-31ABD2E22ECD}"/>
    <cellStyle name="40% - uthevingsfarge 4 36 3" xfId="4953" xr:uid="{243F1C52-38DF-4161-A40D-F9AC3D85880E}"/>
    <cellStyle name="40% - uthevingsfarge 4 36 4" xfId="46747" xr:uid="{7F291D4D-F736-42E2-A475-660CE7452ED3}"/>
    <cellStyle name="40% - uthevingsfarge 4 36_4 manuell" xfId="55271" xr:uid="{40AF6D99-C5C5-4790-8B88-BB40678A30BD}"/>
    <cellStyle name="40% - uthevingsfarge 4 37" xfId="4954" xr:uid="{BF986F33-A111-4E84-B7B7-EEB56183D53D}"/>
    <cellStyle name="40% - uthevingsfarge 4 37 2" xfId="4955" xr:uid="{B8E255BA-413A-4D5D-BFD5-39ADFE341CB9}"/>
    <cellStyle name="40% - uthevingsfarge 4 37 2 2" xfId="4956" xr:uid="{23EC00EB-38E3-47D8-825D-D661C115BA18}"/>
    <cellStyle name="40% - uthevingsfarge 4 37 2 3" xfId="46748" xr:uid="{A782EB6D-56A9-4D80-AF3D-E612B5AA9F4B}"/>
    <cellStyle name="40% - uthevingsfarge 4 37 2_4 manuell" xfId="55272" xr:uid="{0C8B3595-FD49-4B7E-A545-1739FD45EF37}"/>
    <cellStyle name="40% - uthevingsfarge 4 37 3" xfId="4957" xr:uid="{64188690-9E04-4EB4-9EEC-B38666381DB0}"/>
    <cellStyle name="40% - uthevingsfarge 4 37 4" xfId="46749" xr:uid="{C3E5D3EE-E66E-403F-822C-04EF89D6CC48}"/>
    <cellStyle name="40% - uthevingsfarge 4 37_4 manuell" xfId="55273" xr:uid="{52FF2403-FCBF-4C2D-AABA-1C643A1E805E}"/>
    <cellStyle name="40% - uthevingsfarge 4 38" xfId="4958" xr:uid="{836E0A89-3F34-4F15-BB54-AF32D43BDEEF}"/>
    <cellStyle name="40% - uthevingsfarge 4 38 2" xfId="4959" xr:uid="{B7674444-BD8F-4D63-A91F-8FDC41821437}"/>
    <cellStyle name="40% - uthevingsfarge 4 38 2 2" xfId="4960" xr:uid="{0075AF9B-8822-4BC1-AC35-DC41C152222F}"/>
    <cellStyle name="40% - uthevingsfarge 4 38 2 3" xfId="46750" xr:uid="{7B7AEA38-14A5-4CAA-8A4E-4A98597C2932}"/>
    <cellStyle name="40% - uthevingsfarge 4 38 2_4 manuell" xfId="55274" xr:uid="{5386E142-F172-4B99-80F7-E59FFB3FCD63}"/>
    <cellStyle name="40% - uthevingsfarge 4 38 3" xfId="4961" xr:uid="{1B64338F-77FA-4F13-B34C-2E95957CC04C}"/>
    <cellStyle name="40% - uthevingsfarge 4 38 4" xfId="46751" xr:uid="{CE9B06A6-DB50-4F6F-8F01-41D18D68B531}"/>
    <cellStyle name="40% - uthevingsfarge 4 38_4 manuell" xfId="55275" xr:uid="{9C0D0932-870E-4B1D-B699-D9DF9DD5E299}"/>
    <cellStyle name="40% - uthevingsfarge 4 39" xfId="4962" xr:uid="{14DB4CF8-3210-43CD-8102-6CDD86B42F2A}"/>
    <cellStyle name="40% - uthevingsfarge 4 39 2" xfId="4963" xr:uid="{1AE29943-D306-4A20-A2B2-BD500F909961}"/>
    <cellStyle name="40% - uthevingsfarge 4 39 2 2" xfId="4964" xr:uid="{AF3197A4-D73E-475D-A38B-6971D7368F22}"/>
    <cellStyle name="40% - uthevingsfarge 4 39 2 3" xfId="46752" xr:uid="{F7FC34FC-22D7-451F-899A-80CA54B5ABAE}"/>
    <cellStyle name="40% - uthevingsfarge 4 39 2_4 manuell" xfId="55276" xr:uid="{974C7615-E3C0-41A6-A10A-3C0E9C3D458F}"/>
    <cellStyle name="40% - uthevingsfarge 4 39 3" xfId="4965" xr:uid="{B034B9DF-4FAB-47E9-AA79-4A125F9F3FC4}"/>
    <cellStyle name="40% - uthevingsfarge 4 39 4" xfId="46753" xr:uid="{8D56D543-1581-4F20-8967-30A47A9DB985}"/>
    <cellStyle name="40% - uthevingsfarge 4 39_4 manuell" xfId="55277" xr:uid="{77932BFE-C828-4856-A19D-C6829DC0EE8A}"/>
    <cellStyle name="40% - uthevingsfarge 4 4" xfId="4966" xr:uid="{AE26CFAA-8B4E-41F2-A7EF-FC80591098CE}"/>
    <cellStyle name="40% - uthevingsfarge 4 4 10" xfId="46754" xr:uid="{A48ABDC4-53D3-4D93-BB1B-B417D54DF729}"/>
    <cellStyle name="40% - uthevingsfarge 4 4 2" xfId="4967" xr:uid="{DE5E6412-67F8-4D70-837C-10671C6D2513}"/>
    <cellStyle name="40% - uthevingsfarge 4 4 2 2" xfId="4968" xr:uid="{416240A7-ADB0-4B19-9FE9-587A1E19061D}"/>
    <cellStyle name="40% - uthevingsfarge 4 4 2 2 2" xfId="17161" xr:uid="{0B3A98F7-2C4D-4408-86C7-A5CBAF4969B1}"/>
    <cellStyle name="40% - uthevingsfarge 4 4 2 2 2 2" xfId="46755" xr:uid="{5D647C70-8359-421A-AF3D-397886ABD7E0}"/>
    <cellStyle name="40% - uthevingsfarge 4 4 2 2 3" xfId="46756" xr:uid="{8433DF18-4D7D-4432-AB0F-123740D4E309}"/>
    <cellStyle name="40% - uthevingsfarge 4 4 2 2_3. Chng in credit spreads" xfId="46757" xr:uid="{9F71799C-1DF5-4929-AA68-8210E5152DDE}"/>
    <cellStyle name="40% - uthevingsfarge 4 4 2 3" xfId="17162" xr:uid="{C782D6C8-9B6B-40A4-9B5B-A81A661C8F6F}"/>
    <cellStyle name="40% - uthevingsfarge 4 4 2 3 2" xfId="46758" xr:uid="{E68E0E2B-AE2F-4AAC-9518-D354F88D4030}"/>
    <cellStyle name="40% - uthevingsfarge 4 4 2 3 2 2" xfId="46759" xr:uid="{79A22955-AC18-4F8F-8192-34C8F0A6647C}"/>
    <cellStyle name="40% - uthevingsfarge 4 4 2 3 3" xfId="46760" xr:uid="{C46B22D2-F2A3-426B-A448-9DF66F7A1AEA}"/>
    <cellStyle name="40% - uthevingsfarge 4 4 2 3_3. Chng in credit spreads" xfId="46761" xr:uid="{E4A6B7CE-4343-4213-AA06-48AE72AA5C23}"/>
    <cellStyle name="40% - uthevingsfarge 4 4 2 4" xfId="46762" xr:uid="{D3037BD3-8D55-4AA7-B321-5918AA80EB11}"/>
    <cellStyle name="40% - uthevingsfarge 4 4 2 4 2" xfId="46763" xr:uid="{4EC597FF-4A03-465E-8C4D-33CE7CA14F35}"/>
    <cellStyle name="40% - uthevingsfarge 4 4 2 5" xfId="46764" xr:uid="{32757F99-9CED-43A4-B6DC-9783B379A51B}"/>
    <cellStyle name="40% - uthevingsfarge 4 4 2 6" xfId="46765" xr:uid="{17E39302-79B4-4E73-9634-9F618D15BDFA}"/>
    <cellStyle name="40% - uthevingsfarge 4 4 2 7" xfId="46766" xr:uid="{2CD9AA77-CB3D-49CF-88AF-4E2A50C9236D}"/>
    <cellStyle name="40% - uthevingsfarge 4 4 2 8" xfId="46767" xr:uid="{CD999CA7-76C5-43EA-85C8-8C9F98ECF40C}"/>
    <cellStyle name="40% - uthevingsfarge 4 4 2_3. Chng in credit spreads" xfId="46768" xr:uid="{2AF2DBFB-3BD1-4C74-A9D7-09CBE1BE9310}"/>
    <cellStyle name="40% - uthevingsfarge 4 4 3" xfId="4969" xr:uid="{7E6833AC-132A-44D8-857C-913432056C25}"/>
    <cellStyle name="40% - uthevingsfarge 4 4 3 2" xfId="17163" xr:uid="{5FB0CBB5-5DB4-4058-A311-DE90A0889B07}"/>
    <cellStyle name="40% - uthevingsfarge 4 4 3 2 2" xfId="46769" xr:uid="{F40E36F6-9B12-49C4-8E93-0DC45B6BE5D4}"/>
    <cellStyle name="40% - uthevingsfarge 4 4 3 3" xfId="17164" xr:uid="{CD332EF6-18BF-4360-B3B0-3DE94BCB9DF1}"/>
    <cellStyle name="40% - uthevingsfarge 4 4 3 4" xfId="46770" xr:uid="{764DF723-5AD5-4139-8236-B6F50B6A1751}"/>
    <cellStyle name="40% - uthevingsfarge 4 4 3 5" xfId="46771" xr:uid="{89AEE641-100F-4B35-B96B-AB3FD538BB60}"/>
    <cellStyle name="40% - uthevingsfarge 4 4 3 6" xfId="46772" xr:uid="{4B6C5122-5DAE-401E-9127-5316CADBE8DC}"/>
    <cellStyle name="40% - uthevingsfarge 4 4 3_3. Chng in credit spreads" xfId="46773" xr:uid="{D1A422D6-9E8A-4296-96E7-968A98A5491E}"/>
    <cellStyle name="40% - uthevingsfarge 4 4 4" xfId="17165" xr:uid="{006CF26E-E268-4139-8BE4-BB3CEAD7D20D}"/>
    <cellStyle name="40% - uthevingsfarge 4 4 4 2" xfId="17166" xr:uid="{231588B8-E64D-4BDB-A132-D3B5D2EB2A40}"/>
    <cellStyle name="40% - uthevingsfarge 4 4 4 2 2" xfId="46774" xr:uid="{16A5C606-937B-412E-A0D8-A5935731E417}"/>
    <cellStyle name="40% - uthevingsfarge 4 4 4 3" xfId="17167" xr:uid="{51DEE7EB-C77A-4607-8E4B-BB9F7B78D635}"/>
    <cellStyle name="40% - uthevingsfarge 4 4 4 4" xfId="46775" xr:uid="{C5813706-CD7D-4701-A277-93BF74C483FE}"/>
    <cellStyle name="40% - uthevingsfarge 4 4 4 5" xfId="46776" xr:uid="{83669547-228C-44E5-833A-ED93965DC878}"/>
    <cellStyle name="40% - uthevingsfarge 4 4 4 6" xfId="46777" xr:uid="{7DE557E7-63AD-4ECD-B91E-713DE7D11012}"/>
    <cellStyle name="40% - uthevingsfarge 4 4 4_3. Chng in credit spreads" xfId="46778" xr:uid="{0E8D6614-EDCC-4FD2-96A3-819D5CD687C9}"/>
    <cellStyle name="40% - uthevingsfarge 4 4 5" xfId="17168" xr:uid="{BBC7AED1-1E83-4892-84DD-12A38D74EEAD}"/>
    <cellStyle name="40% - uthevingsfarge 4 4 5 2" xfId="17169" xr:uid="{D3CCBB18-A058-43BA-9E95-C69181EF9664}"/>
    <cellStyle name="40% - uthevingsfarge 4 4 5 3" xfId="17170" xr:uid="{C95F4459-A265-4938-8A57-D4737455E4FF}"/>
    <cellStyle name="40% - uthevingsfarge 4 4 5 4" xfId="46779" xr:uid="{FFDFBE57-4BB1-4A5B-99E3-6254EAE4D8D8}"/>
    <cellStyle name="40% - uthevingsfarge 4 4 5 5" xfId="46780" xr:uid="{C6F53470-1A19-4F7F-9B70-012F452C1DA9}"/>
    <cellStyle name="40% - uthevingsfarge 4 4 5 6" xfId="46781" xr:uid="{C32EDEB9-1DD6-42F4-B14C-D656213CC012}"/>
    <cellStyle name="40% - uthevingsfarge 4 4 5_AVA DVA EL" xfId="17171" xr:uid="{3E575F4E-0D78-4BB5-B807-4F760B1EE5B2}"/>
    <cellStyle name="40% - uthevingsfarge 4 4 6" xfId="17172" xr:uid="{BC996C06-B32F-46AF-82BE-4B7F3B9BBDA6}"/>
    <cellStyle name="40% - uthevingsfarge 4 4 6 2" xfId="17173" xr:uid="{DAADB776-EDDE-4B0F-ADF8-232A6BB6E7FE}"/>
    <cellStyle name="40% - uthevingsfarge 4 4 6_AVA DVA EL" xfId="17174" xr:uid="{E8B11EC0-F368-4B15-9417-EB99DB08F4AB}"/>
    <cellStyle name="40% - uthevingsfarge 4 4 7" xfId="17175" xr:uid="{D3403CEA-8EFB-4A8B-952B-FB8369E8556C}"/>
    <cellStyle name="40% - uthevingsfarge 4 4 8" xfId="39964" xr:uid="{B65CA353-F14B-41B7-BD71-00B8DAD71F67}"/>
    <cellStyle name="40% - uthevingsfarge 4 4 9" xfId="46782" xr:uid="{A6C14E6A-CF97-4106-B146-8BD29123C7D2}"/>
    <cellStyle name="40% - uthevingsfarge 4 4_3. Chng in credit spreads" xfId="46783" xr:uid="{FAEDE467-6DD2-4E36-A2B4-E5163D9A91B3}"/>
    <cellStyle name="40% - uthevingsfarge 4 40" xfId="4970" xr:uid="{1203D073-5CF9-45F8-93EB-9DC36700C2EE}"/>
    <cellStyle name="40% - uthevingsfarge 4 40 2" xfId="4971" xr:uid="{59CEEAB1-2D8C-42A7-B51B-75CA1E9CE4F4}"/>
    <cellStyle name="40% - uthevingsfarge 4 40 2 2" xfId="4972" xr:uid="{7EA76D22-D484-47A3-A5E5-555839F39082}"/>
    <cellStyle name="40% - uthevingsfarge 4 40 2 3" xfId="46784" xr:uid="{754388DD-6A05-474D-8562-0C6289C18F4F}"/>
    <cellStyle name="40% - uthevingsfarge 4 40 2_4 manuell" xfId="55278" xr:uid="{B5F19A2A-9768-4A45-8E24-654A8523B4FF}"/>
    <cellStyle name="40% - uthevingsfarge 4 40 3" xfId="4973" xr:uid="{59FC3E86-119B-4F93-95A9-6A9A0AF05481}"/>
    <cellStyle name="40% - uthevingsfarge 4 40 4" xfId="46785" xr:uid="{990D224A-A5FD-49C8-BAF5-61175F287C30}"/>
    <cellStyle name="40% - uthevingsfarge 4 40_4 manuell" xfId="55279" xr:uid="{2DF99FC9-4D11-49D9-8253-ED6BAC7A1350}"/>
    <cellStyle name="40% - uthevingsfarge 4 41" xfId="4974" xr:uid="{DB0632AC-BFDA-46FE-81C1-6D48B0B7E5B2}"/>
    <cellStyle name="40% - uthevingsfarge 4 41 2" xfId="4975" xr:uid="{595300A2-83EE-45B7-B278-86409C4BE3D4}"/>
    <cellStyle name="40% - uthevingsfarge 4 41 2 2" xfId="4976" xr:uid="{5974D128-7619-43E2-B715-9FFA4A9FB067}"/>
    <cellStyle name="40% - uthevingsfarge 4 41 2 3" xfId="46786" xr:uid="{EC908364-A716-4142-9FB2-3E5E764D34F4}"/>
    <cellStyle name="40% - uthevingsfarge 4 41 2_4 manuell" xfId="55280" xr:uid="{7DA7AAC5-DF80-472C-8C83-6AF1B66BDA0C}"/>
    <cellStyle name="40% - uthevingsfarge 4 41 3" xfId="4977" xr:uid="{AA10628C-4FFC-4F32-91F3-0377EA1F6791}"/>
    <cellStyle name="40% - uthevingsfarge 4 41 4" xfId="46787" xr:uid="{B95F4D8A-297B-4F7A-A88E-1B465E08C7BD}"/>
    <cellStyle name="40% - uthevingsfarge 4 41_4 manuell" xfId="55281" xr:uid="{73E116B2-A1FF-4555-893E-61B3CF2D505D}"/>
    <cellStyle name="40% - uthevingsfarge 4 42" xfId="4978" xr:uid="{FB6FB65D-7B38-431D-A73C-75F2AC65D889}"/>
    <cellStyle name="40% - uthevingsfarge 4 42 2" xfId="4979" xr:uid="{F488B80F-8766-4E2D-AF09-6028BCB3B46D}"/>
    <cellStyle name="40% - uthevingsfarge 4 42 2 2" xfId="4980" xr:uid="{12785A2D-5089-421D-ADF3-30C74C55461E}"/>
    <cellStyle name="40% - uthevingsfarge 4 42 2 3" xfId="46788" xr:uid="{DBDBC328-16AF-4DBA-8BD4-C0033A8D7A0E}"/>
    <cellStyle name="40% - uthevingsfarge 4 42 2_4 manuell" xfId="55282" xr:uid="{AEF2A705-15ED-42B9-8ABF-FCAC5CA7A458}"/>
    <cellStyle name="40% - uthevingsfarge 4 42 3" xfId="4981" xr:uid="{568E55F1-82E5-48F2-94AE-950B27022669}"/>
    <cellStyle name="40% - uthevingsfarge 4 42 4" xfId="46789" xr:uid="{4AA679B9-3792-4383-BF80-AC54C766A07B}"/>
    <cellStyle name="40% - uthevingsfarge 4 42_4 manuell" xfId="55283" xr:uid="{BC12288F-F30A-44C5-B97C-369F09ACEE79}"/>
    <cellStyle name="40% - uthevingsfarge 4 43" xfId="4982" xr:uid="{B2F19EBF-DE2E-4DF0-9F74-A3116B1C878A}"/>
    <cellStyle name="40% - uthevingsfarge 4 43 2" xfId="4983" xr:uid="{B57B517A-462D-4241-A4FA-E99C348C85D0}"/>
    <cellStyle name="40% - uthevingsfarge 4 43 2 2" xfId="4984" xr:uid="{AEE96E85-A4B2-4EC6-931B-04FC2D04BDFA}"/>
    <cellStyle name="40% - uthevingsfarge 4 43 2 3" xfId="46790" xr:uid="{24DFB1C8-3776-4905-9FAE-E15E507AABA1}"/>
    <cellStyle name="40% - uthevingsfarge 4 43 2_4 manuell" xfId="55284" xr:uid="{32D41855-DB34-405F-9967-BB0D8A1077BA}"/>
    <cellStyle name="40% - uthevingsfarge 4 43 3" xfId="4985" xr:uid="{072B3F77-2864-4B4B-8A1C-4FE68A9458C1}"/>
    <cellStyle name="40% - uthevingsfarge 4 43 4" xfId="46791" xr:uid="{AEBE534C-B0EF-4ABE-8E06-E2142EAAAE3C}"/>
    <cellStyle name="40% - uthevingsfarge 4 43_4 manuell" xfId="55285" xr:uid="{5983BC57-0100-4AE6-834E-1D2875BFE1DE}"/>
    <cellStyle name="40% - uthevingsfarge 4 44" xfId="4986" xr:uid="{BB79AA47-CD63-4CB9-BE4E-E0E381DD226A}"/>
    <cellStyle name="40% - uthevingsfarge 4 44 2" xfId="4987" xr:uid="{592BE912-7661-459C-ABFC-9AC86AA1C60F}"/>
    <cellStyle name="40% - uthevingsfarge 4 44 2 2" xfId="4988" xr:uid="{00F92958-EA59-403F-9C15-2301DF06F844}"/>
    <cellStyle name="40% - uthevingsfarge 4 44 2 3" xfId="46792" xr:uid="{ED50C9EB-3827-40C8-ADFD-3101EE123C17}"/>
    <cellStyle name="40% - uthevingsfarge 4 44 2_4 manuell" xfId="55286" xr:uid="{7D4B0AD5-6A91-40FE-9442-079B8529A137}"/>
    <cellStyle name="40% - uthevingsfarge 4 44 3" xfId="4989" xr:uid="{35C99149-6E05-4820-BE84-CEFDA0ED2AB5}"/>
    <cellStyle name="40% - uthevingsfarge 4 44 4" xfId="46793" xr:uid="{364CDBB4-91E0-48AE-AFA1-0F4460EA5606}"/>
    <cellStyle name="40% - uthevingsfarge 4 44_4 manuell" xfId="55287" xr:uid="{E61ABE8E-51D1-4EE6-8C23-B0AE58E30659}"/>
    <cellStyle name="40% - uthevingsfarge 4 45" xfId="4990" xr:uid="{8D8B41B0-D534-435D-8607-94240E035FD7}"/>
    <cellStyle name="40% - uthevingsfarge 4 45 2" xfId="4991" xr:uid="{8EFF50AF-2F04-4909-B1DF-A69D41BE8AFF}"/>
    <cellStyle name="40% - uthevingsfarge 4 45 2 2" xfId="4992" xr:uid="{32A9EE04-CEE4-4A7A-A71C-F0E6A477AB69}"/>
    <cellStyle name="40% - uthevingsfarge 4 45 2 3" xfId="46794" xr:uid="{E68725B1-1298-4B06-9530-E4616B5F9703}"/>
    <cellStyle name="40% - uthevingsfarge 4 45 2_4 manuell" xfId="55288" xr:uid="{795BB878-BB78-4DF1-91B5-437AF72D5221}"/>
    <cellStyle name="40% - uthevingsfarge 4 45 3" xfId="4993" xr:uid="{358520F1-4705-43A7-A02B-87324F888568}"/>
    <cellStyle name="40% - uthevingsfarge 4 45 4" xfId="46795" xr:uid="{2F11D126-C40D-4769-904F-382EEF9C531A}"/>
    <cellStyle name="40% - uthevingsfarge 4 45_4 manuell" xfId="55289" xr:uid="{57B071A5-F2A3-48E7-80BC-799732779B5F}"/>
    <cellStyle name="40% - uthevingsfarge 4 46" xfId="4994" xr:uid="{413DABFE-1FC2-4E04-87DF-08105A5D9C74}"/>
    <cellStyle name="40% - uthevingsfarge 4 46 2" xfId="4995" xr:uid="{52C3D510-D72E-4AEC-B034-D26D4A907FB2}"/>
    <cellStyle name="40% - uthevingsfarge 4 46 2 2" xfId="4996" xr:uid="{0B04071F-97C6-414B-8AE8-B852D4A35F4C}"/>
    <cellStyle name="40% - uthevingsfarge 4 46 2 3" xfId="46796" xr:uid="{5FEEC381-19AE-4A62-82B7-5DF65A516EB4}"/>
    <cellStyle name="40% - uthevingsfarge 4 46 2_4 manuell" xfId="55290" xr:uid="{6F50C0BA-B7EE-4B45-B55A-50E115A54F19}"/>
    <cellStyle name="40% - uthevingsfarge 4 46 3" xfId="4997" xr:uid="{4D525188-F1F5-48EB-B9AE-3539F7A74401}"/>
    <cellStyle name="40% - uthevingsfarge 4 46 4" xfId="46797" xr:uid="{30928274-05E1-42C3-8841-A96D7090446D}"/>
    <cellStyle name="40% - uthevingsfarge 4 46_4 manuell" xfId="55291" xr:uid="{E1C25392-A24B-4A8E-8021-6526F3EBDA25}"/>
    <cellStyle name="40% - uthevingsfarge 4 47" xfId="4998" xr:uid="{9EDF4618-10E1-4E44-8574-AD204F7A9020}"/>
    <cellStyle name="40% - uthevingsfarge 4 47 2" xfId="4999" xr:uid="{F603C9E6-D32D-4E81-86BE-A31EF8572ACE}"/>
    <cellStyle name="40% - uthevingsfarge 4 47 2 2" xfId="5000" xr:uid="{7FF163EF-3DD1-4C11-A776-87CE4A15BEF3}"/>
    <cellStyle name="40% - uthevingsfarge 4 47 2 3" xfId="46798" xr:uid="{8694CD30-9DB9-4C78-AC7F-E005DEF342FA}"/>
    <cellStyle name="40% - uthevingsfarge 4 47 2_4 manuell" xfId="55292" xr:uid="{9F7EE628-24DC-4DA9-BEA1-EE96A83085F9}"/>
    <cellStyle name="40% - uthevingsfarge 4 47 3" xfId="5001" xr:uid="{B825F6E3-ED6E-4568-B0AA-9A18921CA76E}"/>
    <cellStyle name="40% - uthevingsfarge 4 47 4" xfId="46799" xr:uid="{0966EB9C-F210-4CA5-B678-C12CB9193136}"/>
    <cellStyle name="40% - uthevingsfarge 4 47_4 manuell" xfId="55293" xr:uid="{6E2B134B-CA92-400C-BC79-8AC2D0C28E6F}"/>
    <cellStyle name="40% - uthevingsfarge 4 48" xfId="5002" xr:uid="{FE62A0C9-8DBE-42A0-8F81-BA58FAA4C6E1}"/>
    <cellStyle name="40% - uthevingsfarge 4 48 2" xfId="5003" xr:uid="{A4680851-AABC-43D6-AC8E-726FF33016F1}"/>
    <cellStyle name="40% - uthevingsfarge 4 48 2 2" xfId="5004" xr:uid="{E26DD214-3C89-4B13-BA3C-1FE364EC1D98}"/>
    <cellStyle name="40% - uthevingsfarge 4 48 2 3" xfId="46800" xr:uid="{73892980-9FB3-4449-A086-CC6E96670F7D}"/>
    <cellStyle name="40% - uthevingsfarge 4 48 2_4 manuell" xfId="55294" xr:uid="{C104BEAC-375D-4F28-9EF2-4561D8ADA777}"/>
    <cellStyle name="40% - uthevingsfarge 4 48 3" xfId="5005" xr:uid="{D771E1B3-F2CA-40BF-A014-FDD227369E53}"/>
    <cellStyle name="40% - uthevingsfarge 4 48 4" xfId="46801" xr:uid="{16E91634-916F-49E6-885F-73C51CAFF0F6}"/>
    <cellStyle name="40% - uthevingsfarge 4 48_4 manuell" xfId="55295" xr:uid="{C805328D-BE39-479C-AFBD-DB5F0AD3810F}"/>
    <cellStyle name="40% - uthevingsfarge 4 49" xfId="5006" xr:uid="{17D71D92-9D60-43D5-B18B-923C65260287}"/>
    <cellStyle name="40% - uthevingsfarge 4 49 2" xfId="5007" xr:uid="{5AD98986-08BA-47A4-8A9A-5723DD47368D}"/>
    <cellStyle name="40% - uthevingsfarge 4 49 2 2" xfId="5008" xr:uid="{9FD8EB58-DBE1-43A7-A428-C6B12CE34E2D}"/>
    <cellStyle name="40% - uthevingsfarge 4 49 2 3" xfId="46802" xr:uid="{D5C2C3E8-7D55-4604-AB3F-9D3DF671DD96}"/>
    <cellStyle name="40% - uthevingsfarge 4 49 2_4 manuell" xfId="55296" xr:uid="{97F97DFF-3557-420A-A0FA-57592F4E4603}"/>
    <cellStyle name="40% - uthevingsfarge 4 49 3" xfId="5009" xr:uid="{EF745EE2-653A-46A0-BBE4-50CBBB7B6A67}"/>
    <cellStyle name="40% - uthevingsfarge 4 49 4" xfId="46803" xr:uid="{01483D25-CF6E-4F49-B14E-1DB0C38DD049}"/>
    <cellStyle name="40% - uthevingsfarge 4 49_4 manuell" xfId="55297" xr:uid="{FA10387E-324C-4204-942C-7E47BAFABA1D}"/>
    <cellStyle name="40% - uthevingsfarge 4 5" xfId="5010" xr:uid="{324A8D5F-93CC-4793-97D9-3FC69C59068D}"/>
    <cellStyle name="40% - uthevingsfarge 4 5 2" xfId="5011" xr:uid="{5EDFC63C-5FFB-443C-BF67-ADD16AF29F21}"/>
    <cellStyle name="40% - uthevingsfarge 4 5 2 2" xfId="5012" xr:uid="{7D9D062B-9DFE-429F-8CA6-BC54D3B19640}"/>
    <cellStyle name="40% - uthevingsfarge 4 5 2 2 2" xfId="46804" xr:uid="{B8833264-D7C2-45D7-B348-80177604685A}"/>
    <cellStyle name="40% - uthevingsfarge 4 5 2 2 2 2" xfId="46805" xr:uid="{5645B701-479E-4AEB-8D3E-C0F7C0441AC4}"/>
    <cellStyle name="40% - uthevingsfarge 4 5 2 2 3" xfId="46806" xr:uid="{9ECEC327-4213-4DC0-8057-982F304592C6}"/>
    <cellStyle name="40% - uthevingsfarge 4 5 2 2_3. Chng in credit spreads" xfId="46807" xr:uid="{6BC4AE4A-1C13-40A6-9E7A-4B3A479FDA85}"/>
    <cellStyle name="40% - uthevingsfarge 4 5 2 3" xfId="46808" xr:uid="{E5E83263-F79E-424D-8626-0EC14AFAA74B}"/>
    <cellStyle name="40% - uthevingsfarge 4 5 2 3 2" xfId="46809" xr:uid="{03B74C6C-490A-4314-9C7F-39751547C8D6}"/>
    <cellStyle name="40% - uthevingsfarge 4 5 2 3 2 2" xfId="46810" xr:uid="{D4F8DB73-5745-4662-B349-E00C68D883AC}"/>
    <cellStyle name="40% - uthevingsfarge 4 5 2 3 3" xfId="46811" xr:uid="{4B918211-D383-40ED-AB50-D6CB50A68897}"/>
    <cellStyle name="40% - uthevingsfarge 4 5 2 3_3. Chng in credit spreads" xfId="46812" xr:uid="{07CFB882-3008-43D0-8F6E-FF6A63043FA0}"/>
    <cellStyle name="40% - uthevingsfarge 4 5 2 4" xfId="46813" xr:uid="{E17A68A7-94D9-4406-86C5-C7C7E589D335}"/>
    <cellStyle name="40% - uthevingsfarge 4 5 2 4 2" xfId="46814" xr:uid="{3042BC85-015D-4C72-815A-F2573A71A18E}"/>
    <cellStyle name="40% - uthevingsfarge 4 5 2 5" xfId="46815" xr:uid="{CAE9188C-DE86-4533-A0FE-081188FDD754}"/>
    <cellStyle name="40% - uthevingsfarge 4 5 2_3. Chng in credit spreads" xfId="46816" xr:uid="{48EEA546-FCEC-4279-8668-B2B2BFA1CE26}"/>
    <cellStyle name="40% - uthevingsfarge 4 5 3" xfId="5013" xr:uid="{4D12F946-9810-45D1-9237-D10BFBA33D84}"/>
    <cellStyle name="40% - uthevingsfarge 4 5 3 2" xfId="17176" xr:uid="{A9C2CEC1-C830-4BE2-BEB9-AC6A1AD9524F}"/>
    <cellStyle name="40% - uthevingsfarge 4 5 3 2 2" xfId="46817" xr:uid="{668A9071-8E15-4B05-B05E-1AF144A2850D}"/>
    <cellStyle name="40% - uthevingsfarge 4 5 3 3" xfId="46818" xr:uid="{E837AEEF-CFC9-4DEC-87BF-C114C4B061A1}"/>
    <cellStyle name="40% - uthevingsfarge 4 5 3_3. Chng in credit spreads" xfId="46819" xr:uid="{3F1681E6-6695-49D9-9A91-1D300F024DF4}"/>
    <cellStyle name="40% - uthevingsfarge 4 5 4" xfId="17177" xr:uid="{75EB5A8E-5B54-4A11-AED5-CD42BEDDF5C6}"/>
    <cellStyle name="40% - uthevingsfarge 4 5 4 2" xfId="46820" xr:uid="{81EF53D6-5983-4FC9-8E4C-E87D56A94507}"/>
    <cellStyle name="40% - uthevingsfarge 4 5 4 2 2" xfId="46821" xr:uid="{A41E2683-D5F9-4473-AB83-0F8F8A918C91}"/>
    <cellStyle name="40% - uthevingsfarge 4 5 4 3" xfId="46822" xr:uid="{48EA704B-CC37-43DB-819D-7CE299596D0F}"/>
    <cellStyle name="40% - uthevingsfarge 4 5 4_3. Chng in credit spreads" xfId="46823" xr:uid="{02C31E4F-12B2-412F-8F96-345639C90B3E}"/>
    <cellStyle name="40% - uthevingsfarge 4 5 5" xfId="17178" xr:uid="{FB568897-AE6E-4657-99B1-EFF3837E2258}"/>
    <cellStyle name="40% - uthevingsfarge 4 5 5 2" xfId="46824" xr:uid="{56B87E93-4BFE-459A-A4C1-014FAAA2DC1B}"/>
    <cellStyle name="40% - uthevingsfarge 4 5 6" xfId="39965" xr:uid="{5B22D10B-C2BB-41D7-9402-F6A5E368AB20}"/>
    <cellStyle name="40% - uthevingsfarge 4 5 7" xfId="46825" xr:uid="{76E68EBB-71B2-4502-B187-353BA1E1CA6F}"/>
    <cellStyle name="40% - uthevingsfarge 4 5 8" xfId="46826" xr:uid="{E0B815F5-546B-443C-A465-86F71F40EC2E}"/>
    <cellStyle name="40% - uthevingsfarge 4 5 9" xfId="46827" xr:uid="{C21DD8AC-FB67-4E9D-879B-B4E598F47E3C}"/>
    <cellStyle name="40% - uthevingsfarge 4 5_3. Chng in credit spreads" xfId="46828" xr:uid="{98AEC464-813C-497E-AEA7-303AFEE79BCA}"/>
    <cellStyle name="40% - uthevingsfarge 4 50" xfId="5014" xr:uid="{83299173-8D20-4043-8444-49C832BEEC52}"/>
    <cellStyle name="40% - uthevingsfarge 4 50 2" xfId="5015" xr:uid="{0D45D233-4471-4113-BE87-9BFBA44709A5}"/>
    <cellStyle name="40% - uthevingsfarge 4 50 2 2" xfId="5016" xr:uid="{2F5E7A24-462F-4F2C-A201-EAA18A115484}"/>
    <cellStyle name="40% - uthevingsfarge 4 50 2 3" xfId="46829" xr:uid="{9511C1E6-C543-4750-8A91-1EEB0E0B0A8F}"/>
    <cellStyle name="40% - uthevingsfarge 4 50 2_4 manuell" xfId="55298" xr:uid="{6B827590-D5FC-4BFC-98EB-58B2EF0B4096}"/>
    <cellStyle name="40% - uthevingsfarge 4 50 3" xfId="5017" xr:uid="{102B97EA-17DC-4ACC-8EAF-2B7111689E10}"/>
    <cellStyle name="40% - uthevingsfarge 4 50 4" xfId="46830" xr:uid="{5537A095-D0E7-4CFF-BB03-7FC811751028}"/>
    <cellStyle name="40% - uthevingsfarge 4 50_4 manuell" xfId="55299" xr:uid="{4F99BFDC-C0E1-4A07-9CE8-206EF3305EAA}"/>
    <cellStyle name="40% - uthevingsfarge 4 51" xfId="5018" xr:uid="{58401878-0BE3-472B-994F-0C75821ACFE6}"/>
    <cellStyle name="40% - uthevingsfarge 4 51 2" xfId="5019" xr:uid="{BD54BFAC-DD94-4B4D-B36B-4BF6286FA929}"/>
    <cellStyle name="40% - uthevingsfarge 4 51 2 2" xfId="5020" xr:uid="{6B7AD79D-E325-4DCB-B12B-F449ACF5937E}"/>
    <cellStyle name="40% - uthevingsfarge 4 51 2 3" xfId="46831" xr:uid="{DB2901EA-F70A-4DBA-AA65-0FFDD3BA124C}"/>
    <cellStyle name="40% - uthevingsfarge 4 51 2_4 manuell" xfId="55300" xr:uid="{F5D75F52-B9C7-46B6-ADAD-18051FA04CD1}"/>
    <cellStyle name="40% - uthevingsfarge 4 51 3" xfId="5021" xr:uid="{0B2EDFD6-E117-4F88-9589-84905AEB04F2}"/>
    <cellStyle name="40% - uthevingsfarge 4 51 4" xfId="46832" xr:uid="{E18AA479-00C6-4529-A0B4-2F6D1AD230EC}"/>
    <cellStyle name="40% - uthevingsfarge 4 51_4 manuell" xfId="55301" xr:uid="{11BB5945-CF99-4BB0-855F-433890DA9981}"/>
    <cellStyle name="40% - uthevingsfarge 4 52" xfId="5022" xr:uid="{4549FB07-8100-482A-A867-E37BE639F1C9}"/>
    <cellStyle name="40% - uthevingsfarge 4 52 2" xfId="5023" xr:uid="{5C1AC7C8-22EE-4F2B-AC55-10B0D3A4C215}"/>
    <cellStyle name="40% - uthevingsfarge 4 52 2 2" xfId="5024" xr:uid="{D551ABA6-08CC-4F46-9753-A371243DF7F2}"/>
    <cellStyle name="40% - uthevingsfarge 4 52 2 3" xfId="46833" xr:uid="{D3396CD6-2D3C-423A-9F07-2428CFB72AFB}"/>
    <cellStyle name="40% - uthevingsfarge 4 52 2_4 manuell" xfId="55302" xr:uid="{AEA21032-C308-4742-9D0E-E7A6FE3C01A6}"/>
    <cellStyle name="40% - uthevingsfarge 4 52 3" xfId="5025" xr:uid="{2036CB54-CEAE-462E-9961-99FF83B5A164}"/>
    <cellStyle name="40% - uthevingsfarge 4 52 4" xfId="46834" xr:uid="{2E184BC1-42AE-4C24-A52E-044BFF24F146}"/>
    <cellStyle name="40% - uthevingsfarge 4 52_4 manuell" xfId="55303" xr:uid="{1E59AFD8-340E-4FF5-8319-E394F3653105}"/>
    <cellStyle name="40% - uthevingsfarge 4 53" xfId="5026" xr:uid="{8053DA11-37EA-4744-81CB-DB98BF5C813A}"/>
    <cellStyle name="40% - uthevingsfarge 4 53 2" xfId="5027" xr:uid="{C58AD25D-2DA6-468C-8DCA-48B4B6D4DECE}"/>
    <cellStyle name="40% - uthevingsfarge 4 53 2 2" xfId="5028" xr:uid="{5DB74555-D76C-41A6-B298-0527DBB6AA75}"/>
    <cellStyle name="40% - uthevingsfarge 4 53 2 3" xfId="46835" xr:uid="{E50E35F7-FF7A-40CF-9D55-44FEF95AB153}"/>
    <cellStyle name="40% - uthevingsfarge 4 53 2_4 manuell" xfId="55304" xr:uid="{F68019C8-B4B2-4789-AF4E-888740C00052}"/>
    <cellStyle name="40% - uthevingsfarge 4 53 3" xfId="5029" xr:uid="{127B165A-2E98-4E9A-B85F-D060FCD870D9}"/>
    <cellStyle name="40% - uthevingsfarge 4 53 4" xfId="46836" xr:uid="{DF27E033-3956-48EE-8922-4BCA68F9B48E}"/>
    <cellStyle name="40% - uthevingsfarge 4 53_4 manuell" xfId="55305" xr:uid="{BB95CA30-6FD2-46F7-BD87-5C2700644C5B}"/>
    <cellStyle name="40% - uthevingsfarge 4 54" xfId="5030" xr:uid="{DBC2E0FB-7497-4A13-A410-0270A6F55583}"/>
    <cellStyle name="40% - uthevingsfarge 4 54 2" xfId="5031" xr:uid="{3AD819C6-4B23-4BC5-8317-B3A840F45F9E}"/>
    <cellStyle name="40% - uthevingsfarge 4 54 2 2" xfId="5032" xr:uid="{2027A39E-1279-4188-98D7-9C8CC04387A4}"/>
    <cellStyle name="40% - uthevingsfarge 4 54 2 3" xfId="46837" xr:uid="{7B97EE07-607C-4930-904B-D628E85108AB}"/>
    <cellStyle name="40% - uthevingsfarge 4 54 2_4 manuell" xfId="55306" xr:uid="{BFAD2FDE-3FBE-421B-AECD-55EF089E61DE}"/>
    <cellStyle name="40% - uthevingsfarge 4 54 3" xfId="5033" xr:uid="{D2832AA9-1ED8-451A-9E54-82761A52FB2D}"/>
    <cellStyle name="40% - uthevingsfarge 4 54 4" xfId="46838" xr:uid="{39998AEB-B447-4D6D-9F26-DC351E19682C}"/>
    <cellStyle name="40% - uthevingsfarge 4 54_4 manuell" xfId="55307" xr:uid="{F7CBD2A4-5AAD-453D-8FE6-40D7B761F4D6}"/>
    <cellStyle name="40% - uthevingsfarge 4 55" xfId="5034" xr:uid="{7A79D2F7-5163-4C4D-8D2E-2E23D5EBA066}"/>
    <cellStyle name="40% - uthevingsfarge 4 55 2" xfId="5035" xr:uid="{0EA1641F-90BB-4011-9315-2DF1368BFC08}"/>
    <cellStyle name="40% - uthevingsfarge 4 55 2 2" xfId="5036" xr:uid="{DBBA4C57-A4A7-41CF-AE6A-75697CF5D6F7}"/>
    <cellStyle name="40% - uthevingsfarge 4 55 2 3" xfId="46839" xr:uid="{EB846591-4A58-4B26-8D5C-AB300921F498}"/>
    <cellStyle name="40% - uthevingsfarge 4 55 2_4 manuell" xfId="55308" xr:uid="{E01B711D-A325-43EE-8318-3FA6262DD3EE}"/>
    <cellStyle name="40% - uthevingsfarge 4 55 3" xfId="5037" xr:uid="{3FE3C91C-95D1-4036-A91E-EA9E0FF2B974}"/>
    <cellStyle name="40% - uthevingsfarge 4 55 4" xfId="46840" xr:uid="{FC83A7D9-5B3D-4D37-A130-3D9DD96413A6}"/>
    <cellStyle name="40% - uthevingsfarge 4 55_4 manuell" xfId="55309" xr:uid="{6A6724A5-2996-4E72-96D1-B89CE9A7D66E}"/>
    <cellStyle name="40% - uthevingsfarge 4 56" xfId="5038" xr:uid="{E5004AFD-C919-42AF-9D5A-D7217DD41687}"/>
    <cellStyle name="40% - uthevingsfarge 4 56 2" xfId="5039" xr:uid="{D5174A6A-0E00-4CC2-BC44-395F4850CC4F}"/>
    <cellStyle name="40% - uthevingsfarge 4 56 2 2" xfId="5040" xr:uid="{D204542B-6322-4F7D-906E-1386F4594F96}"/>
    <cellStyle name="40% - uthevingsfarge 4 56 2 3" xfId="46841" xr:uid="{90E615B9-F5CA-448D-8A17-4C816FAB6B10}"/>
    <cellStyle name="40% - uthevingsfarge 4 56 2_4 manuell" xfId="55310" xr:uid="{DE1CDA3F-7D38-4FD4-919F-B93F99C4C9DF}"/>
    <cellStyle name="40% - uthevingsfarge 4 56 3" xfId="5041" xr:uid="{FEA8BAA9-79CB-4C5D-AC37-1626D92898CC}"/>
    <cellStyle name="40% - uthevingsfarge 4 56 4" xfId="46842" xr:uid="{9C544E5C-FC5F-4F9B-A88C-CFA6E3945EBA}"/>
    <cellStyle name="40% - uthevingsfarge 4 56_4 manuell" xfId="55311" xr:uid="{A76537C5-39A4-49CE-94FF-55DFEEC7A3A8}"/>
    <cellStyle name="40% - uthevingsfarge 4 57" xfId="5042" xr:uid="{B989DD31-B4EF-467F-A5AC-D467882EC1D0}"/>
    <cellStyle name="40% - uthevingsfarge 4 57 2" xfId="5043" xr:uid="{BDB0B9E8-142A-4213-A57D-870FFD06F4DA}"/>
    <cellStyle name="40% - uthevingsfarge 4 57 2 2" xfId="5044" xr:uid="{5455A8C9-1A3D-4553-B3AD-A2B3DED9DE46}"/>
    <cellStyle name="40% - uthevingsfarge 4 57 2 3" xfId="46843" xr:uid="{973D071B-F33B-4741-9519-286F89CEBCF1}"/>
    <cellStyle name="40% - uthevingsfarge 4 57 2_4 manuell" xfId="55312" xr:uid="{1D089AC3-5D7B-4274-A643-C1A8F96C06B7}"/>
    <cellStyle name="40% - uthevingsfarge 4 57 3" xfId="5045" xr:uid="{36828B1E-5D2D-450C-9C84-C791BC9C2008}"/>
    <cellStyle name="40% - uthevingsfarge 4 57 4" xfId="46844" xr:uid="{67ADAA9B-F71B-464C-9066-D818B2DE5A2B}"/>
    <cellStyle name="40% - uthevingsfarge 4 57_4 manuell" xfId="55313" xr:uid="{33439BBB-B07C-482F-B2B7-F9701B1DBB1D}"/>
    <cellStyle name="40% - uthevingsfarge 4 58" xfId="5046" xr:uid="{5CAA179A-A5CE-4E29-A47C-1756D27BE231}"/>
    <cellStyle name="40% - uthevingsfarge 4 58 2" xfId="5047" xr:uid="{CFEF3B7F-A7E3-4BE5-AA16-2E5E566ED422}"/>
    <cellStyle name="40% - uthevingsfarge 4 58 2 2" xfId="5048" xr:uid="{D65A758D-935A-4DEF-B7A8-F183CD8EA644}"/>
    <cellStyle name="40% - uthevingsfarge 4 58 2 3" xfId="46845" xr:uid="{2568DEEA-E765-49AA-B7C5-3DABCFDD2CF4}"/>
    <cellStyle name="40% - uthevingsfarge 4 58 2_4 manuell" xfId="55314" xr:uid="{25387D50-8CE4-45C5-A853-C5F5A819E7DA}"/>
    <cellStyle name="40% - uthevingsfarge 4 58 3" xfId="5049" xr:uid="{47331F51-D22F-478A-A30A-4F08007CAE3C}"/>
    <cellStyle name="40% - uthevingsfarge 4 58 4" xfId="46846" xr:uid="{506386B8-0592-4CA7-B111-3556F91418DF}"/>
    <cellStyle name="40% - uthevingsfarge 4 58_4 manuell" xfId="55315" xr:uid="{9ECA4BE8-5C7F-4EF4-B831-64DEB74F343A}"/>
    <cellStyle name="40% - uthevingsfarge 4 59" xfId="5050" xr:uid="{F0C5630E-4B68-4E2E-BBE5-80D2CB1BF81B}"/>
    <cellStyle name="40% - uthevingsfarge 4 59 2" xfId="5051" xr:uid="{EE03A2F2-64B5-4A11-84BA-74C06E60F910}"/>
    <cellStyle name="40% - uthevingsfarge 4 59 2 2" xfId="5052" xr:uid="{A16785AA-F178-4D78-A037-79F18457614D}"/>
    <cellStyle name="40% - uthevingsfarge 4 59 2 3" xfId="46847" xr:uid="{85478FF7-C30A-4A5A-9511-DF6BB9C58611}"/>
    <cellStyle name="40% - uthevingsfarge 4 59 2_4 manuell" xfId="55316" xr:uid="{86C4BF4E-E019-43D5-B322-8C4390DB8B70}"/>
    <cellStyle name="40% - uthevingsfarge 4 59 3" xfId="5053" xr:uid="{3D7E76F7-9790-4E28-AD20-4D73F9150C1B}"/>
    <cellStyle name="40% - uthevingsfarge 4 59 4" xfId="46848" xr:uid="{15CDC222-72F4-48C7-8076-BD42084A8F70}"/>
    <cellStyle name="40% - uthevingsfarge 4 59_4 manuell" xfId="55317" xr:uid="{114A06B7-72E9-4B12-B9F9-713650E6169E}"/>
    <cellStyle name="40% - uthevingsfarge 4 6" xfId="5054" xr:uid="{602C276B-6569-457C-BF75-CDE9DD188001}"/>
    <cellStyle name="40% - uthevingsfarge 4 6 2" xfId="5055" xr:uid="{1FEDB1CD-0EC3-48BB-B58F-FB368C52D639}"/>
    <cellStyle name="40% - uthevingsfarge 4 6 2 2" xfId="5056" xr:uid="{C6E0151C-1C57-4F22-8C6D-EB4613ED8D36}"/>
    <cellStyle name="40% - uthevingsfarge 4 6 2 2 2" xfId="46849" xr:uid="{938F15D8-24BB-4EFB-BF40-55465FB2114B}"/>
    <cellStyle name="40% - uthevingsfarge 4 6 2 2_CC1" xfId="55318" xr:uid="{DC2B8A5C-7243-49E5-A905-B46D52F95322}"/>
    <cellStyle name="40% - uthevingsfarge 4 6 2 3" xfId="46850" xr:uid="{983450F4-154F-416D-B152-89E3FE2AB8CE}"/>
    <cellStyle name="40% - uthevingsfarge 4 6 2 4" xfId="46851" xr:uid="{2D340963-22F6-4B7E-939E-738E2C5FAC16}"/>
    <cellStyle name="40% - uthevingsfarge 4 6 2_3. Chng in credit spreads" xfId="46852" xr:uid="{B3213AC1-B502-4113-B5A8-50D98663C706}"/>
    <cellStyle name="40% - uthevingsfarge 4 6 3" xfId="5057" xr:uid="{8BE2D26B-A4AE-4BCD-BFF4-2D51A533C5EF}"/>
    <cellStyle name="40% - uthevingsfarge 4 6 3 2" xfId="17179" xr:uid="{A2F52F35-8794-4FC5-B4AD-2BF19020E0A0}"/>
    <cellStyle name="40% - uthevingsfarge 4 6 3 2 2" xfId="46853" xr:uid="{60291E5A-B54D-43D9-9F1E-322606491648}"/>
    <cellStyle name="40% - uthevingsfarge 4 6 3 3" xfId="46854" xr:uid="{BC86A6A0-5062-40B8-AF25-80D98FBCD177}"/>
    <cellStyle name="40% - uthevingsfarge 4 6 3_3. Chng in credit spreads" xfId="46855" xr:uid="{76246C9E-5AFC-48C6-9B92-E4254507586B}"/>
    <cellStyle name="40% - uthevingsfarge 4 6 4" xfId="17180" xr:uid="{F6DAD85B-26C3-48D1-A252-8B79DA9CDD97}"/>
    <cellStyle name="40% - uthevingsfarge 4 6 4 2" xfId="46856" xr:uid="{E579A7AC-6EDD-424E-937A-CF0680CA82F9}"/>
    <cellStyle name="40% - uthevingsfarge 4 6 5" xfId="17181" xr:uid="{73862F97-E7A1-4AAF-B574-C277B73EE0DB}"/>
    <cellStyle name="40% - uthevingsfarge 4 6 6" xfId="39966" xr:uid="{CD163193-6851-425C-9435-3116E76189FF}"/>
    <cellStyle name="40% - uthevingsfarge 4 6 7" xfId="46857" xr:uid="{3A85FDB8-4B15-4A92-9C4D-B78445CD1766}"/>
    <cellStyle name="40% - uthevingsfarge 4 6 8" xfId="46858" xr:uid="{E6B35B37-C0AD-497E-98AC-23E329365777}"/>
    <cellStyle name="40% - uthevingsfarge 4 6 9" xfId="46859" xr:uid="{F354CCE3-21B7-49CA-BF91-E0CFE8F84651}"/>
    <cellStyle name="40% - uthevingsfarge 4 6_3. Chng in credit spreads" xfId="46860" xr:uid="{8478CBC9-1D07-4484-AD2A-D8FD5BC9FD55}"/>
    <cellStyle name="40% - uthevingsfarge 4 60" xfId="17182" xr:uid="{0A8F1548-4B16-4A82-93B8-9CE289934B78}"/>
    <cellStyle name="40% - uthevingsfarge 4 60 2" xfId="17183" xr:uid="{523A1EFB-65F3-4D70-A3BE-FE7DEAA53FD1}"/>
    <cellStyle name="40% - uthevingsfarge 4 60 2 2" xfId="36628" xr:uid="{0D9904FA-2D24-4314-B17C-F0535918E7B0}"/>
    <cellStyle name="40% - uthevingsfarge 4 60 3" xfId="17184" xr:uid="{ADBE0151-CB16-4812-9683-954537E925F7}"/>
    <cellStyle name="40% - uthevingsfarge 4 60 4" xfId="36392" xr:uid="{2980069E-AA67-49A5-BD27-741B2CE947BE}"/>
    <cellStyle name="40% - uthevingsfarge 4 60_AVA DVA EL" xfId="17185" xr:uid="{E33FBC2F-A628-4309-B2DA-452D96D4B33B}"/>
    <cellStyle name="40% - uthevingsfarge 4 61" xfId="17186" xr:uid="{B58F0B9E-67B3-4A0A-B056-93FB7A391F51}"/>
    <cellStyle name="40% - uthevingsfarge 4 61 2" xfId="17187" xr:uid="{B43DD927-4A92-4AE7-9DD9-EB4180EE07AF}"/>
    <cellStyle name="40% - uthevingsfarge 4 61 2 2" xfId="36649" xr:uid="{3B1D6E70-B0C1-4F78-B587-51E75B9860FD}"/>
    <cellStyle name="40% - uthevingsfarge 4 61 3" xfId="17188" xr:uid="{9A09EB70-E8BC-4FC7-B23B-01BD9D8CBF91}"/>
    <cellStyle name="40% - uthevingsfarge 4 61 4" xfId="36418" xr:uid="{073C6B2C-D3EC-4832-AB78-53C0E0523BDE}"/>
    <cellStyle name="40% - uthevingsfarge 4 61_AVA DVA EL" xfId="17189" xr:uid="{00CAD1EE-DE9F-4AD9-BA93-67859A7C3E95}"/>
    <cellStyle name="40% - uthevingsfarge 4 62" xfId="17190" xr:uid="{C49BAD96-C347-446A-8D72-CF435CA7BDB0}"/>
    <cellStyle name="40% - uthevingsfarge 4 62 2" xfId="17191" xr:uid="{E5C406AC-79D8-4F85-83C3-C360586CDA4B}"/>
    <cellStyle name="40% - uthevingsfarge 4 62 2 2" xfId="36616" xr:uid="{87126D6A-FCFF-45B4-ABA1-308993247603}"/>
    <cellStyle name="40% - uthevingsfarge 4 62 3" xfId="36326" xr:uid="{A52A25AF-1A8B-44A5-9496-742594413293}"/>
    <cellStyle name="40% - uthevingsfarge 4 62_AVA DVA EL" xfId="17192" xr:uid="{B8EBA914-FA75-4D45-A848-8E2E024E85E0}"/>
    <cellStyle name="40% - uthevingsfarge 4 63" xfId="17193" xr:uid="{73EEA4A6-3D97-4A7A-B440-1132E2BEE031}"/>
    <cellStyle name="40% - uthevingsfarge 4 63 2" xfId="36602" xr:uid="{A35587C9-2D02-4832-84BA-41DB0EFA4658}"/>
    <cellStyle name="40% - uthevingsfarge 4 64" xfId="17194" xr:uid="{0270C61A-3A9C-4D01-B454-F03B1458DFAE}"/>
    <cellStyle name="40% - uthevingsfarge 4 64 2" xfId="36681" xr:uid="{3071D255-2D72-4AE9-B11B-84E0B64A9291}"/>
    <cellStyle name="40% - uthevingsfarge 4 65" xfId="17195" xr:uid="{AFE91BD4-9008-4843-BD7E-300B3743E283}"/>
    <cellStyle name="40% - uthevingsfarge 4 65 2" xfId="36572" xr:uid="{B5B42D38-23B4-407F-AC4A-48B959C43F96}"/>
    <cellStyle name="40% - uthevingsfarge 4 66" xfId="17196" xr:uid="{EBEA2E69-4D5D-4844-B389-C369AC77825D}"/>
    <cellStyle name="40% - uthevingsfarge 4 66 2" xfId="36667" xr:uid="{6D7DC9A3-EC70-4042-A7D5-414A980A09EC}"/>
    <cellStyle name="40% - uthevingsfarge 4 67" xfId="36541" xr:uid="{89077715-AA22-4606-B449-A42786C86B5B}"/>
    <cellStyle name="40% - uthevingsfarge 4 68" xfId="46861" xr:uid="{6C5DB1E8-0F90-4EDB-9C71-1F0959684DC5}"/>
    <cellStyle name="40% - uthevingsfarge 4 69" xfId="46862" xr:uid="{512F1093-A062-474B-80DA-EA728791D189}"/>
    <cellStyle name="40% - uthevingsfarge 4 7" xfId="5058" xr:uid="{1B24FF21-BF32-47BF-AF42-C4258809044C}"/>
    <cellStyle name="40% - uthevingsfarge 4 7 2" xfId="5059" xr:uid="{C82A1D09-1A09-4A10-9F12-8FD5B2F26106}"/>
    <cellStyle name="40% - uthevingsfarge 4 7 2 2" xfId="5060" xr:uid="{44938A5C-9948-47A2-9D5C-0CB8F56595BA}"/>
    <cellStyle name="40% - uthevingsfarge 4 7 2 3" xfId="46863" xr:uid="{347E6B09-A862-4018-B186-6F330B30F283}"/>
    <cellStyle name="40% - uthevingsfarge 4 7 2 4" xfId="46864" xr:uid="{21380501-CDDC-49BB-A29E-AB567FEE1FE4}"/>
    <cellStyle name="40% - uthevingsfarge 4 7 2_4 manuell" xfId="55319" xr:uid="{164B5F09-663B-4211-A068-A6F7EB8B59F9}"/>
    <cellStyle name="40% - uthevingsfarge 4 7 3" xfId="5061" xr:uid="{6C010CA7-2C79-4ECA-8529-20C3EC95DF75}"/>
    <cellStyle name="40% - uthevingsfarge 4 7 3 2" xfId="17197" xr:uid="{9A9B98A5-1E8E-42BD-BE6B-317482B36E83}"/>
    <cellStyle name="40% - uthevingsfarge 4 7 3_AVA DVA EL" xfId="17198" xr:uid="{4D1F058B-AE40-4DF4-95CA-A2DA1980B4E0}"/>
    <cellStyle name="40% - uthevingsfarge 4 7 4" xfId="17199" xr:uid="{E8F7B620-3863-4E74-A914-D14A8DCE1700}"/>
    <cellStyle name="40% - uthevingsfarge 4 7 5" xfId="17200" xr:uid="{315609B1-7527-4517-9DBB-02E59AC0D89E}"/>
    <cellStyle name="40% - uthevingsfarge 4 7 6" xfId="46865" xr:uid="{6AFE25DD-F4DE-4558-9551-86A9FC25CF94}"/>
    <cellStyle name="40% - uthevingsfarge 4 7 7" xfId="46866" xr:uid="{CCD4618D-C75C-4B40-B46E-52931C0E298D}"/>
    <cellStyle name="40% - uthevingsfarge 4 7 8" xfId="46867" xr:uid="{287048DD-726F-4AF5-9D2E-8C28C564E052}"/>
    <cellStyle name="40% - uthevingsfarge 4 7_3. Chng in credit spreads" xfId="46868" xr:uid="{2919E405-B8C7-43A3-AF46-BB9CD7F210E6}"/>
    <cellStyle name="40% - uthevingsfarge 4 70" xfId="46869" xr:uid="{32F6D246-7990-4E13-859F-D4CF3D5C1C39}"/>
    <cellStyle name="40% - uthevingsfarge 4 71" xfId="46870" xr:uid="{30AA8C7D-E192-4998-953D-7F8DBCED41D8}"/>
    <cellStyle name="40% - uthevingsfarge 4 72" xfId="46871" xr:uid="{AF80A2B0-C8E6-4E48-8FC0-B58ACEF8CABA}"/>
    <cellStyle name="40% - uthevingsfarge 4 73" xfId="46872" xr:uid="{88227196-A641-45F5-934E-EB79468A1698}"/>
    <cellStyle name="40% - uthevingsfarge 4 74" xfId="46873" xr:uid="{A17215AD-2841-426D-99B1-372A6D8FA1B1}"/>
    <cellStyle name="40% - uthevingsfarge 4 8" xfId="5062" xr:uid="{84A6D87D-03F6-4E1D-9401-09CCF1124223}"/>
    <cellStyle name="40% - uthevingsfarge 4 8 2" xfId="5063" xr:uid="{0D5B4EA0-4302-4FA4-8C08-C6CF5CCDEB8B}"/>
    <cellStyle name="40% - uthevingsfarge 4 8 2 2" xfId="5064" xr:uid="{B9546224-D76D-4164-B3A4-A8E4FB98C4A5}"/>
    <cellStyle name="40% - uthevingsfarge 4 8 2 3" xfId="46874" xr:uid="{E46A230C-D6E9-4A4E-9B94-1C5E0E8B3ED1}"/>
    <cellStyle name="40% - uthevingsfarge 4 8 2 4" xfId="46875" xr:uid="{3B3335C2-3F24-4DAE-9F50-A099FC831EEF}"/>
    <cellStyle name="40% - uthevingsfarge 4 8 2_4 manuell" xfId="55320" xr:uid="{36A12B68-2128-4C56-8CEE-77E4630A5C84}"/>
    <cellStyle name="40% - uthevingsfarge 4 8 3" xfId="5065" xr:uid="{ACB04CFD-FB98-41B3-AB6F-6898FBC700C5}"/>
    <cellStyle name="40% - uthevingsfarge 4 8 4" xfId="46876" xr:uid="{F3411FA1-765C-4C87-8EDE-49D27FCA41A2}"/>
    <cellStyle name="40% - uthevingsfarge 4 8 5" xfId="46877" xr:uid="{7660355A-A73B-427B-ABC7-6BC9DE153B35}"/>
    <cellStyle name="40% - uthevingsfarge 4 8_3. Chng in credit spreads" xfId="46878" xr:uid="{4B928DB6-2A3E-4F16-B83B-F6DE51EB53FD}"/>
    <cellStyle name="40% - uthevingsfarge 4 9" xfId="5066" xr:uid="{486EFC1F-8E97-4620-A80C-2CBDA6C1F536}"/>
    <cellStyle name="40% - uthevingsfarge 4 9 2" xfId="5067" xr:uid="{6F77594B-540E-4098-AC78-18402CDD9A6C}"/>
    <cellStyle name="40% - uthevingsfarge 4 9 2 2" xfId="5068" xr:uid="{1D372CEC-0279-4162-A02F-17A88FC8D347}"/>
    <cellStyle name="40% - uthevingsfarge 4 9 2 3" xfId="46879" xr:uid="{BA09AE79-1242-4F36-ADCF-5C8FEAD3F4FF}"/>
    <cellStyle name="40% - uthevingsfarge 4 9 2_4 manuell" xfId="55321" xr:uid="{9CFAD689-172B-4C76-8722-6983C70EF3CE}"/>
    <cellStyle name="40% - uthevingsfarge 4 9 3" xfId="5069" xr:uid="{D7A39839-DEB3-420A-AA03-6C221725CDB3}"/>
    <cellStyle name="40% - uthevingsfarge 4 9 4" xfId="46880" xr:uid="{9746E227-866B-44EB-B1F5-6FC6C8560641}"/>
    <cellStyle name="40% - uthevingsfarge 4 9 5" xfId="46881" xr:uid="{FFEDB652-1705-4BBE-A845-F460B5AC27F7}"/>
    <cellStyle name="40% - uthevingsfarge 4 9_4 manuell" xfId="55322" xr:uid="{6384B0B8-5EDB-4194-9CAC-F6C177F6B765}"/>
    <cellStyle name="40% - uthevingsfarge 4_4 manuell" xfId="55323" xr:uid="{C8801E10-AE31-4049-9864-1A4737E55C35}"/>
    <cellStyle name="40% - uthevingsfarge 5" xfId="36267" xr:uid="{3356D831-E70F-46DC-B556-6F80A438CCE8}"/>
    <cellStyle name="40% - uthevingsfarge 5 10" xfId="5070" xr:uid="{E745D54D-6087-4A9F-9C73-1ED1AF11A320}"/>
    <cellStyle name="40% - uthevingsfarge 5 10 2" xfId="5071" xr:uid="{DAB571C4-1CBA-4F0D-804B-4AD80789616F}"/>
    <cellStyle name="40% - uthevingsfarge 5 10 2 2" xfId="5072" xr:uid="{CB0CF467-8376-485F-8FE9-ABCCF9C1CBEA}"/>
    <cellStyle name="40% - uthevingsfarge 5 10 2 3" xfId="46882" xr:uid="{4492E1AC-FAD2-46A2-AD1D-2E7A002890B8}"/>
    <cellStyle name="40% - uthevingsfarge 5 10 2_4 manuell" xfId="55324" xr:uid="{A135A0D1-9796-4EE1-9C8E-A658BF319D62}"/>
    <cellStyle name="40% - uthevingsfarge 5 10 3" xfId="5073" xr:uid="{F4EF4C92-942C-4B55-B1EA-41FE4BDD3036}"/>
    <cellStyle name="40% - uthevingsfarge 5 10 4" xfId="46883" xr:uid="{3F5175DC-892F-4BC8-9CC0-3F19846C2E47}"/>
    <cellStyle name="40% - uthevingsfarge 5 10 5" xfId="46884" xr:uid="{5F4D55AE-9EDB-4E62-88D4-1148D58E3188}"/>
    <cellStyle name="40% - uthevingsfarge 5 10_4 manuell" xfId="55325" xr:uid="{26330F44-7B15-4C08-9C6E-A4660C2B71F8}"/>
    <cellStyle name="40% - uthevingsfarge 5 11" xfId="5074" xr:uid="{921E45D2-3CFE-4736-B96A-337259668B09}"/>
    <cellStyle name="40% - uthevingsfarge 5 11 2" xfId="5075" xr:uid="{52AF9767-263F-451F-A11A-9587C72A03DD}"/>
    <cellStyle name="40% - uthevingsfarge 5 11 2 2" xfId="5076" xr:uid="{0787D351-E77B-462F-8907-4D316CD49801}"/>
    <cellStyle name="40% - uthevingsfarge 5 11 2 3" xfId="46885" xr:uid="{9164AC85-1A57-4DA9-B71B-E1CD7658CE57}"/>
    <cellStyle name="40% - uthevingsfarge 5 11 2_4 manuell" xfId="55326" xr:uid="{C61E1177-EE20-46DE-97A2-F45333CA460D}"/>
    <cellStyle name="40% - uthevingsfarge 5 11 3" xfId="5077" xr:uid="{DFF7C0AF-463D-4CA2-B936-AB36740D7EB6}"/>
    <cellStyle name="40% - uthevingsfarge 5 11 4" xfId="46886" xr:uid="{FF8D67B7-C04D-466D-BA39-E35F72816C78}"/>
    <cellStyle name="40% - uthevingsfarge 5 11_4 manuell" xfId="55327" xr:uid="{3EA8C33F-E492-48AB-8983-114F2124140C}"/>
    <cellStyle name="40% - uthevingsfarge 5 12" xfId="5078" xr:uid="{F913C148-D920-4FF8-9D09-BB9D93011553}"/>
    <cellStyle name="40% - uthevingsfarge 5 12 2" xfId="5079" xr:uid="{AACA8E8F-B5BB-436D-9E89-08DC55A6BD48}"/>
    <cellStyle name="40% - uthevingsfarge 5 12 2 2" xfId="5080" xr:uid="{29FB9F61-6FB3-41B5-A2AB-FDDD51162A6D}"/>
    <cellStyle name="40% - uthevingsfarge 5 12 2 3" xfId="46887" xr:uid="{C5C8E421-687C-4F07-B3C8-B7837493095C}"/>
    <cellStyle name="40% - uthevingsfarge 5 12 2_4 manuell" xfId="55328" xr:uid="{E30BE77D-4A7B-4492-80E8-D1B6A8E1051B}"/>
    <cellStyle name="40% - uthevingsfarge 5 12 3" xfId="5081" xr:uid="{94D8F9D6-8485-4265-BDB4-21C8D48E7369}"/>
    <cellStyle name="40% - uthevingsfarge 5 12 4" xfId="46888" xr:uid="{8002F744-493F-448C-8F2A-9306CF9B470E}"/>
    <cellStyle name="40% - uthevingsfarge 5 12_4 manuell" xfId="55329" xr:uid="{EE2663F1-F181-49B8-A1C0-86ED1EC0CBEA}"/>
    <cellStyle name="40% - uthevingsfarge 5 13" xfId="5082" xr:uid="{A96E41C6-BF23-4676-9B9D-E50A2532B850}"/>
    <cellStyle name="40% - uthevingsfarge 5 13 2" xfId="5083" xr:uid="{F38A89C5-6687-4232-AEFC-8916CDC0194B}"/>
    <cellStyle name="40% - uthevingsfarge 5 13 2 2" xfId="5084" xr:uid="{67EDE602-AB42-4A36-887C-70353BDCA1AE}"/>
    <cellStyle name="40% - uthevingsfarge 5 13 2 3" xfId="46889" xr:uid="{3C3ABBC7-4BFF-42DA-B35D-7158542AFF1E}"/>
    <cellStyle name="40% - uthevingsfarge 5 13 2_4 manuell" xfId="55330" xr:uid="{4479850D-99CC-4154-90EC-F2F1FFE35546}"/>
    <cellStyle name="40% - uthevingsfarge 5 13 3" xfId="5085" xr:uid="{30543049-EEDC-40B4-AF8D-E7CE26C44F6B}"/>
    <cellStyle name="40% - uthevingsfarge 5 13 4" xfId="46890" xr:uid="{86D0FD82-8C73-46EB-94AA-92C8E83CA72D}"/>
    <cellStyle name="40% - uthevingsfarge 5 13_4 manuell" xfId="55331" xr:uid="{CFD36A15-968A-461D-9CEA-A9E1F83846DA}"/>
    <cellStyle name="40% - uthevingsfarge 5 14" xfId="5086" xr:uid="{63E14B9D-2CC3-4FC4-9F3A-193A590809E8}"/>
    <cellStyle name="40% - uthevingsfarge 5 14 2" xfId="5087" xr:uid="{A0E2C6C5-17FC-446A-AF14-A380C3288FE2}"/>
    <cellStyle name="40% - uthevingsfarge 5 14 2 2" xfId="5088" xr:uid="{EB0DAE79-169A-4233-8C1F-CD3E409A66D8}"/>
    <cellStyle name="40% - uthevingsfarge 5 14 2 3" xfId="46891" xr:uid="{7A90D300-EE12-4594-8813-FC019A7D9C51}"/>
    <cellStyle name="40% - uthevingsfarge 5 14 2_4 manuell" xfId="55332" xr:uid="{21028E22-2F8F-41C7-9920-3E3E97A0B83D}"/>
    <cellStyle name="40% - uthevingsfarge 5 14 3" xfId="5089" xr:uid="{2493A06F-0E4F-480E-BA38-F21A925539DE}"/>
    <cellStyle name="40% - uthevingsfarge 5 14 4" xfId="46892" xr:uid="{5CB4DFC8-A25C-413C-9061-E9FB5EBF1E9A}"/>
    <cellStyle name="40% - uthevingsfarge 5 14_4 manuell" xfId="55333" xr:uid="{E1210A14-21C2-4770-9DC8-9A86D161799F}"/>
    <cellStyle name="40% - uthevingsfarge 5 15" xfId="5090" xr:uid="{2D50DB41-2219-44AB-B46D-15530AB5F8FD}"/>
    <cellStyle name="40% - uthevingsfarge 5 15 2" xfId="5091" xr:uid="{0CB0F6F6-0470-4539-9FDF-EA106E29A337}"/>
    <cellStyle name="40% - uthevingsfarge 5 15 2 2" xfId="5092" xr:uid="{C5FA5C95-8EE6-4ECC-83EA-CF12316587C1}"/>
    <cellStyle name="40% - uthevingsfarge 5 15 2 3" xfId="46893" xr:uid="{2326FDC7-B3FB-4686-9AD4-B32EA767F48D}"/>
    <cellStyle name="40% - uthevingsfarge 5 15 2_4 manuell" xfId="55334" xr:uid="{A3E79F88-618D-4C48-838C-CDFF00042DAF}"/>
    <cellStyle name="40% - uthevingsfarge 5 15 3" xfId="5093" xr:uid="{2D6FE602-FF68-4677-9335-A01461A6E980}"/>
    <cellStyle name="40% - uthevingsfarge 5 15 4" xfId="46894" xr:uid="{3F1376CC-6AFD-4BFC-9AE1-12B9E61AD595}"/>
    <cellStyle name="40% - uthevingsfarge 5 15_4 manuell" xfId="55335" xr:uid="{9FB25D59-9BBE-4043-BAEC-D02929EBDEA2}"/>
    <cellStyle name="40% - uthevingsfarge 5 16" xfId="5094" xr:uid="{07EA71CB-0ECD-4378-86CB-0B2B960EB3CC}"/>
    <cellStyle name="40% - uthevingsfarge 5 16 2" xfId="5095" xr:uid="{7D052D28-63DE-470E-AF79-36CFA951CF92}"/>
    <cellStyle name="40% - uthevingsfarge 5 16 2 2" xfId="5096" xr:uid="{A5103B5B-3C88-4DD6-B651-EE82C32EA5DB}"/>
    <cellStyle name="40% - uthevingsfarge 5 16 2 3" xfId="46895" xr:uid="{99D2B2C3-3574-486B-B09B-0811037D51F8}"/>
    <cellStyle name="40% - uthevingsfarge 5 16 2_4 manuell" xfId="55336" xr:uid="{704F5027-43F0-4E84-88A4-DFE62E91A59A}"/>
    <cellStyle name="40% - uthevingsfarge 5 16 3" xfId="5097" xr:uid="{26A2D9E5-05FE-4D43-8BA3-F5AA59D017C1}"/>
    <cellStyle name="40% - uthevingsfarge 5 16 4" xfId="46896" xr:uid="{6D3B4B61-39C2-4FF1-BAC0-3ED04BEDA063}"/>
    <cellStyle name="40% - uthevingsfarge 5 16_4 manuell" xfId="55337" xr:uid="{C5469EB7-BDF5-4058-9BC9-848A8EE6B34C}"/>
    <cellStyle name="40% - uthevingsfarge 5 17" xfId="5098" xr:uid="{DE711AEE-2337-490D-AE01-87E2038C0982}"/>
    <cellStyle name="40% - uthevingsfarge 5 17 2" xfId="5099" xr:uid="{2CFD9108-3BF8-4C5F-ABA4-6D31ECD869CE}"/>
    <cellStyle name="40% - uthevingsfarge 5 17 2 2" xfId="5100" xr:uid="{6904359B-6A1B-4696-955E-660DB3B201BB}"/>
    <cellStyle name="40% - uthevingsfarge 5 17 2 3" xfId="46897" xr:uid="{E3DC79EA-8366-4D63-BF04-3960E90F5180}"/>
    <cellStyle name="40% - uthevingsfarge 5 17 2_4 manuell" xfId="55338" xr:uid="{E6ACE92C-5DC5-4288-B400-B0673AF45855}"/>
    <cellStyle name="40% - uthevingsfarge 5 17 3" xfId="5101" xr:uid="{DD7C604D-A4C4-446B-842E-F2F187DA9601}"/>
    <cellStyle name="40% - uthevingsfarge 5 17 4" xfId="46898" xr:uid="{B7609BC9-0941-4A32-B379-339286FF3EF0}"/>
    <cellStyle name="40% - uthevingsfarge 5 17_4 manuell" xfId="55339" xr:uid="{6FCFF20E-8561-4D04-A611-69F14DB9531D}"/>
    <cellStyle name="40% - uthevingsfarge 5 18" xfId="5102" xr:uid="{D6C35C15-7579-4198-9F56-FDA8B09F414F}"/>
    <cellStyle name="40% - uthevingsfarge 5 18 2" xfId="5103" xr:uid="{1DF2D231-059D-4768-ABFB-3F013ADC2B29}"/>
    <cellStyle name="40% - uthevingsfarge 5 18 2 2" xfId="5104" xr:uid="{2F35A216-79D5-4B6E-BC59-61730E702F44}"/>
    <cellStyle name="40% - uthevingsfarge 5 18 2 3" xfId="46899" xr:uid="{79C2ECE4-7F41-407B-9840-0E34D98FE3CA}"/>
    <cellStyle name="40% - uthevingsfarge 5 18 2_4 manuell" xfId="55340" xr:uid="{C1E555B9-91ED-4D85-AAD5-F1E474796E5B}"/>
    <cellStyle name="40% - uthevingsfarge 5 18 3" xfId="5105" xr:uid="{15B50254-DD2C-4C44-AF1D-8C1433CCD97D}"/>
    <cellStyle name="40% - uthevingsfarge 5 18 4" xfId="46900" xr:uid="{E2C59A46-2635-463F-BBD5-0CE62BBC77BF}"/>
    <cellStyle name="40% - uthevingsfarge 5 18_4 manuell" xfId="55341" xr:uid="{6D41C44A-9A42-4E82-BA80-E0927282D60B}"/>
    <cellStyle name="40% - uthevingsfarge 5 19" xfId="5106" xr:uid="{1EB7F604-54CB-45C3-86FF-E9AC9D5B3676}"/>
    <cellStyle name="40% - uthevingsfarge 5 19 2" xfId="5107" xr:uid="{6888188A-2D25-48B4-9B10-07DFFBD066E4}"/>
    <cellStyle name="40% - uthevingsfarge 5 19 2 2" xfId="5108" xr:uid="{C10505AD-AF46-487A-916F-D1453AFE445C}"/>
    <cellStyle name="40% - uthevingsfarge 5 19 2 3" xfId="46901" xr:uid="{4596E9C0-85B0-4133-8CFF-D7267897E455}"/>
    <cellStyle name="40% - uthevingsfarge 5 19 2_4 manuell" xfId="55342" xr:uid="{2824E7BB-55CB-4C26-9C26-E7D074C3E070}"/>
    <cellStyle name="40% - uthevingsfarge 5 19 3" xfId="5109" xr:uid="{6B99482B-4397-4D5C-AD2C-469928EFDF62}"/>
    <cellStyle name="40% - uthevingsfarge 5 19 4" xfId="46902" xr:uid="{5F8FAC5C-7157-4F37-B21B-DBCF1E3067FC}"/>
    <cellStyle name="40% - uthevingsfarge 5 19_4 manuell" xfId="55343" xr:uid="{C485D340-F09F-4AC8-95CD-BE5AEA857B5D}"/>
    <cellStyle name="40% - uthevingsfarge 5 2" xfId="5110" xr:uid="{7A98116C-DAFA-4CE2-8011-6D501617BCFC}"/>
    <cellStyle name="40% - uthevingsfarge 5 2 10" xfId="17201" xr:uid="{70B4729B-BA15-4826-A0CB-B2F0BB2EE73F}"/>
    <cellStyle name="40% - uthevingsfarge 5 2 10 2" xfId="17202" xr:uid="{C1DAB453-D8C3-4E59-B8D9-D469AB686714}"/>
    <cellStyle name="40% - uthevingsfarge 5 2 10 3" xfId="17203" xr:uid="{40657292-596D-497A-8E2B-EDEBDCFBCDEA}"/>
    <cellStyle name="40% - uthevingsfarge 5 2 10_AVA DVA EL" xfId="17204" xr:uid="{BE82AEF3-A7B8-49E3-8A86-FB58FAB891B0}"/>
    <cellStyle name="40% - uthevingsfarge 5 2 11" xfId="17205" xr:uid="{F674D9C5-DD6A-4D02-B67A-D82CAA70668C}"/>
    <cellStyle name="40% - uthevingsfarge 5 2 12" xfId="17206" xr:uid="{286FF562-D862-48DD-A6EB-775580433C6B}"/>
    <cellStyle name="40% - uthevingsfarge 5 2 13" xfId="46903" xr:uid="{7EAE79EF-C42F-44D7-9AA3-79397B16F3F5}"/>
    <cellStyle name="40% - uthevingsfarge 5 2 14" xfId="46904" xr:uid="{374405DD-BBD7-4B1C-8C42-561AE340C7E9}"/>
    <cellStyle name="40% - uthevingsfarge 5 2 15" xfId="46905" xr:uid="{400591B3-D241-4059-9B71-0FD8BC34DCA7}"/>
    <cellStyle name="40% - uthevingsfarge 5 2 16" xfId="46906" xr:uid="{3DD438A5-1374-4AE3-9D3A-028E3AB28741}"/>
    <cellStyle name="40% - uthevingsfarge 5 2 2" xfId="5111" xr:uid="{DFEE2410-A817-4507-847E-9D0088F0BDE3}"/>
    <cellStyle name="40% - uthevingsfarge 5 2 2 10" xfId="46907" xr:uid="{79CB048D-A50F-4F0A-BD97-8F14240A270E}"/>
    <cellStyle name="40% - uthevingsfarge 5 2 2 11" xfId="46908" xr:uid="{87A2548D-020A-4156-B36B-02FF85459BE8}"/>
    <cellStyle name="40% - uthevingsfarge 5 2 2 2" xfId="5112" xr:uid="{BE6088D4-204D-439B-84DE-4A223A058F69}"/>
    <cellStyle name="40% - uthevingsfarge 5 2 2 2 10" xfId="46909" xr:uid="{C40E9FE8-4351-4F17-8C57-3A641067C58F}"/>
    <cellStyle name="40% - uthevingsfarge 5 2 2 2 2" xfId="17207" xr:uid="{9CFB9A90-DF1C-42DB-9AD3-413564563F06}"/>
    <cellStyle name="40% - uthevingsfarge 5 2 2 2 2 2" xfId="17208" xr:uid="{34D22736-6FED-43AD-93A6-37EB25AD2A44}"/>
    <cellStyle name="40% - uthevingsfarge 5 2 2 2 2 2 2" xfId="46910" xr:uid="{CB381E4A-FD68-49B9-BE02-E1C3FA9B53D9}"/>
    <cellStyle name="40% - uthevingsfarge 5 2 2 2 2 2 2 2" xfId="46911" xr:uid="{D3A505A1-837B-49F8-94A7-BBD19F96CCB7}"/>
    <cellStyle name="40% - uthevingsfarge 5 2 2 2 2 2 3" xfId="46912" xr:uid="{D99F3CDA-4AFC-43C4-BE0B-470124FE9EF4}"/>
    <cellStyle name="40% - uthevingsfarge 5 2 2 2 2 2_3. Chng in credit spreads" xfId="46913" xr:uid="{8C2BF9E8-8511-43D7-A1FA-DE808DD08702}"/>
    <cellStyle name="40% - uthevingsfarge 5 2 2 2 2 3" xfId="17209" xr:uid="{394ED3B0-9B80-4FD6-AA89-293FFA73B2B2}"/>
    <cellStyle name="40% - uthevingsfarge 5 2 2 2 2 3 2" xfId="46914" xr:uid="{F7FEED67-D064-4593-BB9A-A296CFC9F39E}"/>
    <cellStyle name="40% - uthevingsfarge 5 2 2 2 2 4" xfId="46915" xr:uid="{3006890C-9803-4B8F-A198-20C71891BB4B}"/>
    <cellStyle name="40% - uthevingsfarge 5 2 2 2 2 5" xfId="46916" xr:uid="{09157A42-EFD0-4743-AB71-D1D13D5D9B2D}"/>
    <cellStyle name="40% - uthevingsfarge 5 2 2 2 2 6" xfId="46917" xr:uid="{80726F78-8A4D-473A-B3B6-0D8C28B7C728}"/>
    <cellStyle name="40% - uthevingsfarge 5 2 2 2 2_3. Chng in credit spreads" xfId="46918" xr:uid="{6044FD8F-3F9F-4213-B0ED-F87A3D637554}"/>
    <cellStyle name="40% - uthevingsfarge 5 2 2 2 3" xfId="17210" xr:uid="{CC45E430-DA9B-4843-ACCC-5958EB579CD9}"/>
    <cellStyle name="40% - uthevingsfarge 5 2 2 2 3 2" xfId="17211" xr:uid="{F6FABC02-C40A-44F5-88CF-5694F6AF697D}"/>
    <cellStyle name="40% - uthevingsfarge 5 2 2 2 3 2 2" xfId="46919" xr:uid="{53E2AAE2-4775-4BA2-9AB9-271E1A98B802}"/>
    <cellStyle name="40% - uthevingsfarge 5 2 2 2 3 2 2 2" xfId="46920" xr:uid="{3A155B42-36EE-463E-B766-305EE8B7A159}"/>
    <cellStyle name="40% - uthevingsfarge 5 2 2 2 3 2 3" xfId="46921" xr:uid="{3CA34291-F983-4227-811C-6A2765397175}"/>
    <cellStyle name="40% - uthevingsfarge 5 2 2 2 3 2_3. Chng in credit spreads" xfId="46922" xr:uid="{B31BA686-54CC-4484-81E9-80ADD3BEE2BC}"/>
    <cellStyle name="40% - uthevingsfarge 5 2 2 2 3 3" xfId="17212" xr:uid="{444930E5-D830-40C3-A3B2-37D017977B57}"/>
    <cellStyle name="40% - uthevingsfarge 5 2 2 2 3 3 2" xfId="46923" xr:uid="{9E3A0CF5-352F-4357-A456-77A5450AA48C}"/>
    <cellStyle name="40% - uthevingsfarge 5 2 2 2 3 4" xfId="46924" xr:uid="{8627300A-017C-4C2B-989F-9148F9B0BD0A}"/>
    <cellStyle name="40% - uthevingsfarge 5 2 2 2 3 5" xfId="46925" xr:uid="{1F95959E-1051-43C0-BF47-E963DEEF63DD}"/>
    <cellStyle name="40% - uthevingsfarge 5 2 2 2 3 6" xfId="46926" xr:uid="{94121709-2BDB-4999-8150-C1A850D30937}"/>
    <cellStyle name="40% - uthevingsfarge 5 2 2 2 3_3. Chng in credit spreads" xfId="46927" xr:uid="{9B4B650D-C0F4-4280-BFBE-F56934E89B33}"/>
    <cellStyle name="40% - uthevingsfarge 5 2 2 2 4" xfId="17213" xr:uid="{5680C9CD-153C-4DC8-BA70-669712925196}"/>
    <cellStyle name="40% - uthevingsfarge 5 2 2 2 4 2" xfId="17214" xr:uid="{AE53F60B-EFD2-4CF0-9B41-AC72B570813D}"/>
    <cellStyle name="40% - uthevingsfarge 5 2 2 2 4 2 2" xfId="46928" xr:uid="{2848BA52-602C-4F79-93F0-33453B665637}"/>
    <cellStyle name="40% - uthevingsfarge 5 2 2 2 4 3" xfId="17215" xr:uid="{17305C1D-F5DD-4BB7-A1A7-1687C1EB4E01}"/>
    <cellStyle name="40% - uthevingsfarge 5 2 2 2 4 4" xfId="46929" xr:uid="{344F0BDA-BE23-4F1A-9AE0-4DC9A54ACE64}"/>
    <cellStyle name="40% - uthevingsfarge 5 2 2 2 4 5" xfId="46930" xr:uid="{377AAB6F-5430-4967-A43E-E12F656633D6}"/>
    <cellStyle name="40% - uthevingsfarge 5 2 2 2 4 6" xfId="46931" xr:uid="{3F83CAA9-F959-4FD3-A4D0-8699EC29B751}"/>
    <cellStyle name="40% - uthevingsfarge 5 2 2 2 4_3. Chng in credit spreads" xfId="46932" xr:uid="{0B53E3F7-708D-4471-8E15-FA138665F151}"/>
    <cellStyle name="40% - uthevingsfarge 5 2 2 2 5" xfId="17216" xr:uid="{8204E3FF-3792-4B6D-8086-2687D9E1CA7E}"/>
    <cellStyle name="40% - uthevingsfarge 5 2 2 2 5 2" xfId="17217" xr:uid="{2CA5FDB5-DE7F-43EA-A12A-E13EAF5FED43}"/>
    <cellStyle name="40% - uthevingsfarge 5 2 2 2 5 2 2" xfId="46933" xr:uid="{F07C2FC4-8B39-4BCD-A7DD-E916C579A32A}"/>
    <cellStyle name="40% - uthevingsfarge 5 2 2 2 5 3" xfId="17218" xr:uid="{0F06AD9E-09EC-4DD2-BD32-72090C6C9709}"/>
    <cellStyle name="40% - uthevingsfarge 5 2 2 2 5 4" xfId="46934" xr:uid="{0DC65AF4-0531-433F-89B9-D16CFA86E665}"/>
    <cellStyle name="40% - uthevingsfarge 5 2 2 2 5 5" xfId="46935" xr:uid="{F72A04E9-B5D1-4A3C-AB0B-3FB6C98B2514}"/>
    <cellStyle name="40% - uthevingsfarge 5 2 2 2 5_3. Chng in credit spreads" xfId="46936" xr:uid="{17228048-C0E4-4081-B132-00D1013B39D8}"/>
    <cellStyle name="40% - uthevingsfarge 5 2 2 2 6" xfId="17219" xr:uid="{CA58F0CC-982D-400A-9BD3-E361409AE50D}"/>
    <cellStyle name="40% - uthevingsfarge 5 2 2 2 6 2" xfId="46937" xr:uid="{771DB551-6CAE-4C6D-8D69-7FE4E154E737}"/>
    <cellStyle name="40% - uthevingsfarge 5 2 2 2 7" xfId="17220" xr:uid="{F8D82529-756A-43EA-A4AD-244246635F4C}"/>
    <cellStyle name="40% - uthevingsfarge 5 2 2 2 8" xfId="46938" xr:uid="{8E260A61-DF99-4EF4-9A24-4030D96B6860}"/>
    <cellStyle name="40% - uthevingsfarge 5 2 2 2 9" xfId="46939" xr:uid="{65E5856F-2B0F-462C-8A21-A9DA2778740B}"/>
    <cellStyle name="40% - uthevingsfarge 5 2 2 2_3. Chng in credit spreads" xfId="46940" xr:uid="{3D127E56-A533-4518-8B6B-7766B74A5881}"/>
    <cellStyle name="40% - uthevingsfarge 5 2 2 3" xfId="17221" xr:uid="{3D22E0BF-87AC-43B6-B0DF-420098B731EF}"/>
    <cellStyle name="40% - uthevingsfarge 5 2 2 3 2" xfId="17222" xr:uid="{4581C36A-5571-42D9-B42E-937CC8BACC98}"/>
    <cellStyle name="40% - uthevingsfarge 5 2 2 3 2 2" xfId="46941" xr:uid="{12C90462-A709-4A11-AFF2-C27CFF387D9F}"/>
    <cellStyle name="40% - uthevingsfarge 5 2 2 3 2 2 2" xfId="46942" xr:uid="{0772EC07-8261-4862-8C51-D27610B7EF31}"/>
    <cellStyle name="40% - uthevingsfarge 5 2 2 3 2 3" xfId="46943" xr:uid="{1C129285-3ABF-456A-9D29-6AE177ECF80C}"/>
    <cellStyle name="40% - uthevingsfarge 5 2 2 3 2_3. Chng in credit spreads" xfId="46944" xr:uid="{8E737F70-C1D4-4653-B41A-656B3E7578B9}"/>
    <cellStyle name="40% - uthevingsfarge 5 2 2 3 3" xfId="17223" xr:uid="{E4AF47A9-62BE-4EF0-9A5C-FF92DFB9AB19}"/>
    <cellStyle name="40% - uthevingsfarge 5 2 2 3 3 2" xfId="46945" xr:uid="{C2130E75-5924-4FC6-901A-D618F2189D58}"/>
    <cellStyle name="40% - uthevingsfarge 5 2 2 3 4" xfId="46946" xr:uid="{119A0185-0895-497A-B74B-2DEE4D803604}"/>
    <cellStyle name="40% - uthevingsfarge 5 2 2 3 5" xfId="46947" xr:uid="{24A70449-1F23-45FD-A4B2-7BE6DA306047}"/>
    <cellStyle name="40% - uthevingsfarge 5 2 2 3 6" xfId="46948" xr:uid="{0E863289-6063-4FEB-A3A4-14FD4EED12A0}"/>
    <cellStyle name="40% - uthevingsfarge 5 2 2 3_3. Chng in credit spreads" xfId="46949" xr:uid="{2360687D-3D65-4EA4-938D-AEDE2D37AD95}"/>
    <cellStyle name="40% - uthevingsfarge 5 2 2 4" xfId="17224" xr:uid="{A0B54D62-4573-4198-BD3B-C45733FC34BB}"/>
    <cellStyle name="40% - uthevingsfarge 5 2 2 4 2" xfId="17225" xr:uid="{36985E34-9BFF-4CAA-B5AF-60455362C27F}"/>
    <cellStyle name="40% - uthevingsfarge 5 2 2 4 2 2" xfId="46950" xr:uid="{65BF76E8-3782-47E4-A463-E0568FE3F2C1}"/>
    <cellStyle name="40% - uthevingsfarge 5 2 2 4 2 2 2" xfId="46951" xr:uid="{7B48504C-6911-4DAB-8CF8-4017644B2950}"/>
    <cellStyle name="40% - uthevingsfarge 5 2 2 4 2 3" xfId="46952" xr:uid="{5EA457E3-91B1-45C1-A0F7-ED25F3874319}"/>
    <cellStyle name="40% - uthevingsfarge 5 2 2 4 2_3. Chng in credit spreads" xfId="46953" xr:uid="{8B78662A-05CB-4ECD-9F97-574AC11B3518}"/>
    <cellStyle name="40% - uthevingsfarge 5 2 2 4 3" xfId="17226" xr:uid="{20445C78-B6FE-41F4-8B8A-BF144E2C4EA1}"/>
    <cellStyle name="40% - uthevingsfarge 5 2 2 4 3 2" xfId="46954" xr:uid="{82D7604B-17F4-4B73-BE23-B217F7FA2AC2}"/>
    <cellStyle name="40% - uthevingsfarge 5 2 2 4 4" xfId="46955" xr:uid="{41130BD8-E2A5-4D32-B8F7-8D75B936CB74}"/>
    <cellStyle name="40% - uthevingsfarge 5 2 2 4 5" xfId="46956" xr:uid="{6E8120E3-4F1A-4E46-8F49-4FE28E606657}"/>
    <cellStyle name="40% - uthevingsfarge 5 2 2 4 6" xfId="46957" xr:uid="{8A08C47E-66A5-4B5E-AA24-5471D51BC844}"/>
    <cellStyle name="40% - uthevingsfarge 5 2 2 4_3. Chng in credit spreads" xfId="46958" xr:uid="{56E13FDA-1919-4137-9E53-22FA4045B265}"/>
    <cellStyle name="40% - uthevingsfarge 5 2 2 5" xfId="17227" xr:uid="{94F4D442-F9FA-4A44-AD49-9D3140AE2DA8}"/>
    <cellStyle name="40% - uthevingsfarge 5 2 2 5 2" xfId="17228" xr:uid="{EF47E19F-5A41-4694-8460-C66B23DB9BC4}"/>
    <cellStyle name="40% - uthevingsfarge 5 2 2 5 2 2" xfId="46959" xr:uid="{E9237206-388D-4B6D-950D-A9C3CED990E8}"/>
    <cellStyle name="40% - uthevingsfarge 5 2 2 5 2 2 2" xfId="46960" xr:uid="{6C394CEC-BD86-43BF-9E67-6D07578227E4}"/>
    <cellStyle name="40% - uthevingsfarge 5 2 2 5 2 3" xfId="46961" xr:uid="{D0F0E777-D692-4720-B2A8-26C2EFD6609B}"/>
    <cellStyle name="40% - uthevingsfarge 5 2 2 5 2_3. Chng in credit spreads" xfId="46962" xr:uid="{678CBD2E-85B9-454A-9C3F-3E15433F8F3F}"/>
    <cellStyle name="40% - uthevingsfarge 5 2 2 5 3" xfId="17229" xr:uid="{73288997-DDC1-4EE4-B1F4-D6E9EE4BBF36}"/>
    <cellStyle name="40% - uthevingsfarge 5 2 2 5 3 2" xfId="46963" xr:uid="{FA017058-DF81-49EA-A438-9461B7808F5F}"/>
    <cellStyle name="40% - uthevingsfarge 5 2 2 5 4" xfId="46964" xr:uid="{70B97D50-ABA9-4F1A-8130-656F99B0E275}"/>
    <cellStyle name="40% - uthevingsfarge 5 2 2 5 5" xfId="46965" xr:uid="{1AACF38F-A570-4A02-84A2-D369475B06F1}"/>
    <cellStyle name="40% - uthevingsfarge 5 2 2 5 6" xfId="46966" xr:uid="{E4AA61EE-7B73-4213-9722-3D1FC5FA172E}"/>
    <cellStyle name="40% - uthevingsfarge 5 2 2 5_3. Chng in credit spreads" xfId="46967" xr:uid="{CB3938BE-92E6-4D0B-87FE-FE7BD72C159E}"/>
    <cellStyle name="40% - uthevingsfarge 5 2 2 6" xfId="17230" xr:uid="{D332C776-F32F-49C5-AE3D-A3794999DE37}"/>
    <cellStyle name="40% - uthevingsfarge 5 2 2 6 2" xfId="17231" xr:uid="{851CDBD7-0169-45BB-87A4-F726247B10FF}"/>
    <cellStyle name="40% - uthevingsfarge 5 2 2 6 2 2" xfId="46968" xr:uid="{D23F8E12-9F5A-4143-9829-F1CE5BD32D86}"/>
    <cellStyle name="40% - uthevingsfarge 5 2 2 6 3" xfId="17232" xr:uid="{70DCFF84-8332-4B6B-8453-D6D479E0A7DF}"/>
    <cellStyle name="40% - uthevingsfarge 5 2 2 6 4" xfId="46969" xr:uid="{E1B73BDE-043A-4E09-8A53-CF6C4B2328FB}"/>
    <cellStyle name="40% - uthevingsfarge 5 2 2 6 5" xfId="46970" xr:uid="{FB347B55-CB96-49FE-A1FC-540A27D70850}"/>
    <cellStyle name="40% - uthevingsfarge 5 2 2 6 6" xfId="46971" xr:uid="{1F43544E-CAD7-4910-8B38-2359723869BE}"/>
    <cellStyle name="40% - uthevingsfarge 5 2 2 6_3. Chng in credit spreads" xfId="46972" xr:uid="{6766F956-FCD9-4A31-B5C1-BB41D87D362F}"/>
    <cellStyle name="40% - uthevingsfarge 5 2 2 7" xfId="17233" xr:uid="{9FE36F0B-B2B4-4E7D-9085-94E0435F38AE}"/>
    <cellStyle name="40% - uthevingsfarge 5 2 2 7 2" xfId="46973" xr:uid="{AF53E20C-0BB5-4ABB-8C5F-E9D99322113E}"/>
    <cellStyle name="40% - uthevingsfarge 5 2 2 8" xfId="39967" xr:uid="{9DC653F1-E3C0-40C4-A95D-D9D3FB3655F5}"/>
    <cellStyle name="40% - uthevingsfarge 5 2 2 9" xfId="46974" xr:uid="{F157883B-1BFA-49BB-9812-3BE5C2C83CBD}"/>
    <cellStyle name="40% - uthevingsfarge 5 2 2_3. Chng in credit spreads" xfId="46975" xr:uid="{9CCD82EB-BEC7-436A-B3B2-38F700493C2B}"/>
    <cellStyle name="40% - uthevingsfarge 5 2 3" xfId="12483" xr:uid="{92C44FD6-741C-48A6-980E-718E7220913A}"/>
    <cellStyle name="40% - uthevingsfarge 5 2 3 10" xfId="46976" xr:uid="{B8892BE1-2D14-4C8A-AE3B-0C1AB241C4C8}"/>
    <cellStyle name="40% - uthevingsfarge 5 2 3 2" xfId="17234" xr:uid="{4322C1DE-E513-4CBE-82D0-AD505253677A}"/>
    <cellStyle name="40% - uthevingsfarge 5 2 3 2 2" xfId="17235" xr:uid="{F65CC3BE-D609-4D98-B26F-77F9792DD40A}"/>
    <cellStyle name="40% - uthevingsfarge 5 2 3 2 2 2" xfId="46977" xr:uid="{78668ABA-09EC-4528-8A46-4111E50A7B1B}"/>
    <cellStyle name="40% - uthevingsfarge 5 2 3 2 2 2 2" xfId="46978" xr:uid="{BF28D598-E2E0-4D98-8FB0-335C1AC23443}"/>
    <cellStyle name="40% - uthevingsfarge 5 2 3 2 2 3" xfId="46979" xr:uid="{B1EDDAB8-4015-4A65-AB40-757711DA3B2D}"/>
    <cellStyle name="40% - uthevingsfarge 5 2 3 2 2_3. Chng in credit spreads" xfId="46980" xr:uid="{A0CB1B27-C0E2-4B69-B981-C1B73C4DE207}"/>
    <cellStyle name="40% - uthevingsfarge 5 2 3 2 3" xfId="17236" xr:uid="{5BF1B7C1-96D3-4452-9F4E-347688FF3388}"/>
    <cellStyle name="40% - uthevingsfarge 5 2 3 2 3 2" xfId="46981" xr:uid="{E25DD25D-3A19-44EE-9771-346ADB6F2594}"/>
    <cellStyle name="40% - uthevingsfarge 5 2 3 2 3 2 2" xfId="46982" xr:uid="{F99E10A6-969A-42DA-8C0E-9B834AC9532A}"/>
    <cellStyle name="40% - uthevingsfarge 5 2 3 2 3 3" xfId="46983" xr:uid="{9C009334-6F8A-494A-AACA-AA846C0F721C}"/>
    <cellStyle name="40% - uthevingsfarge 5 2 3 2 3_3. Chng in credit spreads" xfId="46984" xr:uid="{B5320AB7-BF87-4B7E-9E4A-54451B02CEE8}"/>
    <cellStyle name="40% - uthevingsfarge 5 2 3 2 4" xfId="46985" xr:uid="{0ED2C4CF-F01A-4FCE-8099-69F3F54C460C}"/>
    <cellStyle name="40% - uthevingsfarge 5 2 3 2 4 2" xfId="46986" xr:uid="{B99739A5-0FF1-45AE-AF45-613226B777C3}"/>
    <cellStyle name="40% - uthevingsfarge 5 2 3 2 4 2 2" xfId="46987" xr:uid="{5E475B4A-03C4-4625-A381-2E0CE173AF0C}"/>
    <cellStyle name="40% - uthevingsfarge 5 2 3 2 4 3" xfId="46988" xr:uid="{E7A032C0-34D6-4031-AA1D-70F051EDA85D}"/>
    <cellStyle name="40% - uthevingsfarge 5 2 3 2 4_3. Chng in credit spreads" xfId="46989" xr:uid="{8A3300DD-A290-48A9-A2FC-E8EECF286D72}"/>
    <cellStyle name="40% - uthevingsfarge 5 2 3 2 5" xfId="46990" xr:uid="{269EE46A-A019-4D86-A3E6-70304D4D6632}"/>
    <cellStyle name="40% - uthevingsfarge 5 2 3 2 5 2" xfId="46991" xr:uid="{19655F50-CCB6-4CA3-B9B0-4EF1513C1794}"/>
    <cellStyle name="40% - uthevingsfarge 5 2 3 2 6" xfId="46992" xr:uid="{4E54C5C1-7B6F-4115-889B-C8264E17EDD8}"/>
    <cellStyle name="40% - uthevingsfarge 5 2 3 2_3. Chng in credit spreads" xfId="46993" xr:uid="{1EDD1488-8C5C-4988-AEA3-15302CB3ABD0}"/>
    <cellStyle name="40% - uthevingsfarge 5 2 3 3" xfId="17237" xr:uid="{9C214883-5B4F-4074-BEE1-775DF83C8E87}"/>
    <cellStyle name="40% - uthevingsfarge 5 2 3 3 2" xfId="17238" xr:uid="{DDDCC560-B834-4F46-8AD0-25F502C15A34}"/>
    <cellStyle name="40% - uthevingsfarge 5 2 3 3 2 2" xfId="46994" xr:uid="{3B9BE6AD-C2C0-411E-A040-6E26D965AD2C}"/>
    <cellStyle name="40% - uthevingsfarge 5 2 3 3 2 2 2" xfId="46995" xr:uid="{B0E4B5BB-ECBF-41A8-A287-8F6F0F0DBC56}"/>
    <cellStyle name="40% - uthevingsfarge 5 2 3 3 2 3" xfId="46996" xr:uid="{1E4206BC-12EB-4637-A17E-E18F7B363123}"/>
    <cellStyle name="40% - uthevingsfarge 5 2 3 3 2_3. Chng in credit spreads" xfId="46997" xr:uid="{352797DD-AAC2-4042-87DB-4DA3642298B5}"/>
    <cellStyle name="40% - uthevingsfarge 5 2 3 3 3" xfId="17239" xr:uid="{4062B9ED-31C3-4AF2-9E96-9232B25128EB}"/>
    <cellStyle name="40% - uthevingsfarge 5 2 3 3 3 2" xfId="46998" xr:uid="{B4133BD9-01C1-45B6-8BD0-7FEA55ACA3C4}"/>
    <cellStyle name="40% - uthevingsfarge 5 2 3 3 4" xfId="46999" xr:uid="{9758D43D-282F-4E84-B45B-5204A1892180}"/>
    <cellStyle name="40% - uthevingsfarge 5 2 3 3 5" xfId="47000" xr:uid="{98DF7F8C-8610-4336-A8B0-BCECC0AA394B}"/>
    <cellStyle name="40% - uthevingsfarge 5 2 3 3 6" xfId="47001" xr:uid="{9F3DD5C4-010E-4F00-83F1-528805DD7A65}"/>
    <cellStyle name="40% - uthevingsfarge 5 2 3 3_3. Chng in credit spreads" xfId="47002" xr:uid="{1A317140-5584-4C34-B5C2-263C38ABC5CB}"/>
    <cellStyle name="40% - uthevingsfarge 5 2 3 4" xfId="17240" xr:uid="{F36CC6FF-619C-45CB-A431-C497FD6D81DF}"/>
    <cellStyle name="40% - uthevingsfarge 5 2 3 4 2" xfId="17241" xr:uid="{83D085D8-BAF7-4F4A-8AEF-03AF7ADE3A8D}"/>
    <cellStyle name="40% - uthevingsfarge 5 2 3 4 2 2" xfId="47003" xr:uid="{C4340A75-1EF2-409A-9696-1485BA0E3CD5}"/>
    <cellStyle name="40% - uthevingsfarge 5 2 3 4 3" xfId="17242" xr:uid="{294A04C9-691F-455C-8E6C-B9D4E12F43BD}"/>
    <cellStyle name="40% - uthevingsfarge 5 2 3 4 4" xfId="47004" xr:uid="{932113EA-A30B-4056-88F4-AB99AEEC54C2}"/>
    <cellStyle name="40% - uthevingsfarge 5 2 3 4 5" xfId="47005" xr:uid="{3AD77ACF-9FBA-4005-B695-C92260B02F4B}"/>
    <cellStyle name="40% - uthevingsfarge 5 2 3 4 6" xfId="47006" xr:uid="{718BF044-A855-46BC-8012-0EB7A369E8B6}"/>
    <cellStyle name="40% - uthevingsfarge 5 2 3 4_3. Chng in credit spreads" xfId="47007" xr:uid="{A57C34C1-1CBC-43BB-95DB-4E3AADCF6288}"/>
    <cellStyle name="40% - uthevingsfarge 5 2 3 5" xfId="17243" xr:uid="{EF48176A-F867-491C-8054-9EE8AB68365B}"/>
    <cellStyle name="40% - uthevingsfarge 5 2 3 5 2" xfId="17244" xr:uid="{A4808EB0-5F70-4DE2-8881-9E67597394F8}"/>
    <cellStyle name="40% - uthevingsfarge 5 2 3 5 2 2" xfId="47008" xr:uid="{E9A0D29B-A309-4990-8FA6-24D54D5277ED}"/>
    <cellStyle name="40% - uthevingsfarge 5 2 3 5 3" xfId="17245" xr:uid="{162C6D7B-6318-481A-A940-D7769FE21B87}"/>
    <cellStyle name="40% - uthevingsfarge 5 2 3 5 4" xfId="47009" xr:uid="{9ACEB286-FCA0-4A3C-A664-8D07F065EC7F}"/>
    <cellStyle name="40% - uthevingsfarge 5 2 3 5 5" xfId="47010" xr:uid="{4B276901-07EC-4B35-9E47-720C1A24F3DD}"/>
    <cellStyle name="40% - uthevingsfarge 5 2 3 5 6" xfId="47011" xr:uid="{AB1165B9-11E4-464C-B29F-194F39AABFE7}"/>
    <cellStyle name="40% - uthevingsfarge 5 2 3 5_3. Chng in credit spreads" xfId="47012" xr:uid="{564AFB6F-9BEB-4A86-A43F-CFA4F3181DBE}"/>
    <cellStyle name="40% - uthevingsfarge 5 2 3 6" xfId="17246" xr:uid="{E74D28D4-755C-4AFF-90A6-E0AF7F04CABA}"/>
    <cellStyle name="40% - uthevingsfarge 5 2 3 6 2" xfId="47013" xr:uid="{2E49187E-7A9C-430F-96E0-A622E46DE457}"/>
    <cellStyle name="40% - uthevingsfarge 5 2 3 6 2 2" xfId="47014" xr:uid="{E31C35EB-80AD-4DFF-BAA6-53EB6464344B}"/>
    <cellStyle name="40% - uthevingsfarge 5 2 3 6 3" xfId="47015" xr:uid="{F2C57571-59B2-4D35-8E46-241A9E24508B}"/>
    <cellStyle name="40% - uthevingsfarge 5 2 3 6_3. Chng in credit spreads" xfId="47016" xr:uid="{73A7135A-E0D3-4F7C-94DF-85934EA78B58}"/>
    <cellStyle name="40% - uthevingsfarge 5 2 3 7" xfId="17247" xr:uid="{71D78638-5876-4737-92EB-DC6FDF718141}"/>
    <cellStyle name="40% - uthevingsfarge 5 2 3 7 2" xfId="47017" xr:uid="{D1AEAD1B-9C2A-4772-8EAE-55BB5062DCF3}"/>
    <cellStyle name="40% - uthevingsfarge 5 2 3 8" xfId="39968" xr:uid="{774FC59E-6F18-4CC6-B144-21D504893F3B}"/>
    <cellStyle name="40% - uthevingsfarge 5 2 3 9" xfId="47018" xr:uid="{47516BB0-5E74-467E-BCEA-23A90629D9B1}"/>
    <cellStyle name="40% - uthevingsfarge 5 2 3_3. Chng in credit spreads" xfId="47019" xr:uid="{C7EEFAC9-6F6A-4688-BDD2-BF3A18249A5B}"/>
    <cellStyle name="40% - uthevingsfarge 5 2 4" xfId="17248" xr:uid="{F8B593B9-49CB-4D63-BDAE-D147277AF1B5}"/>
    <cellStyle name="40% - uthevingsfarge 5 2 4 2" xfId="17249" xr:uid="{EDE4F2CE-F2DC-4B58-834C-3967BB1DC786}"/>
    <cellStyle name="40% - uthevingsfarge 5 2 4 2 2" xfId="17250" xr:uid="{2A0F3F87-659E-4EC3-A1D3-09BDA581A2B1}"/>
    <cellStyle name="40% - uthevingsfarge 5 2 4 2 2 2" xfId="47020" xr:uid="{9E505BB2-B520-4A07-9C3A-B25275F9B7C2}"/>
    <cellStyle name="40% - uthevingsfarge 5 2 4 2 3" xfId="47021" xr:uid="{3117C6E1-E394-49ED-9331-4DF9ADF99E4C}"/>
    <cellStyle name="40% - uthevingsfarge 5 2 4 2_3. Chng in credit spreads" xfId="47022" xr:uid="{4BC66903-BC12-46E7-B5CD-6627DF0968D4}"/>
    <cellStyle name="40% - uthevingsfarge 5 2 4 3" xfId="17251" xr:uid="{35AD1FAE-8EDC-4A5A-9370-0EDACE78D56B}"/>
    <cellStyle name="40% - uthevingsfarge 5 2 4 3 2" xfId="47023" xr:uid="{F839A316-666B-485F-B66F-A9B80F956B52}"/>
    <cellStyle name="40% - uthevingsfarge 5 2 4 3 2 2" xfId="47024" xr:uid="{AED448E6-693F-4E80-B898-2CF2BAA94187}"/>
    <cellStyle name="40% - uthevingsfarge 5 2 4 3 3" xfId="47025" xr:uid="{FAA5AD73-19A6-48B3-B0C8-04A551398312}"/>
    <cellStyle name="40% - uthevingsfarge 5 2 4 3_3. Chng in credit spreads" xfId="47026" xr:uid="{32AFD613-F8E9-4D14-BCBB-638550FB6F61}"/>
    <cellStyle name="40% - uthevingsfarge 5 2 4 4" xfId="17252" xr:uid="{391CE855-2241-4F8D-A6C3-C71424742753}"/>
    <cellStyle name="40% - uthevingsfarge 5 2 4 4 2" xfId="47027" xr:uid="{DA5FBCE8-1ADC-4170-A800-87C5A61DC760}"/>
    <cellStyle name="40% - uthevingsfarge 5 2 4 4 2 2" xfId="47028" xr:uid="{C069926D-CC6B-413B-928D-EDCA8441203F}"/>
    <cellStyle name="40% - uthevingsfarge 5 2 4 4 3" xfId="47029" xr:uid="{997ECEF9-E539-4B6A-8978-3F3E13467FC3}"/>
    <cellStyle name="40% - uthevingsfarge 5 2 4 4_3. Chng in credit spreads" xfId="47030" xr:uid="{90FFC65F-7C31-4E05-B9C1-2C444834A536}"/>
    <cellStyle name="40% - uthevingsfarge 5 2 4 5" xfId="47031" xr:uid="{459BD461-BF97-47AE-B000-D13929D692C8}"/>
    <cellStyle name="40% - uthevingsfarge 5 2 4 5 2" xfId="47032" xr:uid="{F6EEEDD1-4700-4041-8FC6-D1E1BAFADD35}"/>
    <cellStyle name="40% - uthevingsfarge 5 2 4 6" xfId="47033" xr:uid="{BCCE42D4-52D2-4A4C-8F71-A46A973100C9}"/>
    <cellStyle name="40% - uthevingsfarge 5 2 4 7" xfId="47034" xr:uid="{27C83E7B-3FF8-4975-A2CC-A32D857D088F}"/>
    <cellStyle name="40% - uthevingsfarge 5 2 4_3. Chng in credit spreads" xfId="47035" xr:uid="{FC46B18D-1DFF-455C-876C-3D5C18135894}"/>
    <cellStyle name="40% - uthevingsfarge 5 2 5" xfId="17253" xr:uid="{15F79548-215E-4172-9C11-E93F7EAE5CC0}"/>
    <cellStyle name="40% - uthevingsfarge 5 2 5 2" xfId="17254" xr:uid="{E47C378E-789A-4D59-B421-72045E26F3E5}"/>
    <cellStyle name="40% - uthevingsfarge 5 2 5 2 2" xfId="17255" xr:uid="{022BE34C-98C9-4E54-9D9C-0B3503BFCD9A}"/>
    <cellStyle name="40% - uthevingsfarge 5 2 5 2 2 2" xfId="47036" xr:uid="{72402F15-0858-4433-A108-A99294F45BD9}"/>
    <cellStyle name="40% - uthevingsfarge 5 2 5 2 3" xfId="47037" xr:uid="{2E34DCE6-080B-4A2F-8F24-7FE3239A8A9A}"/>
    <cellStyle name="40% - uthevingsfarge 5 2 5 2_3. Chng in credit spreads" xfId="47038" xr:uid="{B4395DA9-C0BB-4A61-B16E-DE4038586764}"/>
    <cellStyle name="40% - uthevingsfarge 5 2 5 3" xfId="17256" xr:uid="{2A9ABBE5-6927-4613-9525-9923C8E9261A}"/>
    <cellStyle name="40% - uthevingsfarge 5 2 5 3 2" xfId="47039" xr:uid="{739EC0C1-DDEB-42CA-957A-4C2AAC8DCA54}"/>
    <cellStyle name="40% - uthevingsfarge 5 2 5 4" xfId="17257" xr:uid="{045F2CA2-E641-42BB-A691-231C809E8060}"/>
    <cellStyle name="40% - uthevingsfarge 5 2 5 5" xfId="47040" xr:uid="{8A1A5B54-32B1-427E-967A-5142F958527C}"/>
    <cellStyle name="40% - uthevingsfarge 5 2 5 6" xfId="47041" xr:uid="{EB3D7BB3-BB13-4E1B-AE54-31872F492898}"/>
    <cellStyle name="40% - uthevingsfarge 5 2 5 7" xfId="47042" xr:uid="{708772CF-9DFF-4B18-A63F-C65D77DCE7A1}"/>
    <cellStyle name="40% - uthevingsfarge 5 2 5_3. Chng in credit spreads" xfId="47043" xr:uid="{9F7F5C19-BD25-4D5E-8EFA-B823CCA7DC30}"/>
    <cellStyle name="40% - uthevingsfarge 5 2 6" xfId="17258" xr:uid="{2C2FC7B1-F6D2-4FC4-BC4C-D935297527EB}"/>
    <cellStyle name="40% - uthevingsfarge 5 2 6 2" xfId="17259" xr:uid="{77C68E20-0783-4539-A93E-098F4314454F}"/>
    <cellStyle name="40% - uthevingsfarge 5 2 6 2 2" xfId="17260" xr:uid="{253CA857-C449-4F7A-B648-0EC06C85BBB0}"/>
    <cellStyle name="40% - uthevingsfarge 5 2 6 2 2 2" xfId="47044" xr:uid="{A227E0D6-834C-4126-B80D-34ACBF1304B1}"/>
    <cellStyle name="40% - uthevingsfarge 5 2 6 2 3" xfId="47045" xr:uid="{29316727-F84A-4695-83BD-EE0B6C2C37E1}"/>
    <cellStyle name="40% - uthevingsfarge 5 2 6 2_3. Chng in credit spreads" xfId="47046" xr:uid="{990733DF-7CEA-4A18-BCF2-AD4C8D76DAE5}"/>
    <cellStyle name="40% - uthevingsfarge 5 2 6 3" xfId="17261" xr:uid="{231E24D1-1D90-4D20-AB09-ACB52DC78B27}"/>
    <cellStyle name="40% - uthevingsfarge 5 2 6 3 2" xfId="47047" xr:uid="{E3F1900A-430D-4D76-839C-389CEFA064EE}"/>
    <cellStyle name="40% - uthevingsfarge 5 2 6 4" xfId="17262" xr:uid="{FE0B6AB4-C530-476D-9408-671C1073C5C0}"/>
    <cellStyle name="40% - uthevingsfarge 5 2 6 5" xfId="47048" xr:uid="{663B9199-8298-4A41-BAD5-2250C3276447}"/>
    <cellStyle name="40% - uthevingsfarge 5 2 6 6" xfId="47049" xr:uid="{2917728B-6F4D-4828-BB76-18D7CC0912A2}"/>
    <cellStyle name="40% - uthevingsfarge 5 2 6 7" xfId="47050" xr:uid="{ABFBF414-E2E8-47CF-8AFC-293CD25E9A71}"/>
    <cellStyle name="40% - uthevingsfarge 5 2 6_3. Chng in credit spreads" xfId="47051" xr:uid="{DC68593C-86ED-4E07-A539-F4A832044F96}"/>
    <cellStyle name="40% - uthevingsfarge 5 2 7" xfId="17263" xr:uid="{390C8D42-74ED-4E77-8A0B-1E661ACF38A6}"/>
    <cellStyle name="40% - uthevingsfarge 5 2 7 2" xfId="17264" xr:uid="{2AAF421C-7174-4B6B-B76A-07F34F810779}"/>
    <cellStyle name="40% - uthevingsfarge 5 2 7 2 2" xfId="17265" xr:uid="{1FD876E5-A8C8-4ED5-8D96-CBC2EED32E61}"/>
    <cellStyle name="40% - uthevingsfarge 5 2 7 2 3" xfId="47052" xr:uid="{A47A96FD-F570-4064-84B2-BA94BEB90E11}"/>
    <cellStyle name="40% - uthevingsfarge 5 2 7 2_AVA DVA EL" xfId="17266" xr:uid="{A8DFAFE4-941A-4472-B2C1-AD4E381ADE0F}"/>
    <cellStyle name="40% - uthevingsfarge 5 2 7 3" xfId="17267" xr:uid="{E074D61F-9D74-4BDD-9764-FE719D3060E1}"/>
    <cellStyle name="40% - uthevingsfarge 5 2 7 4" xfId="17268" xr:uid="{FD4B25DA-1D03-432C-9376-1A4B1E4C085F}"/>
    <cellStyle name="40% - uthevingsfarge 5 2 7 5" xfId="47053" xr:uid="{0137D2A4-77C0-48C4-A32D-EE4B1E5C0B12}"/>
    <cellStyle name="40% - uthevingsfarge 5 2 7 6" xfId="47054" xr:uid="{DF9705A7-4D82-4B45-9B28-B7407C47B83C}"/>
    <cellStyle name="40% - uthevingsfarge 5 2 7_3. Chng in credit spreads" xfId="47055" xr:uid="{1715FDF6-C2F7-41AE-86E1-B4B11A1DC616}"/>
    <cellStyle name="40% - uthevingsfarge 5 2 8" xfId="17269" xr:uid="{D8AB557B-F3E2-4CE9-8CD7-0E73A7DE272D}"/>
    <cellStyle name="40% - uthevingsfarge 5 2 8 2" xfId="17270" xr:uid="{119DC61C-75F4-40C5-8F2E-8EA829E36AC0}"/>
    <cellStyle name="40% - uthevingsfarge 5 2 8 2 2" xfId="47056" xr:uid="{C34DD0FA-9180-47D0-AB8C-6BAA5B5EB049}"/>
    <cellStyle name="40% - uthevingsfarge 5 2 8 3" xfId="17271" xr:uid="{25BCA9E1-FF9C-4B27-AAAA-75BB8CB2477E}"/>
    <cellStyle name="40% - uthevingsfarge 5 2 8 4" xfId="47057" xr:uid="{C06270BD-5059-4161-9D71-3E8FA2ECC267}"/>
    <cellStyle name="40% - uthevingsfarge 5 2 8_3. Chng in credit spreads" xfId="47058" xr:uid="{570AA40D-0480-4335-BF96-ADB7901F0C4E}"/>
    <cellStyle name="40% - uthevingsfarge 5 2 9" xfId="17272" xr:uid="{E14A8D85-4C94-450C-BCD4-90395CCC67B6}"/>
    <cellStyle name="40% - uthevingsfarge 5 2 9 2" xfId="17273" xr:uid="{F5FF26EF-85A8-4121-9EE5-215FD9209ED2}"/>
    <cellStyle name="40% - uthevingsfarge 5 2 9 3" xfId="17274" xr:uid="{C9B0609C-4DC9-4901-9F7F-CADAE324ECEE}"/>
    <cellStyle name="40% - uthevingsfarge 5 2 9_AVA DVA EL" xfId="17275" xr:uid="{2C5E8054-84B1-4FB7-83B2-6A2F436E16B1}"/>
    <cellStyle name="40% - uthevingsfarge 5 2_11" xfId="5113" xr:uid="{0E97F3FA-64C8-4102-AE53-75679D769197}"/>
    <cellStyle name="40% - uthevingsfarge 5 20" xfId="5114" xr:uid="{9569693A-7212-481F-A4E8-04487142727B}"/>
    <cellStyle name="40% - uthevingsfarge 5 20 2" xfId="5115" xr:uid="{97A53FEF-DB1A-427C-BE9D-1D2DBB318FA5}"/>
    <cellStyle name="40% - uthevingsfarge 5 20 2 2" xfId="5116" xr:uid="{91700306-E61C-4BF6-A831-CCB6A78B055A}"/>
    <cellStyle name="40% - uthevingsfarge 5 20 2 3" xfId="47059" xr:uid="{212B853D-0C2D-466C-A396-B1F65E9FC5E1}"/>
    <cellStyle name="40% - uthevingsfarge 5 20 2_4 manuell" xfId="55344" xr:uid="{A732699A-DF6F-49D9-AC89-22DAE71A16ED}"/>
    <cellStyle name="40% - uthevingsfarge 5 20 3" xfId="5117" xr:uid="{B8EEF2A2-B926-4C11-A55D-CE19B164F90E}"/>
    <cellStyle name="40% - uthevingsfarge 5 20 4" xfId="47060" xr:uid="{77A99FA3-5274-490E-BC44-2037471E9CD5}"/>
    <cellStyle name="40% - uthevingsfarge 5 20_4 manuell" xfId="55345" xr:uid="{80F20226-592D-47DF-843B-A6097FA53DFE}"/>
    <cellStyle name="40% - uthevingsfarge 5 21" xfId="5118" xr:uid="{22A674C6-5C39-41B9-8DE3-FC1909214656}"/>
    <cellStyle name="40% - uthevingsfarge 5 21 2" xfId="5119" xr:uid="{E9A33632-45AA-4376-B1F8-297464D7879D}"/>
    <cellStyle name="40% - uthevingsfarge 5 21 2 2" xfId="5120" xr:uid="{7F4E87E9-DA7A-479C-A340-951A92BE5CDC}"/>
    <cellStyle name="40% - uthevingsfarge 5 21 2 3" xfId="47061" xr:uid="{0F85A85A-543D-4A91-AE98-C825A0BD95BB}"/>
    <cellStyle name="40% - uthevingsfarge 5 21 2_4 manuell" xfId="55346" xr:uid="{C31F5059-A4A2-4995-9993-494F118A6364}"/>
    <cellStyle name="40% - uthevingsfarge 5 21 3" xfId="5121" xr:uid="{17ED9CC9-4266-4A79-AE60-70147D11667C}"/>
    <cellStyle name="40% - uthevingsfarge 5 21 4" xfId="47062" xr:uid="{CD6CBEAA-7591-4CB1-8909-218E38F5A51C}"/>
    <cellStyle name="40% - uthevingsfarge 5 21_4 manuell" xfId="55347" xr:uid="{89E9E7AA-9C1B-4935-B1D8-4760EBAB8FFB}"/>
    <cellStyle name="40% - uthevingsfarge 5 22" xfId="5122" xr:uid="{D0F43A82-D766-417A-AAFA-84955BBAF701}"/>
    <cellStyle name="40% - uthevingsfarge 5 22 2" xfId="5123" xr:uid="{86A1F429-7C73-4FD5-925F-1EB97BAF0034}"/>
    <cellStyle name="40% - uthevingsfarge 5 22 2 2" xfId="5124" xr:uid="{410BEB78-5DC1-4BC5-9878-6F85C75D20EE}"/>
    <cellStyle name="40% - uthevingsfarge 5 22 2 3" xfId="47063" xr:uid="{99669007-A71F-4CB1-AA14-5A8C8C2933E6}"/>
    <cellStyle name="40% - uthevingsfarge 5 22 2_4 manuell" xfId="55348" xr:uid="{9E2B5845-D1F5-48FF-B1D4-B6CD8F8F3745}"/>
    <cellStyle name="40% - uthevingsfarge 5 22 3" xfId="5125" xr:uid="{0B808FC4-B598-47B3-A5BA-ED3F97FCCC54}"/>
    <cellStyle name="40% - uthevingsfarge 5 22 4" xfId="47064" xr:uid="{5373ED3C-8B58-4D44-B286-E293F006BAA2}"/>
    <cellStyle name="40% - uthevingsfarge 5 22_4 manuell" xfId="55349" xr:uid="{F1DF4B08-D239-46B2-BD67-5AB53937F72D}"/>
    <cellStyle name="40% - uthevingsfarge 5 23" xfId="5126" xr:uid="{33FF896D-C291-46BD-B1C0-13DA251F206D}"/>
    <cellStyle name="40% - uthevingsfarge 5 23 2" xfId="5127" xr:uid="{5360DC1A-67FE-4639-813D-140DA64900D7}"/>
    <cellStyle name="40% - uthevingsfarge 5 23 2 2" xfId="5128" xr:uid="{A0ED0CB8-AD55-43FB-80A2-964D1C2508ED}"/>
    <cellStyle name="40% - uthevingsfarge 5 23 2 3" xfId="47065" xr:uid="{68593425-2380-4F4B-8E32-DFBC6B3C1629}"/>
    <cellStyle name="40% - uthevingsfarge 5 23 2_4 manuell" xfId="55350" xr:uid="{5F6A8B51-E402-4011-BF23-74804B948303}"/>
    <cellStyle name="40% - uthevingsfarge 5 23 3" xfId="5129" xr:uid="{5C8204DF-4233-4E4A-B430-994F38EA20D0}"/>
    <cellStyle name="40% - uthevingsfarge 5 23 4" xfId="47066" xr:uid="{4487FBC0-8E2B-4A8D-8386-A7B4505164BF}"/>
    <cellStyle name="40% - uthevingsfarge 5 23_4 manuell" xfId="55351" xr:uid="{C9E42489-E1C2-4834-B894-38109DD6D85B}"/>
    <cellStyle name="40% - uthevingsfarge 5 24" xfId="5130" xr:uid="{7EC4EA05-9680-4DF2-A266-9D8861F19040}"/>
    <cellStyle name="40% - uthevingsfarge 5 24 2" xfId="5131" xr:uid="{22394354-375D-40A1-9B7A-DF0D323D0058}"/>
    <cellStyle name="40% - uthevingsfarge 5 24 2 2" xfId="5132" xr:uid="{C768C3B2-BA08-468D-A42C-C723E8C833BA}"/>
    <cellStyle name="40% - uthevingsfarge 5 24 2 3" xfId="47067" xr:uid="{5F092C34-2ED5-4282-A03F-88EB5807A183}"/>
    <cellStyle name="40% - uthevingsfarge 5 24 2_4 manuell" xfId="55352" xr:uid="{3725FC15-090F-4E52-BA18-0CE482A76F9F}"/>
    <cellStyle name="40% - uthevingsfarge 5 24 3" xfId="5133" xr:uid="{820A521A-15B2-4D27-93AF-E68D925B39E5}"/>
    <cellStyle name="40% - uthevingsfarge 5 24 4" xfId="47068" xr:uid="{33EA1E77-E4EB-461F-A971-D79059AD3523}"/>
    <cellStyle name="40% - uthevingsfarge 5 24_4 manuell" xfId="55353" xr:uid="{9306DDD9-48F6-41DF-9DD3-CE23BE1186DA}"/>
    <cellStyle name="40% - uthevingsfarge 5 25" xfId="5134" xr:uid="{3A5BD8B1-364C-4B58-AD2D-6939FC115EA3}"/>
    <cellStyle name="40% - uthevingsfarge 5 25 2" xfId="5135" xr:uid="{8BECF0BC-29BE-4823-85AF-D0B985317D63}"/>
    <cellStyle name="40% - uthevingsfarge 5 25 2 2" xfId="5136" xr:uid="{C16E8B7D-AFD1-49F3-A398-4FE1B11AD92E}"/>
    <cellStyle name="40% - uthevingsfarge 5 25 2 3" xfId="47069" xr:uid="{DEADF216-91B7-4975-8E93-AEF0EA4753FC}"/>
    <cellStyle name="40% - uthevingsfarge 5 25 2_4 manuell" xfId="55354" xr:uid="{BAE21659-F2FE-48FA-AD61-6C4490F3B74D}"/>
    <cellStyle name="40% - uthevingsfarge 5 25 3" xfId="5137" xr:uid="{870BA4FD-2662-45F1-9CBF-C6B82991B601}"/>
    <cellStyle name="40% - uthevingsfarge 5 25 4" xfId="47070" xr:uid="{2E909EA3-F1F8-46E0-BC6D-8EF6AE382FAB}"/>
    <cellStyle name="40% - uthevingsfarge 5 25_4 manuell" xfId="55355" xr:uid="{CEEE4CA4-389D-42D3-BE63-06F3E4E116E8}"/>
    <cellStyle name="40% - uthevingsfarge 5 26" xfId="5138" xr:uid="{2F9F5313-B64C-4AB8-85C0-2491B4A6D0A7}"/>
    <cellStyle name="40% - uthevingsfarge 5 26 2" xfId="5139" xr:uid="{BE30118A-3B51-4053-89C4-A65F591F8768}"/>
    <cellStyle name="40% - uthevingsfarge 5 26 2 2" xfId="5140" xr:uid="{BBE9994C-CE56-4720-9C21-70554E119F0E}"/>
    <cellStyle name="40% - uthevingsfarge 5 26 2 3" xfId="47071" xr:uid="{51780A24-2CEF-4B8F-BCD4-C6D199CE4F21}"/>
    <cellStyle name="40% - uthevingsfarge 5 26 2_4 manuell" xfId="55356" xr:uid="{FFF93CBE-C429-4CEC-B94C-DDE5CF886257}"/>
    <cellStyle name="40% - uthevingsfarge 5 26 3" xfId="5141" xr:uid="{510E89B7-6959-4CAC-BC80-FC9B81E65D1D}"/>
    <cellStyle name="40% - uthevingsfarge 5 26 4" xfId="47072" xr:uid="{BD2AB250-E78C-4BCC-BBA7-2E070CEDFB89}"/>
    <cellStyle name="40% - uthevingsfarge 5 26_4 manuell" xfId="55357" xr:uid="{BDBD0E57-4126-4943-A039-E3A933540B0C}"/>
    <cellStyle name="40% - uthevingsfarge 5 27" xfId="5142" xr:uid="{65718C3D-FE5C-4291-955E-0DB4F226D846}"/>
    <cellStyle name="40% - uthevingsfarge 5 27 2" xfId="5143" xr:uid="{8F0F5A87-04E4-418D-8839-64655C6D0BBE}"/>
    <cellStyle name="40% - uthevingsfarge 5 27 2 2" xfId="5144" xr:uid="{B58452DF-039D-4C58-B28A-F4ECE6E0EAC9}"/>
    <cellStyle name="40% - uthevingsfarge 5 27 2 3" xfId="47073" xr:uid="{8C20C1A6-7C3E-448F-9789-4FA1C9465D3D}"/>
    <cellStyle name="40% - uthevingsfarge 5 27 2_4 manuell" xfId="55358" xr:uid="{420A531F-13DE-46CA-85DE-B07F7C9114F4}"/>
    <cellStyle name="40% - uthevingsfarge 5 27 3" xfId="5145" xr:uid="{B1848E0F-1529-4E40-A146-5FDA68614FA3}"/>
    <cellStyle name="40% - uthevingsfarge 5 27 4" xfId="47074" xr:uid="{73B61A59-971D-4AF0-B8B4-AB392AAE2A9F}"/>
    <cellStyle name="40% - uthevingsfarge 5 27_4 manuell" xfId="55359" xr:uid="{14D6A38A-F780-48F5-B72F-D52826537456}"/>
    <cellStyle name="40% - uthevingsfarge 5 28" xfId="5146" xr:uid="{1460F80A-829F-4287-9030-EC050F73B7C5}"/>
    <cellStyle name="40% - uthevingsfarge 5 28 2" xfId="5147" xr:uid="{F0905310-9B0E-422C-BB90-FFA4889601ED}"/>
    <cellStyle name="40% - uthevingsfarge 5 28 2 2" xfId="5148" xr:uid="{E932FAAB-A3B7-4C11-A030-A35CD08F9D79}"/>
    <cellStyle name="40% - uthevingsfarge 5 28 2 3" xfId="47075" xr:uid="{A7DB6C9B-53A1-44C8-A7E5-B93A387F611E}"/>
    <cellStyle name="40% - uthevingsfarge 5 28 2_4 manuell" xfId="55360" xr:uid="{B176EB2C-1CAC-4311-BB80-146331E03F3F}"/>
    <cellStyle name="40% - uthevingsfarge 5 28 3" xfId="5149" xr:uid="{AEA1FD03-BC53-4561-8E75-0CD22A9B831D}"/>
    <cellStyle name="40% - uthevingsfarge 5 28 4" xfId="47076" xr:uid="{7064246A-290A-4C91-A195-67552DA53E5A}"/>
    <cellStyle name="40% - uthevingsfarge 5 28_4 manuell" xfId="55361" xr:uid="{A3F4F500-FA9F-4DC0-9123-5C00A4062929}"/>
    <cellStyle name="40% - uthevingsfarge 5 29" xfId="5150" xr:uid="{6BDBA5E1-942D-43C3-9BED-5906C2E4CC24}"/>
    <cellStyle name="40% - uthevingsfarge 5 29 2" xfId="5151" xr:uid="{7B03816B-379B-430E-8048-44137B064079}"/>
    <cellStyle name="40% - uthevingsfarge 5 29 2 2" xfId="5152" xr:uid="{1E8D7726-C5A4-4640-9785-22D7CF328560}"/>
    <cellStyle name="40% - uthevingsfarge 5 29 2 3" xfId="47077" xr:uid="{9E7E0993-F7C3-4648-8D37-4B3E54386B3F}"/>
    <cellStyle name="40% - uthevingsfarge 5 29 2_4 manuell" xfId="55362" xr:uid="{5C0258D3-89F7-47BA-BBFC-93479BF52033}"/>
    <cellStyle name="40% - uthevingsfarge 5 29 3" xfId="5153" xr:uid="{27D7196A-D361-40A4-9D56-898DAD98E157}"/>
    <cellStyle name="40% - uthevingsfarge 5 29 4" xfId="47078" xr:uid="{E47B99CE-5E3D-4464-94C7-C3CB685C73C7}"/>
    <cellStyle name="40% - uthevingsfarge 5 29_4 manuell" xfId="55363" xr:uid="{BC4A9A7C-353D-43CC-A2B2-B756F335D2A8}"/>
    <cellStyle name="40% - uthevingsfarge 5 3" xfId="5154" xr:uid="{2058F1F9-FCBA-4F70-8D22-907C3D34D61F}"/>
    <cellStyle name="40% - uthevingsfarge 5 3 10" xfId="47079" xr:uid="{0DB701B8-D2E6-4444-BED0-DDC5F1BFC534}"/>
    <cellStyle name="40% - uthevingsfarge 5 3 11" xfId="47080" xr:uid="{6DA27D2C-C74E-4DAB-84A0-4C28EFA74704}"/>
    <cellStyle name="40% - uthevingsfarge 5 3 2" xfId="5155" xr:uid="{2CD828B6-52BC-4444-A2A4-B0469CC455EA}"/>
    <cellStyle name="40% - uthevingsfarge 5 3 2 10" xfId="47081" xr:uid="{976E3819-8B8D-4FB7-9FE6-8A7A17C4C5C5}"/>
    <cellStyle name="40% - uthevingsfarge 5 3 2 2" xfId="5156" xr:uid="{4C4124CD-1189-4E9E-9AED-BDFAB82F6826}"/>
    <cellStyle name="40% - uthevingsfarge 5 3 2 2 2" xfId="17276" xr:uid="{75AABD05-5B60-460F-A4A6-67537EFC67C7}"/>
    <cellStyle name="40% - uthevingsfarge 5 3 2 2 2 2" xfId="47082" xr:uid="{DE908E23-6A76-4B01-986A-DA407149508E}"/>
    <cellStyle name="40% - uthevingsfarge 5 3 2 2 2 2 2" xfId="47083" xr:uid="{7F9E6E6A-9955-420F-9B62-B491745D734E}"/>
    <cellStyle name="40% - uthevingsfarge 5 3 2 2 2 3" xfId="47084" xr:uid="{D76CADDA-C61D-46A7-B6DC-8D0663DD978C}"/>
    <cellStyle name="40% - uthevingsfarge 5 3 2 2 2_3. Chng in credit spreads" xfId="47085" xr:uid="{F9C14BB7-EF6C-4E5C-BD36-A930799013E4}"/>
    <cellStyle name="40% - uthevingsfarge 5 3 2 2 3" xfId="17277" xr:uid="{ABAF3658-E83A-4332-8EE8-4EC353DAF9D0}"/>
    <cellStyle name="40% - uthevingsfarge 5 3 2 2 3 2" xfId="47086" xr:uid="{830308A9-80C6-46BD-9017-7B448F9B69E6}"/>
    <cellStyle name="40% - uthevingsfarge 5 3 2 2 3 2 2" xfId="47087" xr:uid="{D396C902-0F37-49E2-AE1F-B962E2C34B15}"/>
    <cellStyle name="40% - uthevingsfarge 5 3 2 2 3 3" xfId="47088" xr:uid="{3362CEFE-6E2B-47E5-84AC-5E696C3765AA}"/>
    <cellStyle name="40% - uthevingsfarge 5 3 2 2 3_3. Chng in credit spreads" xfId="47089" xr:uid="{976A7F10-3126-4289-A714-2199DC9D873D}"/>
    <cellStyle name="40% - uthevingsfarge 5 3 2 2 4" xfId="47090" xr:uid="{C959825A-073C-4353-92B0-C1773BF9EE33}"/>
    <cellStyle name="40% - uthevingsfarge 5 3 2 2 4 2" xfId="47091" xr:uid="{7946B42B-3180-48E5-8F82-BC300C81AF0F}"/>
    <cellStyle name="40% - uthevingsfarge 5 3 2 2 5" xfId="47092" xr:uid="{7E7C67CA-6F46-4FFA-852F-C7F79CB51E7E}"/>
    <cellStyle name="40% - uthevingsfarge 5 3 2 2 6" xfId="47093" xr:uid="{0D6A44B5-A9F1-4918-B535-20C6C381CC49}"/>
    <cellStyle name="40% - uthevingsfarge 5 3 2 2_3. Chng in credit spreads" xfId="47094" xr:uid="{95202439-9088-4333-8DFC-8D33EBAEFEA7}"/>
    <cellStyle name="40% - uthevingsfarge 5 3 2 3" xfId="17278" xr:uid="{77B50063-19BB-4A50-AC3C-9EA134C1A80D}"/>
    <cellStyle name="40% - uthevingsfarge 5 3 2 3 2" xfId="17279" xr:uid="{F3368EDC-21D0-4565-A335-7B636835CE47}"/>
    <cellStyle name="40% - uthevingsfarge 5 3 2 3 2 2" xfId="47095" xr:uid="{1E1ADA39-3979-439A-8A2F-2F9C2F0F367B}"/>
    <cellStyle name="40% - uthevingsfarge 5 3 2 3 3" xfId="17280" xr:uid="{9E7A7828-4692-4307-8AFD-A62526AD70F7}"/>
    <cellStyle name="40% - uthevingsfarge 5 3 2 3 4" xfId="47096" xr:uid="{BECF4001-BCBC-40AD-9923-8849037F655B}"/>
    <cellStyle name="40% - uthevingsfarge 5 3 2 3 5" xfId="47097" xr:uid="{72AF0034-4196-4FBD-A7F2-0F4FD5FAB27D}"/>
    <cellStyle name="40% - uthevingsfarge 5 3 2 3 6" xfId="47098" xr:uid="{7A76B3EC-6C0C-4053-A837-EB466DD1E305}"/>
    <cellStyle name="40% - uthevingsfarge 5 3 2 3_3. Chng in credit spreads" xfId="47099" xr:uid="{EFE57DB6-77ED-4FD1-8B0A-E9BEB20B65A9}"/>
    <cellStyle name="40% - uthevingsfarge 5 3 2 4" xfId="17281" xr:uid="{C64146F0-9462-45D0-B439-D3B912EFF31E}"/>
    <cellStyle name="40% - uthevingsfarge 5 3 2 4 2" xfId="17282" xr:uid="{2BA53311-1FFC-44F7-BD38-8588660EE39B}"/>
    <cellStyle name="40% - uthevingsfarge 5 3 2 4 2 2" xfId="47100" xr:uid="{3F9460A6-EC4B-4554-9B73-295CA0EFF3F7}"/>
    <cellStyle name="40% - uthevingsfarge 5 3 2 4 3" xfId="17283" xr:uid="{51E1B18D-0C6D-4588-A870-3BAB089B12F7}"/>
    <cellStyle name="40% - uthevingsfarge 5 3 2 4 4" xfId="47101" xr:uid="{DFAFD836-948C-4869-B641-30E462777DE9}"/>
    <cellStyle name="40% - uthevingsfarge 5 3 2 4 5" xfId="47102" xr:uid="{924428F5-0881-425E-811C-DADA0B9F7987}"/>
    <cellStyle name="40% - uthevingsfarge 5 3 2 4 6" xfId="47103" xr:uid="{9A31CAEA-D5CB-4F6A-B029-B4C6CEFD527C}"/>
    <cellStyle name="40% - uthevingsfarge 5 3 2 4_3. Chng in credit spreads" xfId="47104" xr:uid="{D4C0A29F-25B6-449D-9BDC-154F94492E3F}"/>
    <cellStyle name="40% - uthevingsfarge 5 3 2 5" xfId="17284" xr:uid="{B8E3A5BF-33E3-4C4E-B3AD-1D5CE234DCE7}"/>
    <cellStyle name="40% - uthevingsfarge 5 3 2 5 2" xfId="17285" xr:uid="{73435E69-9A95-413D-A147-9100D8972E65}"/>
    <cellStyle name="40% - uthevingsfarge 5 3 2 5 3" xfId="17286" xr:uid="{F5A84878-B5AC-4272-B390-55F3D866ABC3}"/>
    <cellStyle name="40% - uthevingsfarge 5 3 2 5 4" xfId="47105" xr:uid="{5E83266E-40E4-4E44-82AC-F95F44456016}"/>
    <cellStyle name="40% - uthevingsfarge 5 3 2 5 5" xfId="47106" xr:uid="{B7972EED-3EE4-4E5A-8744-019F17603579}"/>
    <cellStyle name="40% - uthevingsfarge 5 3 2 5 6" xfId="47107" xr:uid="{578FB5E6-0521-4CB1-A9BA-7F22ED4FEE0A}"/>
    <cellStyle name="40% - uthevingsfarge 5 3 2 5_AVA DVA EL" xfId="17287" xr:uid="{945F64B3-F6E3-45DF-8131-7F17BC3B8E65}"/>
    <cellStyle name="40% - uthevingsfarge 5 3 2 6" xfId="17288" xr:uid="{EFF69BF1-14AF-4740-9610-AE266D7E900A}"/>
    <cellStyle name="40% - uthevingsfarge 5 3 2 6 2" xfId="17289" xr:uid="{0682BE03-E964-4882-8543-6E2FBF18DA00}"/>
    <cellStyle name="40% - uthevingsfarge 5 3 2 6_AVA DVA EL" xfId="17290" xr:uid="{41463BC1-2F79-416E-A577-82E22714C74E}"/>
    <cellStyle name="40% - uthevingsfarge 5 3 2 7" xfId="17291" xr:uid="{03B13AC3-BD6A-43F6-A705-D130287C7251}"/>
    <cellStyle name="40% - uthevingsfarge 5 3 2 8" xfId="47108" xr:uid="{21153980-1324-4C1D-B80B-84682E9511A4}"/>
    <cellStyle name="40% - uthevingsfarge 5 3 2 9" xfId="47109" xr:uid="{DB234611-4FDB-47BD-BAD9-96988697E29D}"/>
    <cellStyle name="40% - uthevingsfarge 5 3 2_3. Chng in credit spreads" xfId="47110" xr:uid="{5EB3466C-C41C-4DAA-A470-A5EF589EED0A}"/>
    <cellStyle name="40% - uthevingsfarge 5 3 3" xfId="5157" xr:uid="{C134D6AE-F8F1-447D-A873-72AD8EBD1CE0}"/>
    <cellStyle name="40% - uthevingsfarge 5 3 3 2" xfId="17292" xr:uid="{7C5EF872-C87A-4243-AD18-17D76913F073}"/>
    <cellStyle name="40% - uthevingsfarge 5 3 3 2 2" xfId="47111" xr:uid="{468CFDDC-20CC-4BA4-9CAA-6E44E53CC1F2}"/>
    <cellStyle name="40% - uthevingsfarge 5 3 3 2 2 2" xfId="47112" xr:uid="{1F3B2E8B-C682-4D1E-B8EA-331EBA61FCD5}"/>
    <cellStyle name="40% - uthevingsfarge 5 3 3 2 2 2 2" xfId="47113" xr:uid="{BD02FA60-83A4-4BC2-9EEC-78D2C0D72CCE}"/>
    <cellStyle name="40% - uthevingsfarge 5 3 3 2 2 3" xfId="47114" xr:uid="{3C64DDAE-8596-47BB-9E0B-A73BEB5A841D}"/>
    <cellStyle name="40% - uthevingsfarge 5 3 3 2 2_3. Chng in credit spreads" xfId="47115" xr:uid="{F7D39C48-E73F-4E58-AF5F-C6784503E703}"/>
    <cellStyle name="40% - uthevingsfarge 5 3 3 2 3" xfId="47116" xr:uid="{07EEF080-F949-4464-B6F5-43B7D872D42C}"/>
    <cellStyle name="40% - uthevingsfarge 5 3 3 2 3 2" xfId="47117" xr:uid="{7165E55B-FE87-4500-A2FF-430E8E0CDF33}"/>
    <cellStyle name="40% - uthevingsfarge 5 3 3 2 3 2 2" xfId="47118" xr:uid="{C8EA301C-7289-49A9-96F2-6C1FB31D6A12}"/>
    <cellStyle name="40% - uthevingsfarge 5 3 3 2 3 3" xfId="47119" xr:uid="{8870BA55-7598-4829-96C1-CC071170DB37}"/>
    <cellStyle name="40% - uthevingsfarge 5 3 3 2 3_3. Chng in credit spreads" xfId="47120" xr:uid="{6C37B004-3802-40B4-9775-400C777BB51D}"/>
    <cellStyle name="40% - uthevingsfarge 5 3 3 2 4" xfId="47121" xr:uid="{FA05C912-EBBE-4E70-85DD-AD092BCD1B61}"/>
    <cellStyle name="40% - uthevingsfarge 5 3 3 2 4 2" xfId="47122" xr:uid="{563CFCE9-470C-4E1F-B295-1F969B8B2D47}"/>
    <cellStyle name="40% - uthevingsfarge 5 3 3 2 5" xfId="47123" xr:uid="{261AEE99-8E2F-42F2-8A53-DF84C277FD09}"/>
    <cellStyle name="40% - uthevingsfarge 5 3 3 2_3. Chng in credit spreads" xfId="47124" xr:uid="{1B1616B4-5A75-4434-9292-04CF2DDBD09D}"/>
    <cellStyle name="40% - uthevingsfarge 5 3 3 3" xfId="17293" xr:uid="{54448EAB-E320-4D61-AD7E-0BDCFE855D48}"/>
    <cellStyle name="40% - uthevingsfarge 5 3 3 3 2" xfId="47125" xr:uid="{312FF757-3FC8-43A7-968D-7494798CF044}"/>
    <cellStyle name="40% - uthevingsfarge 5 3 3 3 2 2" xfId="47126" xr:uid="{DD909455-20E2-4F35-9E9D-EB806138F6FB}"/>
    <cellStyle name="40% - uthevingsfarge 5 3 3 3 3" xfId="47127" xr:uid="{E79C6048-7064-466C-8A22-D26814E5E60B}"/>
    <cellStyle name="40% - uthevingsfarge 5 3 3 3_3. Chng in credit spreads" xfId="47128" xr:uid="{9CA4E4AD-9003-433E-9044-5BB478314628}"/>
    <cellStyle name="40% - uthevingsfarge 5 3 3 4" xfId="47129" xr:uid="{259F18B3-7068-4A79-9D83-82FC45FDA300}"/>
    <cellStyle name="40% - uthevingsfarge 5 3 3 4 2" xfId="47130" xr:uid="{1A701ED5-300A-40F6-B81E-D0A2E0E53B84}"/>
    <cellStyle name="40% - uthevingsfarge 5 3 3 4 2 2" xfId="47131" xr:uid="{2980D61E-B9CB-4086-8510-F0ADEC6EED07}"/>
    <cellStyle name="40% - uthevingsfarge 5 3 3 4 3" xfId="47132" xr:uid="{5536164C-014F-4DA0-BB6A-200E6C201BAD}"/>
    <cellStyle name="40% - uthevingsfarge 5 3 3 4_3. Chng in credit spreads" xfId="47133" xr:uid="{1114405F-3A9F-43CA-9216-C6484781B6A4}"/>
    <cellStyle name="40% - uthevingsfarge 5 3 3 5" xfId="47134" xr:uid="{D21C28CB-4918-4F9C-B694-CB30605CDFCA}"/>
    <cellStyle name="40% - uthevingsfarge 5 3 3 5 2" xfId="47135" xr:uid="{925677C2-1FD7-4228-A82E-904937CA3395}"/>
    <cellStyle name="40% - uthevingsfarge 5 3 3 6" xfId="47136" xr:uid="{61B17454-CB9D-43F2-8DD1-7C289A76681B}"/>
    <cellStyle name="40% - uthevingsfarge 5 3 3_3. Chng in credit spreads" xfId="47137" xr:uid="{F9A7D5E7-660D-4479-902D-414D6ECCEC20}"/>
    <cellStyle name="40% - uthevingsfarge 5 3 4" xfId="17294" xr:uid="{01CF9500-7144-49F4-AC60-3D6953B25888}"/>
    <cellStyle name="40% - uthevingsfarge 5 3 4 2" xfId="17295" xr:uid="{BD3340B4-54BB-4251-87AE-5A2D35B8476D}"/>
    <cellStyle name="40% - uthevingsfarge 5 3 4 2 2" xfId="47138" xr:uid="{DBED582B-CDE0-419D-8B04-A0F0EA3E1668}"/>
    <cellStyle name="40% - uthevingsfarge 5 3 4 2 2 2" xfId="47139" xr:uid="{E00E0B14-F571-4157-BDE0-5F945A13FD43}"/>
    <cellStyle name="40% - uthevingsfarge 5 3 4 2 3" xfId="47140" xr:uid="{DAA12970-AB02-45F1-BF78-B06ABF77478A}"/>
    <cellStyle name="40% - uthevingsfarge 5 3 4 2_3. Chng in credit spreads" xfId="47141" xr:uid="{BDBE95BE-EE34-4A92-9654-20FE4748E18B}"/>
    <cellStyle name="40% - uthevingsfarge 5 3 4 3" xfId="17296" xr:uid="{689B561B-557D-4E34-A2B4-B93E34E2E126}"/>
    <cellStyle name="40% - uthevingsfarge 5 3 4 3 2" xfId="47142" xr:uid="{2F9FFF4F-1AE6-4FD6-8432-9644D88707FC}"/>
    <cellStyle name="40% - uthevingsfarge 5 3 4 3 2 2" xfId="47143" xr:uid="{7548C2BF-4A28-4EEF-B914-DA74A391D8AE}"/>
    <cellStyle name="40% - uthevingsfarge 5 3 4 3 3" xfId="47144" xr:uid="{222D2F43-49D1-4B55-8AD4-4B8456655B5C}"/>
    <cellStyle name="40% - uthevingsfarge 5 3 4 3_3. Chng in credit spreads" xfId="47145" xr:uid="{E6BB2B53-24CE-4F7A-8387-360002FE4F8F}"/>
    <cellStyle name="40% - uthevingsfarge 5 3 4 4" xfId="47146" xr:uid="{74182A69-2A3A-41B0-9E2F-0C0E92B95A59}"/>
    <cellStyle name="40% - uthevingsfarge 5 3 4 4 2" xfId="47147" xr:uid="{23506521-7136-4A13-84AD-8C27A36D2750}"/>
    <cellStyle name="40% - uthevingsfarge 5 3 4 5" xfId="47148" xr:uid="{0C595950-3DDE-4EFE-A2C4-E10412287500}"/>
    <cellStyle name="40% - uthevingsfarge 5 3 4 6" xfId="47149" xr:uid="{AF2F1F9F-349E-4754-9FC2-9D7A5648092E}"/>
    <cellStyle name="40% - uthevingsfarge 5 3 4_3. Chng in credit spreads" xfId="47150" xr:uid="{D99876B7-9C61-414F-AC2C-E50C04B0104A}"/>
    <cellStyle name="40% - uthevingsfarge 5 3 5" xfId="17297" xr:uid="{6E5B6095-FB5F-48C5-9C39-4BAF4C055F20}"/>
    <cellStyle name="40% - uthevingsfarge 5 3 5 2" xfId="17298" xr:uid="{8AE34761-D08A-4D73-BE53-7E9E9BC9913F}"/>
    <cellStyle name="40% - uthevingsfarge 5 3 5 2 2" xfId="47151" xr:uid="{8BEBF127-22D2-40B8-BE69-CBE972A79C18}"/>
    <cellStyle name="40% - uthevingsfarge 5 3 5 3" xfId="17299" xr:uid="{AADD840D-48CB-42A6-B0E6-3123B3178664}"/>
    <cellStyle name="40% - uthevingsfarge 5 3 5 4" xfId="47152" xr:uid="{620351D6-BBBF-4C9B-8CF6-436CC5BDC76B}"/>
    <cellStyle name="40% - uthevingsfarge 5 3 5 5" xfId="47153" xr:uid="{F0794BE3-45C8-4B1F-B703-4646A9AACDE7}"/>
    <cellStyle name="40% - uthevingsfarge 5 3 5 6" xfId="47154" xr:uid="{81B3DF85-B88F-42D9-8E93-222ACD3C00FB}"/>
    <cellStyle name="40% - uthevingsfarge 5 3 5_3. Chng in credit spreads" xfId="47155" xr:uid="{6379F44D-A451-4D11-B610-1CCA7F3C092B}"/>
    <cellStyle name="40% - uthevingsfarge 5 3 6" xfId="17300" xr:uid="{75CEBADD-9157-4DD5-BFE9-B0D93E77B46F}"/>
    <cellStyle name="40% - uthevingsfarge 5 3 6 2" xfId="17301" xr:uid="{61FE7256-9EE9-4D17-88E1-6D0C48E72798}"/>
    <cellStyle name="40% - uthevingsfarge 5 3 6 2 2" xfId="47156" xr:uid="{F3E455AD-6761-4C48-A2B3-7F609BA02E73}"/>
    <cellStyle name="40% - uthevingsfarge 5 3 6 3" xfId="17302" xr:uid="{B5FD5FA6-B47D-4F75-85EC-315599F41DEC}"/>
    <cellStyle name="40% - uthevingsfarge 5 3 6 4" xfId="47157" xr:uid="{2C10CE36-C858-48DF-A8A3-16306BE49047}"/>
    <cellStyle name="40% - uthevingsfarge 5 3 6 5" xfId="47158" xr:uid="{CFD68ECE-A5AE-45BF-B9B6-310550E2F65B}"/>
    <cellStyle name="40% - uthevingsfarge 5 3 6 6" xfId="47159" xr:uid="{098A6C8E-BBF0-4DE8-9158-00DC1A6D4E75}"/>
    <cellStyle name="40% - uthevingsfarge 5 3 6_3. Chng in credit spreads" xfId="47160" xr:uid="{B6FAD20B-70F7-47A3-9EC0-4D38AFFADA33}"/>
    <cellStyle name="40% - uthevingsfarge 5 3 7" xfId="17303" xr:uid="{0043ADE7-A924-4AA9-BB86-7019E3F9653A}"/>
    <cellStyle name="40% - uthevingsfarge 5 3 7 2" xfId="17304" xr:uid="{DF11CF9B-C302-4585-8BD3-7EAF15A86353}"/>
    <cellStyle name="40% - uthevingsfarge 5 3 7 2 2" xfId="47161" xr:uid="{5E5A5E26-DB75-4D12-B4E4-928CAC84CE98}"/>
    <cellStyle name="40% - uthevingsfarge 5 3 7 3" xfId="47162" xr:uid="{3A20F56D-3AC4-48B3-8066-D852FC3C691A}"/>
    <cellStyle name="40% - uthevingsfarge 5 3 7_3. Chng in credit spreads" xfId="47163" xr:uid="{8464E10F-18E7-40D3-96AC-A050C88866FE}"/>
    <cellStyle name="40% - uthevingsfarge 5 3 8" xfId="17305" xr:uid="{62F3BC7E-FD9E-4BF7-BAC5-1E21F27F645D}"/>
    <cellStyle name="40% - uthevingsfarge 5 3 9" xfId="39969" xr:uid="{1BF68737-E96D-4BBE-8163-0631D9D0DD07}"/>
    <cellStyle name="40% - uthevingsfarge 5 3_4 manuell" xfId="55364" xr:uid="{8278FCE4-2A14-4484-815D-4E67EB3FA5B7}"/>
    <cellStyle name="40% - uthevingsfarge 5 30" xfId="5158" xr:uid="{DDA1B6BA-DD6D-4E92-84EC-CA1D0F1AF82A}"/>
    <cellStyle name="40% - uthevingsfarge 5 30 2" xfId="5159" xr:uid="{38808C08-4895-4EBA-8B98-8A6633F397F0}"/>
    <cellStyle name="40% - uthevingsfarge 5 30 2 2" xfId="5160" xr:uid="{933EFA1F-11CA-4B8E-8A12-2B37A79BD780}"/>
    <cellStyle name="40% - uthevingsfarge 5 30 2 3" xfId="47164" xr:uid="{2F373BCF-1B79-4B9C-880E-97AA0F26D9CB}"/>
    <cellStyle name="40% - uthevingsfarge 5 30 2_4 manuell" xfId="55365" xr:uid="{BE3495BF-9555-496F-80B8-AE7F755992E7}"/>
    <cellStyle name="40% - uthevingsfarge 5 30 3" xfId="5161" xr:uid="{D7AE3B6F-B1D5-46B4-B632-AE9A4FBC99E2}"/>
    <cellStyle name="40% - uthevingsfarge 5 30 4" xfId="47165" xr:uid="{D8C71678-D0CC-4F6D-99A3-FDC9A4469065}"/>
    <cellStyle name="40% - uthevingsfarge 5 30_4 manuell" xfId="55366" xr:uid="{FAD0D2EF-E929-4293-9EE3-5FAE33381E0E}"/>
    <cellStyle name="40% - uthevingsfarge 5 31" xfId="5162" xr:uid="{34ED0075-70A3-47CF-821E-BD1084F64FEF}"/>
    <cellStyle name="40% - uthevingsfarge 5 31 2" xfId="5163" xr:uid="{A305073B-B588-469A-A77E-06EE8E615F93}"/>
    <cellStyle name="40% - uthevingsfarge 5 31 2 2" xfId="5164" xr:uid="{4C911754-C038-433A-98D8-EEBF463EFFE1}"/>
    <cellStyle name="40% - uthevingsfarge 5 31 2 3" xfId="47166" xr:uid="{FE31BBC1-0CF8-4C8C-BB08-A976AE7EF97F}"/>
    <cellStyle name="40% - uthevingsfarge 5 31 2_4 manuell" xfId="55367" xr:uid="{45D9F660-14C4-4B83-8F04-A716A7A57D8E}"/>
    <cellStyle name="40% - uthevingsfarge 5 31 3" xfId="5165" xr:uid="{CD01C2CE-FEB5-4ABD-87FB-84778B8225C0}"/>
    <cellStyle name="40% - uthevingsfarge 5 31 4" xfId="47167" xr:uid="{60D52CBF-6542-4816-B60E-719339BA7623}"/>
    <cellStyle name="40% - uthevingsfarge 5 31_4 manuell" xfId="55368" xr:uid="{27D77334-BE6E-469E-8D29-FF691D6AA041}"/>
    <cellStyle name="40% - uthevingsfarge 5 32" xfId="5166" xr:uid="{9F06A96B-204A-4BFA-A2A5-03478295C9A9}"/>
    <cellStyle name="40% - uthevingsfarge 5 32 2" xfId="5167" xr:uid="{3523A1CD-5437-4DB8-845A-D52782F37801}"/>
    <cellStyle name="40% - uthevingsfarge 5 32 2 2" xfId="5168" xr:uid="{B99207D7-A1C2-49AD-B5E6-15DDEA81FEFD}"/>
    <cellStyle name="40% - uthevingsfarge 5 32 2 3" xfId="47168" xr:uid="{821437C3-59EC-4B7C-B118-174ABDB04BE3}"/>
    <cellStyle name="40% - uthevingsfarge 5 32 2_4 manuell" xfId="55369" xr:uid="{981DB334-6C7C-47C5-B604-4DFE23205B0C}"/>
    <cellStyle name="40% - uthevingsfarge 5 32 3" xfId="5169" xr:uid="{EBD6ED12-4FDC-493C-8021-7AEAC8A524F0}"/>
    <cellStyle name="40% - uthevingsfarge 5 32 4" xfId="47169" xr:uid="{B6399CF8-CBFE-47CE-A21E-91F56F0D7072}"/>
    <cellStyle name="40% - uthevingsfarge 5 32_4 manuell" xfId="55370" xr:uid="{7E869409-C75B-47D7-ABF9-741877A61754}"/>
    <cellStyle name="40% - uthevingsfarge 5 33" xfId="5170" xr:uid="{0DB813C5-CF23-466F-8B0C-7ED1B281C669}"/>
    <cellStyle name="40% - uthevingsfarge 5 33 2" xfId="5171" xr:uid="{A6DD7671-02D5-4260-AED3-BF398252FD5E}"/>
    <cellStyle name="40% - uthevingsfarge 5 33 2 2" xfId="5172" xr:uid="{6039BD9E-4B63-4771-8B3F-1A5B4525DC96}"/>
    <cellStyle name="40% - uthevingsfarge 5 33 2 3" xfId="47170" xr:uid="{752AF28D-95EA-448A-9830-D5EE69E20925}"/>
    <cellStyle name="40% - uthevingsfarge 5 33 2_4 manuell" xfId="55371" xr:uid="{F0100033-1BEC-4142-BBA0-257688F12F65}"/>
    <cellStyle name="40% - uthevingsfarge 5 33 3" xfId="5173" xr:uid="{F451AD46-C153-4304-8D9C-F378A124F867}"/>
    <cellStyle name="40% - uthevingsfarge 5 33 4" xfId="47171" xr:uid="{4EF13200-7976-46B6-B9A3-45191B6CA13B}"/>
    <cellStyle name="40% - uthevingsfarge 5 33_4 manuell" xfId="55372" xr:uid="{351536C1-564D-4E66-8D77-50A3C8B5849E}"/>
    <cellStyle name="40% - uthevingsfarge 5 34" xfId="5174" xr:uid="{9DE17E14-959A-4C9E-87C6-ECCBE3E53EB8}"/>
    <cellStyle name="40% - uthevingsfarge 5 34 2" xfId="5175" xr:uid="{B0DB7E7C-58A4-499A-8634-CE80BAFC7F71}"/>
    <cellStyle name="40% - uthevingsfarge 5 34 2 2" xfId="5176" xr:uid="{91B5DD3E-9DEB-4727-BE7C-6732264E6EBD}"/>
    <cellStyle name="40% - uthevingsfarge 5 34 2 3" xfId="47172" xr:uid="{544986AE-1AEE-4B7B-89A7-1EB1F6438ADB}"/>
    <cellStyle name="40% - uthevingsfarge 5 34 2_4 manuell" xfId="55373" xr:uid="{0871AAD5-BC67-4BB4-93CB-3595E8F5E0DF}"/>
    <cellStyle name="40% - uthevingsfarge 5 34 3" xfId="5177" xr:uid="{31685FA3-19BA-47E2-BDF1-58A82D2FA39C}"/>
    <cellStyle name="40% - uthevingsfarge 5 34 4" xfId="47173" xr:uid="{5EADE4B3-55C8-4615-9E81-D2BFB0BE99F1}"/>
    <cellStyle name="40% - uthevingsfarge 5 34_4 manuell" xfId="55374" xr:uid="{48524DC8-D201-464E-BA04-16BF1053ADDE}"/>
    <cellStyle name="40% - uthevingsfarge 5 35" xfId="5178" xr:uid="{C689627E-CC13-465B-AF48-801452BC2D3D}"/>
    <cellStyle name="40% - uthevingsfarge 5 35 2" xfId="5179" xr:uid="{02E82FF4-5EF2-4288-BC53-D2785B45B2D8}"/>
    <cellStyle name="40% - uthevingsfarge 5 35 2 2" xfId="5180" xr:uid="{B87CBF6F-B9D9-4FAE-9BE3-B99DF0BDEC09}"/>
    <cellStyle name="40% - uthevingsfarge 5 35 2 3" xfId="47174" xr:uid="{24F5F2AC-0D0B-4EA1-8DF2-81769A748CEA}"/>
    <cellStyle name="40% - uthevingsfarge 5 35 2_4 manuell" xfId="55375" xr:uid="{A1223F1A-5518-41B6-801F-F1889C8D81A5}"/>
    <cellStyle name="40% - uthevingsfarge 5 35 3" xfId="5181" xr:uid="{2CE58036-C98F-4121-9DE0-D5400592149E}"/>
    <cellStyle name="40% - uthevingsfarge 5 35 4" xfId="47175" xr:uid="{2C5430DA-8BF3-4A3F-95BE-E99EF5555AEE}"/>
    <cellStyle name="40% - uthevingsfarge 5 35_4 manuell" xfId="55376" xr:uid="{BF67AA22-4F60-4AB5-8439-99943E16C14E}"/>
    <cellStyle name="40% - uthevingsfarge 5 36" xfId="5182" xr:uid="{4945369F-C4A4-4793-974E-91DB93FE6696}"/>
    <cellStyle name="40% - uthevingsfarge 5 36 2" xfId="5183" xr:uid="{2C887EAA-F6F4-468B-B611-EB63932C493B}"/>
    <cellStyle name="40% - uthevingsfarge 5 36 2 2" xfId="5184" xr:uid="{EC08A597-2CCC-44D3-8556-2589C1BDD6A5}"/>
    <cellStyle name="40% - uthevingsfarge 5 36 2 3" xfId="47176" xr:uid="{08CF7F8A-2F8E-4ECD-9811-66DF4B4C58C3}"/>
    <cellStyle name="40% - uthevingsfarge 5 36 2_4 manuell" xfId="55377" xr:uid="{E745F290-6973-4E3D-8280-E80E4F2ACABD}"/>
    <cellStyle name="40% - uthevingsfarge 5 36 3" xfId="5185" xr:uid="{78BBDF35-8C0D-4DAC-B3F7-C82C6E476A90}"/>
    <cellStyle name="40% - uthevingsfarge 5 36 4" xfId="47177" xr:uid="{2C7CB8A3-3054-40AB-923E-3B7C1E67E48D}"/>
    <cellStyle name="40% - uthevingsfarge 5 36_4 manuell" xfId="55378" xr:uid="{9AEC1E13-31AA-48D9-B5E8-63378D876A0C}"/>
    <cellStyle name="40% - uthevingsfarge 5 37" xfId="5186" xr:uid="{56755D51-493B-4EA4-B508-09A2E546FC46}"/>
    <cellStyle name="40% - uthevingsfarge 5 37 2" xfId="5187" xr:uid="{E05FE954-AD5B-4B06-AF20-99B841A644E8}"/>
    <cellStyle name="40% - uthevingsfarge 5 37 2 2" xfId="5188" xr:uid="{5A0F26EA-1287-405E-B2E7-6ADF0E18B8E7}"/>
    <cellStyle name="40% - uthevingsfarge 5 37 2 3" xfId="47178" xr:uid="{F8C488AA-7E5D-490C-ADEF-287E54D6D62C}"/>
    <cellStyle name="40% - uthevingsfarge 5 37 2_4 manuell" xfId="55379" xr:uid="{4AAE517E-4AD1-46E5-A243-8FD6BB41D476}"/>
    <cellStyle name="40% - uthevingsfarge 5 37 3" xfId="5189" xr:uid="{E9C19076-3DCA-4869-B3AA-7F18E110DAF4}"/>
    <cellStyle name="40% - uthevingsfarge 5 37 4" xfId="47179" xr:uid="{93F6DE70-7EA1-4920-AD4B-187CEB37A955}"/>
    <cellStyle name="40% - uthevingsfarge 5 37_4 manuell" xfId="55380" xr:uid="{5790B97A-DCDD-46B4-BA0A-F89C9C43188D}"/>
    <cellStyle name="40% - uthevingsfarge 5 38" xfId="5190" xr:uid="{023DE3FC-5AE8-40C7-83A4-A25D54DAB546}"/>
    <cellStyle name="40% - uthevingsfarge 5 38 2" xfId="5191" xr:uid="{B84A2239-2FD9-4667-97C3-78E2731D5F3A}"/>
    <cellStyle name="40% - uthevingsfarge 5 38 2 2" xfId="5192" xr:uid="{280E7BD7-474C-4E58-A884-9BBA36D513CE}"/>
    <cellStyle name="40% - uthevingsfarge 5 38 2 3" xfId="47180" xr:uid="{0C307BDD-ED8A-417F-8F73-6E910BE254FE}"/>
    <cellStyle name="40% - uthevingsfarge 5 38 2_4 manuell" xfId="55381" xr:uid="{365028FE-C26D-4128-A25B-D81679839E50}"/>
    <cellStyle name="40% - uthevingsfarge 5 38 3" xfId="5193" xr:uid="{707AA4E7-77FC-4E35-9CE6-DA64919618FD}"/>
    <cellStyle name="40% - uthevingsfarge 5 38 4" xfId="47181" xr:uid="{44A3AC5E-B415-4A89-B95F-AEF3543BF275}"/>
    <cellStyle name="40% - uthevingsfarge 5 38_4 manuell" xfId="55382" xr:uid="{6459B6B0-0849-490A-B2E1-2C975BD5FA32}"/>
    <cellStyle name="40% - uthevingsfarge 5 39" xfId="5194" xr:uid="{CC333F9B-5BDB-487C-B549-F634B1B60D74}"/>
    <cellStyle name="40% - uthevingsfarge 5 39 2" xfId="5195" xr:uid="{A927C3A1-3845-4E20-B890-2D07B9EA94C9}"/>
    <cellStyle name="40% - uthevingsfarge 5 39 2 2" xfId="5196" xr:uid="{44DD40E7-DECD-4471-A32D-693F6F2C21C5}"/>
    <cellStyle name="40% - uthevingsfarge 5 39 2 3" xfId="47182" xr:uid="{1ACD3171-19A1-4953-9C89-4A7852ADB148}"/>
    <cellStyle name="40% - uthevingsfarge 5 39 2_4 manuell" xfId="55383" xr:uid="{50876811-1683-4C80-985F-045E4965FBAA}"/>
    <cellStyle name="40% - uthevingsfarge 5 39 3" xfId="5197" xr:uid="{B4E0957C-5D9B-49E4-AEB3-285877DC72E0}"/>
    <cellStyle name="40% - uthevingsfarge 5 39 4" xfId="47183" xr:uid="{A194AB09-820B-4DCF-97D3-F7C717D5ADB4}"/>
    <cellStyle name="40% - uthevingsfarge 5 39_4 manuell" xfId="55384" xr:uid="{B43DD249-0BF9-4F26-A660-0DAE9A8FF379}"/>
    <cellStyle name="40% - uthevingsfarge 5 4" xfId="5198" xr:uid="{730A66A6-2CD4-4359-BEA0-E543C8C30265}"/>
    <cellStyle name="40% - uthevingsfarge 5 4 10" xfId="47184" xr:uid="{44737DAE-7F5C-470E-BFB3-A76F89372DB0}"/>
    <cellStyle name="40% - uthevingsfarge 5 4 2" xfId="5199" xr:uid="{562030CA-BA95-4A7F-838C-66D220B500AF}"/>
    <cellStyle name="40% - uthevingsfarge 5 4 2 2" xfId="5200" xr:uid="{317D9BA0-6CF2-4898-B8A1-558CCD96BA20}"/>
    <cellStyle name="40% - uthevingsfarge 5 4 2 2 2" xfId="17306" xr:uid="{4AF67877-077A-4265-B8CE-369F399A11F5}"/>
    <cellStyle name="40% - uthevingsfarge 5 4 2 2 2 2" xfId="47185" xr:uid="{4F21999A-432C-4FDC-A095-3B2CC4288192}"/>
    <cellStyle name="40% - uthevingsfarge 5 4 2 2 3" xfId="47186" xr:uid="{9841934E-D9EF-4B2B-A7E5-012BCEFB0175}"/>
    <cellStyle name="40% - uthevingsfarge 5 4 2 2_3. Chng in credit spreads" xfId="47187" xr:uid="{44516C52-CA9D-4DAA-B29D-646284C49144}"/>
    <cellStyle name="40% - uthevingsfarge 5 4 2 3" xfId="17307" xr:uid="{B5BC274F-D08F-4610-AFA5-6D3B01BD5C06}"/>
    <cellStyle name="40% - uthevingsfarge 5 4 2 3 2" xfId="47188" xr:uid="{4B4CE54D-6289-4B2E-A878-9283A3F2B3A0}"/>
    <cellStyle name="40% - uthevingsfarge 5 4 2 3 2 2" xfId="47189" xr:uid="{101D6E72-ABEF-4B08-B64E-59DF15DEF904}"/>
    <cellStyle name="40% - uthevingsfarge 5 4 2 3 3" xfId="47190" xr:uid="{82480925-A0BB-4ADB-8648-3B6AFABD282D}"/>
    <cellStyle name="40% - uthevingsfarge 5 4 2 3_3. Chng in credit spreads" xfId="47191" xr:uid="{EC6DEC6C-AF4B-4A9D-8588-36CF182318F8}"/>
    <cellStyle name="40% - uthevingsfarge 5 4 2 4" xfId="47192" xr:uid="{E712AF9E-B7F4-4EDA-A5E3-2EE2B4571DB4}"/>
    <cellStyle name="40% - uthevingsfarge 5 4 2 4 2" xfId="47193" xr:uid="{1DF99317-BCCA-4260-9240-9AE9F83FC9CA}"/>
    <cellStyle name="40% - uthevingsfarge 5 4 2 5" xfId="47194" xr:uid="{8B608AE7-DA8F-42B4-A614-369C988D5D91}"/>
    <cellStyle name="40% - uthevingsfarge 5 4 2 6" xfId="47195" xr:uid="{C01BEC9F-2160-4072-BB11-5CCB08A13461}"/>
    <cellStyle name="40% - uthevingsfarge 5 4 2 7" xfId="47196" xr:uid="{8FA33493-C47D-4F84-8A56-D84A47A5606A}"/>
    <cellStyle name="40% - uthevingsfarge 5 4 2 8" xfId="47197" xr:uid="{A49AD44B-8BBD-4DBB-A837-DF7C0151257F}"/>
    <cellStyle name="40% - uthevingsfarge 5 4 2_3. Chng in credit spreads" xfId="47198" xr:uid="{E0CD5932-BADB-4742-ABA0-6BA9CBEFC4C7}"/>
    <cellStyle name="40% - uthevingsfarge 5 4 3" xfId="5201" xr:uid="{4CAFB49A-73E6-486F-96F9-ACEFE5364271}"/>
    <cellStyle name="40% - uthevingsfarge 5 4 3 2" xfId="17308" xr:uid="{525246DB-49A5-4976-A6AA-A3F6F2BF37E0}"/>
    <cellStyle name="40% - uthevingsfarge 5 4 3 2 2" xfId="47199" xr:uid="{422245BD-0178-4CE9-B7FE-D903197E1271}"/>
    <cellStyle name="40% - uthevingsfarge 5 4 3 3" xfId="17309" xr:uid="{11E6F790-23C7-4C16-89C1-F3EB8EC71A04}"/>
    <cellStyle name="40% - uthevingsfarge 5 4 3 4" xfId="47200" xr:uid="{89A5D1E1-63E4-4D11-B522-4659BDEC8CCA}"/>
    <cellStyle name="40% - uthevingsfarge 5 4 3 5" xfId="47201" xr:uid="{D078A423-196B-4151-B96E-C2094E34AB08}"/>
    <cellStyle name="40% - uthevingsfarge 5 4 3 6" xfId="47202" xr:uid="{2C26ACB4-4A3D-4657-8F92-38568F8509E3}"/>
    <cellStyle name="40% - uthevingsfarge 5 4 3_3. Chng in credit spreads" xfId="47203" xr:uid="{A4A98D03-478E-4E83-919B-67C2E4CC3705}"/>
    <cellStyle name="40% - uthevingsfarge 5 4 4" xfId="17310" xr:uid="{1824AA03-4058-453D-9C9B-6A32135DE2C4}"/>
    <cellStyle name="40% - uthevingsfarge 5 4 4 2" xfId="17311" xr:uid="{A1114A42-6220-458F-AB6E-BF1E881DD20C}"/>
    <cellStyle name="40% - uthevingsfarge 5 4 4 2 2" xfId="47204" xr:uid="{9BDA597E-4DCA-46D2-9216-230F191BCDAC}"/>
    <cellStyle name="40% - uthevingsfarge 5 4 4 3" xfId="17312" xr:uid="{72D2618B-B4BF-4B20-A355-C5803D33ADB9}"/>
    <cellStyle name="40% - uthevingsfarge 5 4 4 4" xfId="47205" xr:uid="{FA69FFEB-1804-404A-AF62-B59A95F00517}"/>
    <cellStyle name="40% - uthevingsfarge 5 4 4 5" xfId="47206" xr:uid="{E7EC9675-D119-41BB-AC8F-1C5A485136FC}"/>
    <cellStyle name="40% - uthevingsfarge 5 4 4 6" xfId="47207" xr:uid="{90575116-D945-40ED-906A-3F881C3AD283}"/>
    <cellStyle name="40% - uthevingsfarge 5 4 4_3. Chng in credit spreads" xfId="47208" xr:uid="{C1676106-295B-436D-B461-1F2EAB8959AE}"/>
    <cellStyle name="40% - uthevingsfarge 5 4 5" xfId="17313" xr:uid="{34AF064A-2FD4-4848-9C76-F74BE7AFEB0B}"/>
    <cellStyle name="40% - uthevingsfarge 5 4 5 2" xfId="17314" xr:uid="{3D9D62B4-2050-4819-8D25-9F12280CC40C}"/>
    <cellStyle name="40% - uthevingsfarge 5 4 5 3" xfId="17315" xr:uid="{06F07ADA-52AD-4D57-B8DB-C5F8BF6DF826}"/>
    <cellStyle name="40% - uthevingsfarge 5 4 5 4" xfId="47209" xr:uid="{0EE967DA-DBBF-420F-BCD5-540C233E1457}"/>
    <cellStyle name="40% - uthevingsfarge 5 4 5 5" xfId="47210" xr:uid="{A2EFD5BB-D0C0-4B33-A1F4-053E90F2561A}"/>
    <cellStyle name="40% - uthevingsfarge 5 4 5 6" xfId="47211" xr:uid="{E9FF231D-8978-40A3-BB2A-C01F06A25447}"/>
    <cellStyle name="40% - uthevingsfarge 5 4 5_AVA DVA EL" xfId="17316" xr:uid="{4D831AEF-64AE-46A5-8B83-8952CB51C231}"/>
    <cellStyle name="40% - uthevingsfarge 5 4 6" xfId="17317" xr:uid="{8E5EE99F-6A4F-4C2E-BA8E-B074CA4EFF5A}"/>
    <cellStyle name="40% - uthevingsfarge 5 4 6 2" xfId="17318" xr:uid="{D13E0884-FCD7-4BAD-B082-486D27FCB3ED}"/>
    <cellStyle name="40% - uthevingsfarge 5 4 6_AVA DVA EL" xfId="17319" xr:uid="{8B181E5A-8AF3-458C-AFFF-3DA079F3A12C}"/>
    <cellStyle name="40% - uthevingsfarge 5 4 7" xfId="17320" xr:uid="{F95D44D3-16AE-4E62-9EF6-9BD48338B1EA}"/>
    <cellStyle name="40% - uthevingsfarge 5 4 8" xfId="39970" xr:uid="{964468AA-2E15-42D3-98DA-234EAE1FCD24}"/>
    <cellStyle name="40% - uthevingsfarge 5 4 9" xfId="47212" xr:uid="{2D40BB05-FF2A-4072-822A-3120248F233A}"/>
    <cellStyle name="40% - uthevingsfarge 5 4_3. Chng in credit spreads" xfId="47213" xr:uid="{0357AA5F-E135-48A7-A48D-8BAD64C860AE}"/>
    <cellStyle name="40% - uthevingsfarge 5 40" xfId="5202" xr:uid="{27F69285-D27A-48D9-9529-6473CA4D318A}"/>
    <cellStyle name="40% - uthevingsfarge 5 40 2" xfId="5203" xr:uid="{6F3D1EA2-353A-4676-A42D-CFD88A8570AD}"/>
    <cellStyle name="40% - uthevingsfarge 5 40 2 2" xfId="5204" xr:uid="{7FE225C2-4096-4937-85CC-7487AF267865}"/>
    <cellStyle name="40% - uthevingsfarge 5 40 2 3" xfId="47214" xr:uid="{972A6BD2-E994-4921-8230-399492FFA47A}"/>
    <cellStyle name="40% - uthevingsfarge 5 40 2_4 manuell" xfId="55385" xr:uid="{84792D22-AF06-421A-8769-320F3D6F7D67}"/>
    <cellStyle name="40% - uthevingsfarge 5 40 3" xfId="5205" xr:uid="{FDA7A7B2-A2EA-4040-8E3F-BF4583B940FF}"/>
    <cellStyle name="40% - uthevingsfarge 5 40 4" xfId="47215" xr:uid="{29581BDF-FB1D-4299-BC9E-EC557FD381EC}"/>
    <cellStyle name="40% - uthevingsfarge 5 40_4 manuell" xfId="55386" xr:uid="{70CD5295-9ABE-4327-9EEB-C98458BD1EE6}"/>
    <cellStyle name="40% - uthevingsfarge 5 41" xfId="5206" xr:uid="{7D47A9E1-F073-441E-A725-0E91E40886B9}"/>
    <cellStyle name="40% - uthevingsfarge 5 41 2" xfId="5207" xr:uid="{D33B11D4-2878-45AE-8E5F-B4FEC72D223C}"/>
    <cellStyle name="40% - uthevingsfarge 5 41 2 2" xfId="5208" xr:uid="{2D4DA1D5-4BF3-4345-8883-6D366927A49D}"/>
    <cellStyle name="40% - uthevingsfarge 5 41 2 3" xfId="47216" xr:uid="{8DF33175-A9B7-46D3-917E-E0593992CAC8}"/>
    <cellStyle name="40% - uthevingsfarge 5 41 2_4 manuell" xfId="55387" xr:uid="{AAFE6BE1-068F-4CD0-B8C9-E0E053AFE1A6}"/>
    <cellStyle name="40% - uthevingsfarge 5 41 3" xfId="5209" xr:uid="{9D831F28-E71D-407D-9FBF-D6DE58602713}"/>
    <cellStyle name="40% - uthevingsfarge 5 41 4" xfId="47217" xr:uid="{77333FBF-429F-4C97-934F-1867B840C31F}"/>
    <cellStyle name="40% - uthevingsfarge 5 41_4 manuell" xfId="55388" xr:uid="{12B830B1-EE9F-4BB3-96D0-5A8AAC4975D0}"/>
    <cellStyle name="40% - uthevingsfarge 5 42" xfId="5210" xr:uid="{DE4DC4B1-2A8A-48A1-8416-D72040DEB172}"/>
    <cellStyle name="40% - uthevingsfarge 5 42 2" xfId="5211" xr:uid="{E02539FA-EFBD-4536-B30E-8F1236A32CBB}"/>
    <cellStyle name="40% - uthevingsfarge 5 42 2 2" xfId="5212" xr:uid="{8DC176C1-ED1C-4BC3-A7CE-43DA2EA8C411}"/>
    <cellStyle name="40% - uthevingsfarge 5 42 2 3" xfId="47218" xr:uid="{83E481C7-03D6-43E5-85F8-D9CFD3E3B58F}"/>
    <cellStyle name="40% - uthevingsfarge 5 42 2_4 manuell" xfId="55389" xr:uid="{EEF1A03E-44F2-409F-8C04-CB048D9D2B5F}"/>
    <cellStyle name="40% - uthevingsfarge 5 42 3" xfId="5213" xr:uid="{65270439-E9C6-400C-969B-4834771ADEBC}"/>
    <cellStyle name="40% - uthevingsfarge 5 42 4" xfId="47219" xr:uid="{15A22068-5253-460D-9A3C-A76A55AB79DE}"/>
    <cellStyle name="40% - uthevingsfarge 5 42_4 manuell" xfId="55390" xr:uid="{3AC77D08-682C-4E0E-A5C0-E343E00E8980}"/>
    <cellStyle name="40% - uthevingsfarge 5 43" xfId="5214" xr:uid="{DED47194-9799-42EB-9532-6FB8F02EF91C}"/>
    <cellStyle name="40% - uthevingsfarge 5 43 2" xfId="5215" xr:uid="{04F1337C-45EF-4B7F-BADC-CE5F7B321EAA}"/>
    <cellStyle name="40% - uthevingsfarge 5 43 2 2" xfId="5216" xr:uid="{AB150DA2-8C90-46C4-8C28-09327FB77DD5}"/>
    <cellStyle name="40% - uthevingsfarge 5 43 2 3" xfId="47220" xr:uid="{D49D40C0-5CB2-44FC-A28F-613C335D2927}"/>
    <cellStyle name="40% - uthevingsfarge 5 43 2_4 manuell" xfId="55391" xr:uid="{F5F0B048-838B-4734-9E65-13CE897C33E7}"/>
    <cellStyle name="40% - uthevingsfarge 5 43 3" xfId="5217" xr:uid="{AE12BB91-5C6E-4C5F-9750-1157AF129C12}"/>
    <cellStyle name="40% - uthevingsfarge 5 43 4" xfId="47221" xr:uid="{C4A7CEF9-CF27-4E12-9229-BC87466158BA}"/>
    <cellStyle name="40% - uthevingsfarge 5 43_4 manuell" xfId="55392" xr:uid="{09B2E5C2-B728-4CED-AE7C-DCC139275959}"/>
    <cellStyle name="40% - uthevingsfarge 5 44" xfId="5218" xr:uid="{C01C0A10-EDFB-47A3-BE3A-5AEE875AE5DD}"/>
    <cellStyle name="40% - uthevingsfarge 5 44 2" xfId="5219" xr:uid="{7C76284D-FE59-4301-AB79-96969F0686F8}"/>
    <cellStyle name="40% - uthevingsfarge 5 44 2 2" xfId="5220" xr:uid="{BB80FD41-12AC-48B7-A596-9598544906CE}"/>
    <cellStyle name="40% - uthevingsfarge 5 44 2 3" xfId="47222" xr:uid="{6285951E-94A1-4F2B-85FB-B3CB54210DDA}"/>
    <cellStyle name="40% - uthevingsfarge 5 44 2_4 manuell" xfId="55393" xr:uid="{0122506E-540E-455D-A0B2-CF1134F3EEF1}"/>
    <cellStyle name="40% - uthevingsfarge 5 44 3" xfId="5221" xr:uid="{5438C323-8A26-4BDE-B54F-62BF0CA0D984}"/>
    <cellStyle name="40% - uthevingsfarge 5 44 4" xfId="47223" xr:uid="{071669E4-186F-4541-B590-6D9E7F3F13EE}"/>
    <cellStyle name="40% - uthevingsfarge 5 44_4 manuell" xfId="55394" xr:uid="{74E01397-575E-4CE8-84B7-91A5FB6D94E9}"/>
    <cellStyle name="40% - uthevingsfarge 5 45" xfId="5222" xr:uid="{01C55372-7D08-43C4-B75D-671FFEADA1E9}"/>
    <cellStyle name="40% - uthevingsfarge 5 45 2" xfId="5223" xr:uid="{5A37B705-D6A9-463B-A1F1-28FE776C1F26}"/>
    <cellStyle name="40% - uthevingsfarge 5 45 2 2" xfId="5224" xr:uid="{4B1652A6-36AA-4204-995F-5C2098EBAF9B}"/>
    <cellStyle name="40% - uthevingsfarge 5 45 2 3" xfId="47224" xr:uid="{4EEE0844-AB51-4D60-8DCF-5CAEDA41F385}"/>
    <cellStyle name="40% - uthevingsfarge 5 45 2_4 manuell" xfId="55395" xr:uid="{54B8FF3F-6BA1-41E3-812A-1FF153A53855}"/>
    <cellStyle name="40% - uthevingsfarge 5 45 3" xfId="5225" xr:uid="{C569946F-1F92-45ED-886C-F9EB8DBC639E}"/>
    <cellStyle name="40% - uthevingsfarge 5 45 4" xfId="47225" xr:uid="{49499F04-ED57-44A0-BC81-176F47BA6A2C}"/>
    <cellStyle name="40% - uthevingsfarge 5 45_4 manuell" xfId="55396" xr:uid="{C68F9D0E-779B-48B3-9062-989CF7E86901}"/>
    <cellStyle name="40% - uthevingsfarge 5 46" xfId="5226" xr:uid="{F85CD8D7-B2EF-49E1-A947-8293873AD265}"/>
    <cellStyle name="40% - uthevingsfarge 5 46 2" xfId="5227" xr:uid="{75ABBAFC-B3CA-4FBE-99FF-CC3436FC82A4}"/>
    <cellStyle name="40% - uthevingsfarge 5 46 2 2" xfId="5228" xr:uid="{1BE44C54-5097-452C-9084-74E58699FC1B}"/>
    <cellStyle name="40% - uthevingsfarge 5 46 2 3" xfId="47226" xr:uid="{AD0D799A-BB47-4B62-823B-18FE302D5DE8}"/>
    <cellStyle name="40% - uthevingsfarge 5 46 2_4 manuell" xfId="55397" xr:uid="{9F009BE4-8D4B-477A-A08A-469686F22BF5}"/>
    <cellStyle name="40% - uthevingsfarge 5 46 3" xfId="5229" xr:uid="{D6532B67-3967-4A36-93E0-DA8FA70BD01F}"/>
    <cellStyle name="40% - uthevingsfarge 5 46 4" xfId="47227" xr:uid="{ABB08C5C-8A89-46AC-B851-866DE5C500F2}"/>
    <cellStyle name="40% - uthevingsfarge 5 46_4 manuell" xfId="55398" xr:uid="{54D17B2E-A3F1-4B4F-87E4-516076D17E9F}"/>
    <cellStyle name="40% - uthevingsfarge 5 47" xfId="5230" xr:uid="{6A30A2A7-C3AC-4E7F-B93B-7067F8034E89}"/>
    <cellStyle name="40% - uthevingsfarge 5 47 2" xfId="5231" xr:uid="{D2DA6F6D-3EBB-42AF-92B2-490E74D7D03C}"/>
    <cellStyle name="40% - uthevingsfarge 5 47 2 2" xfId="5232" xr:uid="{EF19365E-EBDC-4EC1-8334-C22BE0E6CEB2}"/>
    <cellStyle name="40% - uthevingsfarge 5 47 2 3" xfId="47228" xr:uid="{995D497A-382E-453C-9DD2-293CA1F597BA}"/>
    <cellStyle name="40% - uthevingsfarge 5 47 2_4 manuell" xfId="55399" xr:uid="{7988CB0B-6674-4BE3-BA89-E8C9204E4697}"/>
    <cellStyle name="40% - uthevingsfarge 5 47 3" xfId="5233" xr:uid="{9FBE8578-ED2F-4F1B-BD58-946DD0F63A49}"/>
    <cellStyle name="40% - uthevingsfarge 5 47 4" xfId="47229" xr:uid="{56E1B0AE-07FF-43CE-A368-F90E3E961B35}"/>
    <cellStyle name="40% - uthevingsfarge 5 47_4 manuell" xfId="55400" xr:uid="{78FE9E7B-B15B-4E0E-9F7E-53E3A1B2C203}"/>
    <cellStyle name="40% - uthevingsfarge 5 48" xfId="5234" xr:uid="{579B3EA8-5032-4350-A2F0-9276D2DB0DD1}"/>
    <cellStyle name="40% - uthevingsfarge 5 48 2" xfId="5235" xr:uid="{F706C8E7-B745-4F3B-BC19-E848D980FC7D}"/>
    <cellStyle name="40% - uthevingsfarge 5 48 2 2" xfId="5236" xr:uid="{19245968-2927-48E4-A9C6-F26C898FA70F}"/>
    <cellStyle name="40% - uthevingsfarge 5 48 2 3" xfId="47230" xr:uid="{72AF1AD0-6582-401A-AEFB-85C1848FDA73}"/>
    <cellStyle name="40% - uthevingsfarge 5 48 2_4 manuell" xfId="55401" xr:uid="{CFBA0048-BE6D-4EC1-92F9-41498C108D94}"/>
    <cellStyle name="40% - uthevingsfarge 5 48 3" xfId="5237" xr:uid="{4499CCD9-A215-4AE6-8833-F777B327DDDA}"/>
    <cellStyle name="40% - uthevingsfarge 5 48 4" xfId="47231" xr:uid="{5B70FE8C-BC53-463A-B7F8-EA8B0DA256EB}"/>
    <cellStyle name="40% - uthevingsfarge 5 48_4 manuell" xfId="55402" xr:uid="{446F3BD9-5E5A-4155-9D8B-DBFE16F606CB}"/>
    <cellStyle name="40% - uthevingsfarge 5 49" xfId="5238" xr:uid="{DBEFE4B5-E4E9-4AB0-8DD6-9A49F1DE581F}"/>
    <cellStyle name="40% - uthevingsfarge 5 49 2" xfId="5239" xr:uid="{22D3262B-DEFF-4498-A0F8-546A0A0B1FA5}"/>
    <cellStyle name="40% - uthevingsfarge 5 49 2 2" xfId="5240" xr:uid="{4A2A451A-D0F4-463F-891A-43E61A6A3BBB}"/>
    <cellStyle name="40% - uthevingsfarge 5 49 2 3" xfId="47232" xr:uid="{0FE3D2C5-3B92-4B86-8F8C-E66809FEAD31}"/>
    <cellStyle name="40% - uthevingsfarge 5 49 2_4 manuell" xfId="55403" xr:uid="{30F049A0-0FDD-481F-BB23-079277131E38}"/>
    <cellStyle name="40% - uthevingsfarge 5 49 3" xfId="5241" xr:uid="{022A2227-AEAD-4D32-9408-1D992CB002F2}"/>
    <cellStyle name="40% - uthevingsfarge 5 49 4" xfId="47233" xr:uid="{0AA47950-BC77-4141-B2E3-3A26CEA8670C}"/>
    <cellStyle name="40% - uthevingsfarge 5 49_4 manuell" xfId="55404" xr:uid="{49A581F6-048C-4CD7-840D-541300587F55}"/>
    <cellStyle name="40% - uthevingsfarge 5 5" xfId="5242" xr:uid="{FD257E0E-BCE8-4958-BE17-CF7F6B9EBA7C}"/>
    <cellStyle name="40% - uthevingsfarge 5 5 2" xfId="5243" xr:uid="{C442DB04-94A6-439C-ACB8-DC508F8675CA}"/>
    <cellStyle name="40% - uthevingsfarge 5 5 2 2" xfId="5244" xr:uid="{C96FACFE-137F-4B2D-BD2F-504DA0D525A7}"/>
    <cellStyle name="40% - uthevingsfarge 5 5 2 2 2" xfId="47234" xr:uid="{2E8E2AC7-06B5-4635-9833-3A1662078789}"/>
    <cellStyle name="40% - uthevingsfarge 5 5 2 2 2 2" xfId="47235" xr:uid="{C4DF358C-1C24-4058-9E7D-211F486CA72B}"/>
    <cellStyle name="40% - uthevingsfarge 5 5 2 2 3" xfId="47236" xr:uid="{52108E41-FC22-4348-96D2-616C98600725}"/>
    <cellStyle name="40% - uthevingsfarge 5 5 2 2_3. Chng in credit spreads" xfId="47237" xr:uid="{F8A4D013-CFD3-4D4A-A95D-B909DBDC96F4}"/>
    <cellStyle name="40% - uthevingsfarge 5 5 2 3" xfId="47238" xr:uid="{933E9B71-52A8-497D-A079-77B81CF26508}"/>
    <cellStyle name="40% - uthevingsfarge 5 5 2 3 2" xfId="47239" xr:uid="{9390AF43-59BA-4426-956E-5B4416B6B1EC}"/>
    <cellStyle name="40% - uthevingsfarge 5 5 2 3 2 2" xfId="47240" xr:uid="{19A77A93-B39E-4527-B6F7-130B0AC73A02}"/>
    <cellStyle name="40% - uthevingsfarge 5 5 2 3 3" xfId="47241" xr:uid="{3CAFC96F-BA12-432E-B17C-D19928833146}"/>
    <cellStyle name="40% - uthevingsfarge 5 5 2 3_3. Chng in credit spreads" xfId="47242" xr:uid="{A1339CF7-A4E2-4BF2-B6F1-376EFE6AD19B}"/>
    <cellStyle name="40% - uthevingsfarge 5 5 2 4" xfId="47243" xr:uid="{FA08C942-553C-432B-9CD1-3CB961B0A0A6}"/>
    <cellStyle name="40% - uthevingsfarge 5 5 2 4 2" xfId="47244" xr:uid="{16561935-D83D-48A6-8A5C-FCEAF75633D4}"/>
    <cellStyle name="40% - uthevingsfarge 5 5 2 5" xfId="47245" xr:uid="{85FB8F12-0A8E-4DAC-9FA7-1AFB163ADAFF}"/>
    <cellStyle name="40% - uthevingsfarge 5 5 2_3. Chng in credit spreads" xfId="47246" xr:uid="{39B4BA1C-F310-41FB-8B9C-387E6A6C1023}"/>
    <cellStyle name="40% - uthevingsfarge 5 5 3" xfId="5245" xr:uid="{4EFA5FA8-1D90-431B-8A18-8996C0451FD8}"/>
    <cellStyle name="40% - uthevingsfarge 5 5 3 2" xfId="17321" xr:uid="{97297EB5-842F-498D-8F84-17E2BFF2A39B}"/>
    <cellStyle name="40% - uthevingsfarge 5 5 3 2 2" xfId="47247" xr:uid="{4608EB9F-9566-46A1-BA5C-1DB0631CBA18}"/>
    <cellStyle name="40% - uthevingsfarge 5 5 3 3" xfId="47248" xr:uid="{B844DD89-8361-4E2F-80EB-E4A8269292D9}"/>
    <cellStyle name="40% - uthevingsfarge 5 5 3_3. Chng in credit spreads" xfId="47249" xr:uid="{CA2DC257-9F6C-4EBC-80BE-6AAC9167C684}"/>
    <cellStyle name="40% - uthevingsfarge 5 5 4" xfId="17322" xr:uid="{0B23233D-5841-4B44-9E55-3FF88EC961B0}"/>
    <cellStyle name="40% - uthevingsfarge 5 5 4 2" xfId="47250" xr:uid="{2FF04C82-BB98-41F5-ADEB-0E514000AC84}"/>
    <cellStyle name="40% - uthevingsfarge 5 5 4 2 2" xfId="47251" xr:uid="{89F050F5-08C5-4F3A-98CB-98E466C80731}"/>
    <cellStyle name="40% - uthevingsfarge 5 5 4 3" xfId="47252" xr:uid="{25BC399A-0005-4EE6-B9FE-32D922A52F82}"/>
    <cellStyle name="40% - uthevingsfarge 5 5 4_3. Chng in credit spreads" xfId="47253" xr:uid="{322B6755-A200-49F9-A809-78E0E4FC887B}"/>
    <cellStyle name="40% - uthevingsfarge 5 5 5" xfId="17323" xr:uid="{714B307E-7002-47FE-AA7B-4FB2EC33E122}"/>
    <cellStyle name="40% - uthevingsfarge 5 5 5 2" xfId="47254" xr:uid="{FC6E0795-4A7B-4DBB-81CC-9536FEE0C5F1}"/>
    <cellStyle name="40% - uthevingsfarge 5 5 6" xfId="39971" xr:uid="{1324BB15-69B5-46B2-B4C1-780C5BD1A1EF}"/>
    <cellStyle name="40% - uthevingsfarge 5 5 7" xfId="47255" xr:uid="{10E3FB3D-5745-49AF-AB0F-FF864EDB4943}"/>
    <cellStyle name="40% - uthevingsfarge 5 5 8" xfId="47256" xr:uid="{F2E81800-42E1-4DAF-A3CB-3DF7F27D1F79}"/>
    <cellStyle name="40% - uthevingsfarge 5 5 9" xfId="47257" xr:uid="{A01709D9-DE37-417B-96A0-59331308E0DE}"/>
    <cellStyle name="40% - uthevingsfarge 5 5_3. Chng in credit spreads" xfId="47258" xr:uid="{03A224B4-8200-4063-B714-04B1F2DD3067}"/>
    <cellStyle name="40% - uthevingsfarge 5 50" xfId="5246" xr:uid="{B551D838-4201-490D-A591-901280028682}"/>
    <cellStyle name="40% - uthevingsfarge 5 50 2" xfId="5247" xr:uid="{7B749D9C-C72C-48D8-9DC0-57C1EF4FB8DA}"/>
    <cellStyle name="40% - uthevingsfarge 5 50 2 2" xfId="5248" xr:uid="{75B5BFFC-5650-4ED5-A125-E580CDC1CE08}"/>
    <cellStyle name="40% - uthevingsfarge 5 50 2 3" xfId="47259" xr:uid="{5ED6816A-A266-499E-9119-4FB9549E1931}"/>
    <cellStyle name="40% - uthevingsfarge 5 50 2_4 manuell" xfId="55405" xr:uid="{0A81D523-98F8-428A-AED5-EB1361959A3F}"/>
    <cellStyle name="40% - uthevingsfarge 5 50 3" xfId="5249" xr:uid="{AEDF4730-4274-4EC2-870A-AD6A910E3321}"/>
    <cellStyle name="40% - uthevingsfarge 5 50 4" xfId="47260" xr:uid="{AE7947D2-1A15-4A7D-8D96-C4E308B99545}"/>
    <cellStyle name="40% - uthevingsfarge 5 50_4 manuell" xfId="55406" xr:uid="{F8D9FA01-7987-4E7F-8A81-9C46B027CFDF}"/>
    <cellStyle name="40% - uthevingsfarge 5 51" xfId="5250" xr:uid="{F58DDDB4-84B7-46AE-9AFF-E5B2E19B2FE1}"/>
    <cellStyle name="40% - uthevingsfarge 5 51 2" xfId="5251" xr:uid="{C0D19901-9F9B-4743-927D-444EE4C358F3}"/>
    <cellStyle name="40% - uthevingsfarge 5 51 2 2" xfId="5252" xr:uid="{73E4A942-FE28-40A4-A457-9B5B7A5216C6}"/>
    <cellStyle name="40% - uthevingsfarge 5 51 2 3" xfId="47261" xr:uid="{44CC6516-48E0-445D-849B-98F68FDEA485}"/>
    <cellStyle name="40% - uthevingsfarge 5 51 2_4 manuell" xfId="55407" xr:uid="{3AA47854-EC5B-4EAF-BDD2-6E5D560FC490}"/>
    <cellStyle name="40% - uthevingsfarge 5 51 3" xfId="5253" xr:uid="{57AD61C4-C002-4E14-AED2-773C6D9F9B54}"/>
    <cellStyle name="40% - uthevingsfarge 5 51 4" xfId="47262" xr:uid="{38F95EF7-0410-45A0-AB9B-C278DBBC62F2}"/>
    <cellStyle name="40% - uthevingsfarge 5 51_4 manuell" xfId="55408" xr:uid="{4E0210CF-BE09-446C-8B53-71E67876901C}"/>
    <cellStyle name="40% - uthevingsfarge 5 52" xfId="5254" xr:uid="{5ACA3AFC-732E-4A93-9088-F04A1D49C410}"/>
    <cellStyle name="40% - uthevingsfarge 5 52 2" xfId="5255" xr:uid="{1BDCC3DD-CE1E-4C33-8FE8-E6FAFA78555C}"/>
    <cellStyle name="40% - uthevingsfarge 5 52 2 2" xfId="5256" xr:uid="{8BF2A0FE-8F84-4BC7-AFAC-643ECA99F8CF}"/>
    <cellStyle name="40% - uthevingsfarge 5 52 2 3" xfId="47263" xr:uid="{366EAEE2-AE81-4EA3-9D18-8DD55121A657}"/>
    <cellStyle name="40% - uthevingsfarge 5 52 2_4 manuell" xfId="55409" xr:uid="{061DBDF0-C7FF-47C8-8D2C-5A7937FD6F88}"/>
    <cellStyle name="40% - uthevingsfarge 5 52 3" xfId="5257" xr:uid="{2B5DE5F1-680C-435F-8080-C34F932FEF0B}"/>
    <cellStyle name="40% - uthevingsfarge 5 52 4" xfId="47264" xr:uid="{4E4C0C1B-634B-49EF-8022-5B62A783A24F}"/>
    <cellStyle name="40% - uthevingsfarge 5 52_4 manuell" xfId="55410" xr:uid="{4DC27B54-B77C-4C8A-B7B0-38909B7DC033}"/>
    <cellStyle name="40% - uthevingsfarge 5 53" xfId="5258" xr:uid="{2F333C50-E375-427E-BDB5-339FBBE99798}"/>
    <cellStyle name="40% - uthevingsfarge 5 53 2" xfId="5259" xr:uid="{C248FC23-2F76-4B2B-A99F-7B22DEEB724A}"/>
    <cellStyle name="40% - uthevingsfarge 5 53 2 2" xfId="5260" xr:uid="{E1B3CA4F-026E-4977-963C-27C7DBCB43B9}"/>
    <cellStyle name="40% - uthevingsfarge 5 53 2 3" xfId="47265" xr:uid="{1BD387AE-8090-4100-9404-F9D4D2BAFC78}"/>
    <cellStyle name="40% - uthevingsfarge 5 53 2_4 manuell" xfId="55411" xr:uid="{EF24635F-5C44-4303-B20A-10374C3F3570}"/>
    <cellStyle name="40% - uthevingsfarge 5 53 3" xfId="5261" xr:uid="{09C62628-8C0C-48AF-AE81-C0A0E7E35F26}"/>
    <cellStyle name="40% - uthevingsfarge 5 53 4" xfId="47266" xr:uid="{1F234312-FAA6-46D0-9534-0A87D2624B60}"/>
    <cellStyle name="40% - uthevingsfarge 5 53_4 manuell" xfId="55412" xr:uid="{76EED0D9-4D70-43A9-8D1C-B7B14217695D}"/>
    <cellStyle name="40% - uthevingsfarge 5 54" xfId="5262" xr:uid="{C0D1B54C-37E5-45F9-87F5-6069A4B7EA40}"/>
    <cellStyle name="40% - uthevingsfarge 5 54 2" xfId="5263" xr:uid="{1162D95F-E353-4BC0-9DE4-E04B2D1AEE64}"/>
    <cellStyle name="40% - uthevingsfarge 5 54 2 2" xfId="5264" xr:uid="{128C40B7-6D2C-45C3-AAAD-9818E88115BB}"/>
    <cellStyle name="40% - uthevingsfarge 5 54 2 3" xfId="47267" xr:uid="{046E72FE-3A3B-4AAC-B54A-7338E6981C12}"/>
    <cellStyle name="40% - uthevingsfarge 5 54 2_4 manuell" xfId="55413" xr:uid="{5AF4AD41-D2A0-4FB4-BD1C-7902B6ADFEF7}"/>
    <cellStyle name="40% - uthevingsfarge 5 54 3" xfId="5265" xr:uid="{87F68976-F2AE-4965-BC35-CCEFB97D7B45}"/>
    <cellStyle name="40% - uthevingsfarge 5 54 4" xfId="47268" xr:uid="{91149068-6BBB-4159-92D3-D26536EEF349}"/>
    <cellStyle name="40% - uthevingsfarge 5 54_4 manuell" xfId="55414" xr:uid="{3C6AB372-54D6-4B5F-AAC2-3241A1818547}"/>
    <cellStyle name="40% - uthevingsfarge 5 55" xfId="5266" xr:uid="{18B479C1-2AD8-41A6-BFBC-FE97CF3D1896}"/>
    <cellStyle name="40% - uthevingsfarge 5 55 2" xfId="5267" xr:uid="{8BFC7168-EE7C-4B43-8774-AF5D9B9164DC}"/>
    <cellStyle name="40% - uthevingsfarge 5 55 2 2" xfId="5268" xr:uid="{CF8B6C96-C44F-41BF-9754-7DF8A21D8745}"/>
    <cellStyle name="40% - uthevingsfarge 5 55 2 3" xfId="47269" xr:uid="{F1F25753-07A9-4E23-8336-C0542D232B1F}"/>
    <cellStyle name="40% - uthevingsfarge 5 55 2_4 manuell" xfId="55415" xr:uid="{BFF9559F-7537-4202-8A11-71CF3EFDBE97}"/>
    <cellStyle name="40% - uthevingsfarge 5 55 3" xfId="5269" xr:uid="{CE1AFC83-AECC-4C34-ADB9-8CC234AE0875}"/>
    <cellStyle name="40% - uthevingsfarge 5 55 4" xfId="47270" xr:uid="{8A3CAD99-D346-46A0-98A2-98B378B64D95}"/>
    <cellStyle name="40% - uthevingsfarge 5 55_4 manuell" xfId="55416" xr:uid="{7250FC99-1C32-4535-9BA0-3FA200ACAB7B}"/>
    <cellStyle name="40% - uthevingsfarge 5 56" xfId="5270" xr:uid="{1051EAAA-E3B4-4FA3-B8F2-335D39E7E2F5}"/>
    <cellStyle name="40% - uthevingsfarge 5 56 2" xfId="5271" xr:uid="{098A1874-08C0-4130-A4E0-15E8FAFDF246}"/>
    <cellStyle name="40% - uthevingsfarge 5 56 2 2" xfId="5272" xr:uid="{C9A7C507-C4E9-4ECF-A0A7-CFD71388CE17}"/>
    <cellStyle name="40% - uthevingsfarge 5 56 2 3" xfId="47271" xr:uid="{CF2387BD-6050-4029-AE03-A1C1266E0031}"/>
    <cellStyle name="40% - uthevingsfarge 5 56 2_4 manuell" xfId="55417" xr:uid="{17038D03-D073-46F0-A331-3924BD55B9D6}"/>
    <cellStyle name="40% - uthevingsfarge 5 56 3" xfId="5273" xr:uid="{78DE0E23-4916-4EBC-A46E-12090BD9BA67}"/>
    <cellStyle name="40% - uthevingsfarge 5 56 4" xfId="47272" xr:uid="{9C7F37CA-6940-49EA-B925-FE978816F8CF}"/>
    <cellStyle name="40% - uthevingsfarge 5 56_4 manuell" xfId="55418" xr:uid="{9070796F-8EF2-4B72-A860-E9A61C9C9218}"/>
    <cellStyle name="40% - uthevingsfarge 5 57" xfId="5274" xr:uid="{D51BEE60-F6D9-4A7D-9F7A-541190DCD897}"/>
    <cellStyle name="40% - uthevingsfarge 5 57 2" xfId="5275" xr:uid="{56926425-F24E-49DD-9C12-066CD4F13AC3}"/>
    <cellStyle name="40% - uthevingsfarge 5 57 2 2" xfId="5276" xr:uid="{C19C77AC-33CE-43AD-B97F-B67EB636DD83}"/>
    <cellStyle name="40% - uthevingsfarge 5 57 2 3" xfId="47273" xr:uid="{E950AA17-09BB-4951-A787-F689AA7984FD}"/>
    <cellStyle name="40% - uthevingsfarge 5 57 2_4 manuell" xfId="55419" xr:uid="{2BDB935A-B5A2-4049-A5AB-9A4EE8CE9DCC}"/>
    <cellStyle name="40% - uthevingsfarge 5 57 3" xfId="5277" xr:uid="{AC5E03B8-2D60-4946-A375-D4ABE9F6BF69}"/>
    <cellStyle name="40% - uthevingsfarge 5 57 4" xfId="47274" xr:uid="{DC9026D9-8AF3-4437-B8EE-2C26B3B3B27E}"/>
    <cellStyle name="40% - uthevingsfarge 5 57_4 manuell" xfId="55420" xr:uid="{46B2F95F-3296-47D2-A7BA-154D847BD769}"/>
    <cellStyle name="40% - uthevingsfarge 5 58" xfId="5278" xr:uid="{435028C7-B282-42FF-AD9C-D16A9CE4FC23}"/>
    <cellStyle name="40% - uthevingsfarge 5 58 2" xfId="5279" xr:uid="{BDBF7E20-6B09-4E98-892B-2D5C3604DD6E}"/>
    <cellStyle name="40% - uthevingsfarge 5 58 2 2" xfId="5280" xr:uid="{BBFF40A4-5CEA-4B28-A61C-7BBE738D3DBB}"/>
    <cellStyle name="40% - uthevingsfarge 5 58 2 3" xfId="47275" xr:uid="{B8DC2B25-8DFE-4167-B782-D4CEAC0F17D6}"/>
    <cellStyle name="40% - uthevingsfarge 5 58 2_4 manuell" xfId="55421" xr:uid="{1616CF3D-DFD8-4F7D-B814-A52E435816B1}"/>
    <cellStyle name="40% - uthevingsfarge 5 58 3" xfId="5281" xr:uid="{C4367318-BC08-458B-A537-83C1139C6C94}"/>
    <cellStyle name="40% - uthevingsfarge 5 58 4" xfId="47276" xr:uid="{DC7CEBC6-9473-427C-AF04-578F5E869E7E}"/>
    <cellStyle name="40% - uthevingsfarge 5 58_4 manuell" xfId="55422" xr:uid="{72C307C8-4308-416C-967B-B692B825FCFE}"/>
    <cellStyle name="40% - uthevingsfarge 5 59" xfId="5282" xr:uid="{76EB47D2-16F0-4664-A516-40226FE3C2E5}"/>
    <cellStyle name="40% - uthevingsfarge 5 59 2" xfId="5283" xr:uid="{3C8E0381-1670-4444-820C-59BEE340C698}"/>
    <cellStyle name="40% - uthevingsfarge 5 59 2 2" xfId="5284" xr:uid="{FE81028C-B37D-44C0-95B3-C0C0D2121414}"/>
    <cellStyle name="40% - uthevingsfarge 5 59 2 3" xfId="47277" xr:uid="{D6438A3A-E59D-4FEA-8677-EBDECF973D7B}"/>
    <cellStyle name="40% - uthevingsfarge 5 59 2_4 manuell" xfId="55423" xr:uid="{B5B9E06F-3F2A-4E1D-B823-2F0F7043BF7A}"/>
    <cellStyle name="40% - uthevingsfarge 5 59 3" xfId="5285" xr:uid="{553C24A2-B21F-4B70-B559-58F8B3FE840F}"/>
    <cellStyle name="40% - uthevingsfarge 5 59 4" xfId="47278" xr:uid="{D5B76FF0-C73E-4DA2-8EAE-7727DF90D064}"/>
    <cellStyle name="40% - uthevingsfarge 5 59_4 manuell" xfId="55424" xr:uid="{92F1D5B8-A16E-4616-BDD3-955ECDDE8A3A}"/>
    <cellStyle name="40% - uthevingsfarge 5 6" xfId="5286" xr:uid="{4BC7EA11-8C2D-44AE-B6C8-790700D48640}"/>
    <cellStyle name="40% - uthevingsfarge 5 6 2" xfId="5287" xr:uid="{A395080C-26AF-4055-AC1A-4BEDBAF9804D}"/>
    <cellStyle name="40% - uthevingsfarge 5 6 2 2" xfId="5288" xr:uid="{0F45CFD6-5163-4409-B250-BB8DAB6FFADF}"/>
    <cellStyle name="40% - uthevingsfarge 5 6 2 2 2" xfId="47279" xr:uid="{7DD02441-6DCB-4FAA-B3BC-B6933E11CAF8}"/>
    <cellStyle name="40% - uthevingsfarge 5 6 2 2_CC1" xfId="55425" xr:uid="{FB111F06-4C10-47F7-BAAF-F20EFC7AF21E}"/>
    <cellStyle name="40% - uthevingsfarge 5 6 2 3" xfId="47280" xr:uid="{AE8094F3-8F45-4208-AC8E-F13A3CF80FA2}"/>
    <cellStyle name="40% - uthevingsfarge 5 6 2 4" xfId="47281" xr:uid="{921F3955-6891-4E3D-97EE-1817609C69D6}"/>
    <cellStyle name="40% - uthevingsfarge 5 6 2_3. Chng in credit spreads" xfId="47282" xr:uid="{B38418E2-2324-4D20-83A2-ACF99CB0AB1D}"/>
    <cellStyle name="40% - uthevingsfarge 5 6 3" xfId="5289" xr:uid="{80EEF30E-9CA9-4ABA-898D-820671AEA8E5}"/>
    <cellStyle name="40% - uthevingsfarge 5 6 3 2" xfId="17324" xr:uid="{091B0D2D-AC11-49E3-8495-A1B4629243AE}"/>
    <cellStyle name="40% - uthevingsfarge 5 6 3 2 2" xfId="47283" xr:uid="{6633B18D-0A97-49CF-9C2A-0345340A7431}"/>
    <cellStyle name="40% - uthevingsfarge 5 6 3 3" xfId="47284" xr:uid="{F9EE7867-DC58-40BD-8A6E-B1DDA88E7CB0}"/>
    <cellStyle name="40% - uthevingsfarge 5 6 3_3. Chng in credit spreads" xfId="47285" xr:uid="{1441359B-C6EF-4923-A7AD-001911065D05}"/>
    <cellStyle name="40% - uthevingsfarge 5 6 4" xfId="17325" xr:uid="{AD59C842-BE20-42D3-9F7D-D6D69820269F}"/>
    <cellStyle name="40% - uthevingsfarge 5 6 4 2" xfId="47286" xr:uid="{B4B15EB6-4DF8-4230-8D28-6FC52903E4DD}"/>
    <cellStyle name="40% - uthevingsfarge 5 6 5" xfId="17326" xr:uid="{78534C84-2052-41B9-BA5F-C8E7BAD15702}"/>
    <cellStyle name="40% - uthevingsfarge 5 6 6" xfId="39972" xr:uid="{FA834F71-14E5-4DDC-ADB7-2180AC90FF14}"/>
    <cellStyle name="40% - uthevingsfarge 5 6 7" xfId="47287" xr:uid="{E6EB894A-711A-4CDA-BB0C-CAD077386C9C}"/>
    <cellStyle name="40% - uthevingsfarge 5 6 8" xfId="47288" xr:uid="{594C0F38-E2D2-429F-8C9D-28A979144ED2}"/>
    <cellStyle name="40% - uthevingsfarge 5 6 9" xfId="47289" xr:uid="{C4AB537B-4F49-4943-91D0-7F414F47EA44}"/>
    <cellStyle name="40% - uthevingsfarge 5 6_3. Chng in credit spreads" xfId="47290" xr:uid="{A84CAAD3-9A3D-4DF8-8BC3-D69ACCDFDDFB}"/>
    <cellStyle name="40% - uthevingsfarge 5 60" xfId="17327" xr:uid="{D63FDE5A-70EE-48FE-BADA-C14F8C4B1209}"/>
    <cellStyle name="40% - uthevingsfarge 5 60 2" xfId="17328" xr:uid="{8D7087B9-C26D-4365-A95D-CA1CF1F0D126}"/>
    <cellStyle name="40% - uthevingsfarge 5 60 2 2" xfId="36629" xr:uid="{D62EC3A1-8E4B-4521-918D-D55CB8D1ED07}"/>
    <cellStyle name="40% - uthevingsfarge 5 60 3" xfId="17329" xr:uid="{A2D72DF3-50E8-4E9C-826D-04A79457B539}"/>
    <cellStyle name="40% - uthevingsfarge 5 60 4" xfId="36393" xr:uid="{6F3A4C62-19B3-442B-9B1F-469F5789145A}"/>
    <cellStyle name="40% - uthevingsfarge 5 60_AVA DVA EL" xfId="17330" xr:uid="{4769E476-0706-448A-AF29-28D321F918E8}"/>
    <cellStyle name="40% - uthevingsfarge 5 61" xfId="17331" xr:uid="{DB88C5A3-3DFA-491C-A381-596B139DD782}"/>
    <cellStyle name="40% - uthevingsfarge 5 61 2" xfId="17332" xr:uid="{AB781922-F4D4-490C-ACBE-CB0A98BCAA41}"/>
    <cellStyle name="40% - uthevingsfarge 5 61 2 2" xfId="36650" xr:uid="{425BFA4E-9143-4CCB-8680-12EFE30F7DC9}"/>
    <cellStyle name="40% - uthevingsfarge 5 61 3" xfId="17333" xr:uid="{59E8BBBF-4000-4FFD-BAE5-249985699072}"/>
    <cellStyle name="40% - uthevingsfarge 5 61 4" xfId="36419" xr:uid="{5B0F211F-9212-4273-A4D7-739863EB73A8}"/>
    <cellStyle name="40% - uthevingsfarge 5 61_AVA DVA EL" xfId="17334" xr:uid="{E49F48A6-DF8B-46C2-AF88-3744BD694B50}"/>
    <cellStyle name="40% - uthevingsfarge 5 62" xfId="17335" xr:uid="{DC9C1831-BC47-4223-B69C-90FA064DBF64}"/>
    <cellStyle name="40% - uthevingsfarge 5 62 2" xfId="17336" xr:uid="{F37AE898-D168-4033-B509-EE67FF96BC73}"/>
    <cellStyle name="40% - uthevingsfarge 5 62 2 2" xfId="36636" xr:uid="{7D56E524-F152-4A86-8E8E-34EE81DFA2BA}"/>
    <cellStyle name="40% - uthevingsfarge 5 62 3" xfId="36403" xr:uid="{CC6CC211-D71F-4E87-9E66-987C6ED61291}"/>
    <cellStyle name="40% - uthevingsfarge 5 62_AVA DVA EL" xfId="17337" xr:uid="{A7AB977A-BE1E-4C73-B40F-067AE096B652}"/>
    <cellStyle name="40% - uthevingsfarge 5 63" xfId="17338" xr:uid="{95A72786-7F04-4D7E-8737-DBCF742BD393}"/>
    <cellStyle name="40% - uthevingsfarge 5 63 2" xfId="36603" xr:uid="{1FB4B22D-27CB-41F5-B2ED-A6AC627D3A07}"/>
    <cellStyle name="40% - uthevingsfarge 5 64" xfId="17339" xr:uid="{CD27E551-F5EB-48F4-8740-4F661BDC6A6B}"/>
    <cellStyle name="40% - uthevingsfarge 5 64 2" xfId="36682" xr:uid="{9EBBBFF7-346D-4626-B286-6707B4C0477C}"/>
    <cellStyle name="40% - uthevingsfarge 5 65" xfId="17340" xr:uid="{4D6D1576-7D07-42FD-9DB1-D9622FFC65A1}"/>
    <cellStyle name="40% - uthevingsfarge 5 65 2" xfId="36573" xr:uid="{16FD0B77-0768-47D9-BACD-5351C6B6CA11}"/>
    <cellStyle name="40% - uthevingsfarge 5 66" xfId="17341" xr:uid="{7A1A1F01-2262-44E4-85D0-A48DB7B82BAA}"/>
    <cellStyle name="40% - uthevingsfarge 5 66 2" xfId="36668" xr:uid="{4E67D94D-BB23-4858-9CFE-522713B26A8D}"/>
    <cellStyle name="40% - uthevingsfarge 5 67" xfId="36542" xr:uid="{B78FEAC2-1E9B-49BB-8299-BB5E2443CBA6}"/>
    <cellStyle name="40% - uthevingsfarge 5 68" xfId="47291" xr:uid="{E00E4FC3-D2AB-41C7-A408-2D24BECBA186}"/>
    <cellStyle name="40% - uthevingsfarge 5 69" xfId="47292" xr:uid="{C114B312-FF62-468C-924F-D36504413656}"/>
    <cellStyle name="40% - uthevingsfarge 5 7" xfId="5290" xr:uid="{0B8D2A88-A441-434D-B80D-066E8859DD9A}"/>
    <cellStyle name="40% - uthevingsfarge 5 7 2" xfId="5291" xr:uid="{7F2A6C34-8CDA-40AF-971A-BF228856A84E}"/>
    <cellStyle name="40% - uthevingsfarge 5 7 2 2" xfId="5292" xr:uid="{E1FD1C37-2BBE-4CB3-A32A-B0520196C1FD}"/>
    <cellStyle name="40% - uthevingsfarge 5 7 2 3" xfId="47293" xr:uid="{312B058D-F686-4218-AF59-BCFD5D895F9D}"/>
    <cellStyle name="40% - uthevingsfarge 5 7 2 4" xfId="47294" xr:uid="{44844503-403C-4366-82A8-C1AC3BF56575}"/>
    <cellStyle name="40% - uthevingsfarge 5 7 2_4 manuell" xfId="55426" xr:uid="{14A887F5-2B6E-4B84-B43E-D14A645034AC}"/>
    <cellStyle name="40% - uthevingsfarge 5 7 3" xfId="5293" xr:uid="{B4AC201B-C756-43D9-B5B2-B11379730D3B}"/>
    <cellStyle name="40% - uthevingsfarge 5 7 3 2" xfId="17342" xr:uid="{0AC3B3AB-DEE8-45BF-BC85-DB111FCE90E6}"/>
    <cellStyle name="40% - uthevingsfarge 5 7 3_AVA DVA EL" xfId="17343" xr:uid="{B5AD7389-E255-4ACC-95A1-9C4EB61E3ECF}"/>
    <cellStyle name="40% - uthevingsfarge 5 7 4" xfId="17344" xr:uid="{93DE904E-6CF3-4EA9-AD60-EA6D03D9E7B9}"/>
    <cellStyle name="40% - uthevingsfarge 5 7 5" xfId="17345" xr:uid="{9FB8D678-C6F5-4C08-B2A8-5CF051C3E432}"/>
    <cellStyle name="40% - uthevingsfarge 5 7 6" xfId="47295" xr:uid="{FDA8C0C8-0A5B-470D-9C8C-005764AA3C37}"/>
    <cellStyle name="40% - uthevingsfarge 5 7 7" xfId="47296" xr:uid="{3BC13F61-E361-464D-B137-9C4598BCFF7B}"/>
    <cellStyle name="40% - uthevingsfarge 5 7 8" xfId="47297" xr:uid="{D6EA5165-419E-4D75-A1CC-56B35774E43E}"/>
    <cellStyle name="40% - uthevingsfarge 5 7_3. Chng in credit spreads" xfId="47298" xr:uid="{E51B95EA-1D25-44E8-84A5-2F4526E45E09}"/>
    <cellStyle name="40% - uthevingsfarge 5 70" xfId="47299" xr:uid="{957E4A56-E791-4690-8745-18F6D0146B60}"/>
    <cellStyle name="40% - uthevingsfarge 5 71" xfId="47300" xr:uid="{FB728D2D-1EF2-4554-94A5-2BB9F5131C79}"/>
    <cellStyle name="40% - uthevingsfarge 5 72" xfId="47301" xr:uid="{5B51ED2B-8B00-4996-A6EC-A206012BFBB8}"/>
    <cellStyle name="40% - uthevingsfarge 5 73" xfId="47302" xr:uid="{27A26820-9F02-48F1-8D86-CBF9157E8129}"/>
    <cellStyle name="40% - uthevingsfarge 5 74" xfId="47303" xr:uid="{E9AFC3F3-0558-4B31-9DE6-7268B2246C58}"/>
    <cellStyle name="40% - uthevingsfarge 5 8" xfId="5294" xr:uid="{CD19BE61-AF06-408E-815F-9B34787754C7}"/>
    <cellStyle name="40% - uthevingsfarge 5 8 2" xfId="5295" xr:uid="{77565457-587F-4954-885B-7A671926C9B3}"/>
    <cellStyle name="40% - uthevingsfarge 5 8 2 2" xfId="5296" xr:uid="{9B5889F8-07C4-4045-B2E7-E459C8385578}"/>
    <cellStyle name="40% - uthevingsfarge 5 8 2 3" xfId="47304" xr:uid="{E76821AF-BB82-4DB4-A7FE-0E62C434C52C}"/>
    <cellStyle name="40% - uthevingsfarge 5 8 2 4" xfId="47305" xr:uid="{8B633A21-953F-41B2-87B8-90716F6DF4B1}"/>
    <cellStyle name="40% - uthevingsfarge 5 8 2_4 manuell" xfId="55427" xr:uid="{28FAC7B5-A91D-4DB0-9394-831861749984}"/>
    <cellStyle name="40% - uthevingsfarge 5 8 3" xfId="5297" xr:uid="{357852D9-A839-4E0D-ADA3-7629F11F774D}"/>
    <cellStyle name="40% - uthevingsfarge 5 8 4" xfId="47306" xr:uid="{99BC4FED-9A53-44EF-9039-EE68A48B421C}"/>
    <cellStyle name="40% - uthevingsfarge 5 8 5" xfId="47307" xr:uid="{AFB8EA7D-DBF0-4BFB-A436-1166FEA0E184}"/>
    <cellStyle name="40% - uthevingsfarge 5 8_3. Chng in credit spreads" xfId="47308" xr:uid="{46295D6B-7278-4D9B-BE0C-2243A9F70D67}"/>
    <cellStyle name="40% - uthevingsfarge 5 9" xfId="5298" xr:uid="{62D24DD1-ECAC-4622-9C3F-DDCCF82DDE3B}"/>
    <cellStyle name="40% - uthevingsfarge 5 9 2" xfId="5299" xr:uid="{C2D1E2C0-B883-4CAA-A7C5-EB54478C18F2}"/>
    <cellStyle name="40% - uthevingsfarge 5 9 2 2" xfId="5300" xr:uid="{85FEF74C-C665-4E91-926C-1E6052720DC3}"/>
    <cellStyle name="40% - uthevingsfarge 5 9 2 3" xfId="47309" xr:uid="{4A2042F0-B11C-4E28-8A6C-255F1BB9556D}"/>
    <cellStyle name="40% - uthevingsfarge 5 9 2_4 manuell" xfId="55428" xr:uid="{8E7BC8AE-ECA2-4539-9493-FDA8C54839D9}"/>
    <cellStyle name="40% - uthevingsfarge 5 9 3" xfId="5301" xr:uid="{C4D8DED2-27E2-4A13-ABB5-7C0D276F556B}"/>
    <cellStyle name="40% - uthevingsfarge 5 9 4" xfId="47310" xr:uid="{1646FEE6-380E-49CC-BE3C-F0FBAD444B08}"/>
    <cellStyle name="40% - uthevingsfarge 5 9 5" xfId="47311" xr:uid="{3E43955B-DBA3-4AA9-8814-F183C498228C}"/>
    <cellStyle name="40% - uthevingsfarge 5 9_4 manuell" xfId="55429" xr:uid="{F581E560-0820-4272-AED5-A4EB0CC701AE}"/>
    <cellStyle name="40% - uthevingsfarge 5_4 manuell" xfId="55430" xr:uid="{079C08A9-FEAF-42FC-9DEF-F12827E90003}"/>
    <cellStyle name="40% - uthevingsfarge 6" xfId="36268" xr:uid="{89499231-CBF9-4841-A00C-F4E9D6C76588}"/>
    <cellStyle name="40% - uthevingsfarge 6 10" xfId="5302" xr:uid="{3EFA94DD-6A78-4B13-B08A-C48AE6CB86E5}"/>
    <cellStyle name="40% - uthevingsfarge 6 10 2" xfId="5303" xr:uid="{0249787F-82C8-4408-BCF4-D4FFCE25FC31}"/>
    <cellStyle name="40% - uthevingsfarge 6 10 2 2" xfId="5304" xr:uid="{CB866BF0-A919-4F6B-A837-7DBF458D094E}"/>
    <cellStyle name="40% - uthevingsfarge 6 10 2 3" xfId="47312" xr:uid="{1B2B66C7-EA80-4701-85BF-FC5DEAB15F79}"/>
    <cellStyle name="40% - uthevingsfarge 6 10 2_4 manuell" xfId="55431" xr:uid="{64757AEF-E35E-4F0F-990E-87265642220E}"/>
    <cellStyle name="40% - uthevingsfarge 6 10 3" xfId="5305" xr:uid="{739E94E1-87B0-49D8-8AE8-7EA5C459909F}"/>
    <cellStyle name="40% - uthevingsfarge 6 10 4" xfId="47313" xr:uid="{63EA2491-66A8-4965-B8C0-4B5970205266}"/>
    <cellStyle name="40% - uthevingsfarge 6 10 5" xfId="47314" xr:uid="{E706AD90-2368-42D3-A9C2-80B27DA55A4C}"/>
    <cellStyle name="40% - uthevingsfarge 6 10_4 manuell" xfId="55432" xr:uid="{4029BF0B-4FE9-4A43-B70F-ECFB8E08411C}"/>
    <cellStyle name="40% - uthevingsfarge 6 11" xfId="5306" xr:uid="{586BC4AA-048B-476F-9A05-9053DDE2B63F}"/>
    <cellStyle name="40% - uthevingsfarge 6 11 2" xfId="5307" xr:uid="{4A3ED5FB-BF70-4691-A8A8-DCB8667C7837}"/>
    <cellStyle name="40% - uthevingsfarge 6 11 2 2" xfId="5308" xr:uid="{4ABC5A56-0950-4BED-A83E-C8D8DFAE5807}"/>
    <cellStyle name="40% - uthevingsfarge 6 11 2 3" xfId="47315" xr:uid="{697A3B87-B9B0-4BAF-83C8-5706F092D7AE}"/>
    <cellStyle name="40% - uthevingsfarge 6 11 2_4 manuell" xfId="55433" xr:uid="{855B4E37-E6B1-47A6-BF51-CFD82E0B358E}"/>
    <cellStyle name="40% - uthevingsfarge 6 11 3" xfId="5309" xr:uid="{D8ADECCC-5DCE-473B-98E8-4857CE482F15}"/>
    <cellStyle name="40% - uthevingsfarge 6 11 4" xfId="47316" xr:uid="{8FC11750-2877-4844-AE76-E8872884F538}"/>
    <cellStyle name="40% - uthevingsfarge 6 11_4 manuell" xfId="55434" xr:uid="{105621BE-F3D0-4B7F-B794-9E2C9DADCBEC}"/>
    <cellStyle name="40% - uthevingsfarge 6 12" xfId="5310" xr:uid="{5591798C-8D56-4455-B2A2-3EEE9C19CA6C}"/>
    <cellStyle name="40% - uthevingsfarge 6 12 2" xfId="5311" xr:uid="{F374879F-48ED-4296-BDF3-D28272689CD8}"/>
    <cellStyle name="40% - uthevingsfarge 6 12 2 2" xfId="5312" xr:uid="{3A1D3690-3E82-42C5-8CE2-19B8821E250B}"/>
    <cellStyle name="40% - uthevingsfarge 6 12 2 3" xfId="47317" xr:uid="{D9DAE44F-EE84-4013-BF98-73FDFF7F659C}"/>
    <cellStyle name="40% - uthevingsfarge 6 12 2_4 manuell" xfId="55435" xr:uid="{A51092E8-B723-4D24-9A66-60E6D29847BB}"/>
    <cellStyle name="40% - uthevingsfarge 6 12 3" xfId="5313" xr:uid="{2831F8AB-00C7-41C3-9CBB-9A89F18006A4}"/>
    <cellStyle name="40% - uthevingsfarge 6 12 4" xfId="47318" xr:uid="{782DDD39-C93F-4EA1-A20D-13B2487F0E52}"/>
    <cellStyle name="40% - uthevingsfarge 6 12_4 manuell" xfId="55436" xr:uid="{28AE44FE-2A7D-482C-9B05-5D13DD6E4A26}"/>
    <cellStyle name="40% - uthevingsfarge 6 13" xfId="5314" xr:uid="{22F82EEC-90D9-41BA-9901-E6B0446CA026}"/>
    <cellStyle name="40% - uthevingsfarge 6 13 2" xfId="5315" xr:uid="{71088C2F-0A8D-4983-A986-F75C61B2E091}"/>
    <cellStyle name="40% - uthevingsfarge 6 13 2 2" xfId="5316" xr:uid="{A1439DCE-388A-48D3-996C-9C3988B59B7F}"/>
    <cellStyle name="40% - uthevingsfarge 6 13 2 3" xfId="47319" xr:uid="{0C156EE5-5671-4FB2-9517-69A26778DF23}"/>
    <cellStyle name="40% - uthevingsfarge 6 13 2_4 manuell" xfId="55437" xr:uid="{672C1FB2-1C8E-4243-AD23-79350532FFA9}"/>
    <cellStyle name="40% - uthevingsfarge 6 13 3" xfId="5317" xr:uid="{B869AE47-D732-4C36-82EF-AC2B0580C451}"/>
    <cellStyle name="40% - uthevingsfarge 6 13 4" xfId="47320" xr:uid="{A3F498D5-2091-40CE-A5B4-F60A8090BD06}"/>
    <cellStyle name="40% - uthevingsfarge 6 13_4 manuell" xfId="55438" xr:uid="{35133655-BC45-4D9A-83AC-48BED11D31DA}"/>
    <cellStyle name="40% - uthevingsfarge 6 14" xfId="5318" xr:uid="{0F857D0C-4028-4187-A742-18A36D34F397}"/>
    <cellStyle name="40% - uthevingsfarge 6 14 2" xfId="5319" xr:uid="{937A3DB8-3C1D-4BCE-91DB-469AF722937F}"/>
    <cellStyle name="40% - uthevingsfarge 6 14 2 2" xfId="5320" xr:uid="{66439AA6-A942-40BA-89A4-97A1EC39283F}"/>
    <cellStyle name="40% - uthevingsfarge 6 14 2 3" xfId="47321" xr:uid="{8547DEB6-5213-4DAB-8516-81A9805746F9}"/>
    <cellStyle name="40% - uthevingsfarge 6 14 2_4 manuell" xfId="55439" xr:uid="{7B3DBE86-BC52-42E8-92CF-9575EEDD1CA4}"/>
    <cellStyle name="40% - uthevingsfarge 6 14 3" xfId="5321" xr:uid="{D4ABE036-6342-4927-B7EC-CC3995CDA1F9}"/>
    <cellStyle name="40% - uthevingsfarge 6 14 4" xfId="47322" xr:uid="{A6018565-CF12-4AD6-81A4-1A6797F5F933}"/>
    <cellStyle name="40% - uthevingsfarge 6 14_4 manuell" xfId="55440" xr:uid="{1319B3AD-99E0-42A1-A503-4027A53A4131}"/>
    <cellStyle name="40% - uthevingsfarge 6 15" xfId="5322" xr:uid="{B9DDF5CC-F45F-4637-9701-448F815E3E96}"/>
    <cellStyle name="40% - uthevingsfarge 6 15 2" xfId="5323" xr:uid="{9157DF8D-1DBF-4753-A4F3-3693343DABB1}"/>
    <cellStyle name="40% - uthevingsfarge 6 15 2 2" xfId="5324" xr:uid="{F6D46B68-8055-4483-86AD-8C1CDF46C171}"/>
    <cellStyle name="40% - uthevingsfarge 6 15 2 3" xfId="47323" xr:uid="{DEF8B6AF-D6B5-4DCD-A515-A65C2A64FA42}"/>
    <cellStyle name="40% - uthevingsfarge 6 15 2_4 manuell" xfId="55441" xr:uid="{171CEC6F-A47C-4798-B3D4-8DF8E4EF3D5D}"/>
    <cellStyle name="40% - uthevingsfarge 6 15 3" xfId="5325" xr:uid="{B7AC354E-89D3-4353-9106-D9097450EB96}"/>
    <cellStyle name="40% - uthevingsfarge 6 15 4" xfId="47324" xr:uid="{5A1E3B29-76EA-4BA6-AF32-FA14BDA30424}"/>
    <cellStyle name="40% - uthevingsfarge 6 15_4 manuell" xfId="55442" xr:uid="{E92D6E9C-ECBA-4850-B1BE-FC9FD0FB7D1F}"/>
    <cellStyle name="40% - uthevingsfarge 6 16" xfId="5326" xr:uid="{2E1F4DD4-3ED8-4E24-8CF7-2CF82AA101FA}"/>
    <cellStyle name="40% - uthevingsfarge 6 16 2" xfId="5327" xr:uid="{48F98722-05A9-45CA-BE26-ED6133778969}"/>
    <cellStyle name="40% - uthevingsfarge 6 16 2 2" xfId="5328" xr:uid="{2EB81705-0D15-43C5-B99C-F7C898153DEE}"/>
    <cellStyle name="40% - uthevingsfarge 6 16 2 3" xfId="47325" xr:uid="{7CC42D4C-8880-429C-81DD-298519208D97}"/>
    <cellStyle name="40% - uthevingsfarge 6 16 2_4 manuell" xfId="55443" xr:uid="{0CB2F0D0-94EE-4897-A375-05AC254B6DAE}"/>
    <cellStyle name="40% - uthevingsfarge 6 16 3" xfId="5329" xr:uid="{D0A058B2-58C3-4CDD-8C0B-BAD431ADE0CD}"/>
    <cellStyle name="40% - uthevingsfarge 6 16 4" xfId="47326" xr:uid="{EB72CD22-4689-4381-8381-3DE6E245DFBF}"/>
    <cellStyle name="40% - uthevingsfarge 6 16_4 manuell" xfId="55444" xr:uid="{0F288754-C957-4B2B-81A7-A9D76FDC02F6}"/>
    <cellStyle name="40% - uthevingsfarge 6 17" xfId="5330" xr:uid="{F1647B6A-45E3-4323-A807-EDCC9F4F9FFE}"/>
    <cellStyle name="40% - uthevingsfarge 6 17 2" xfId="5331" xr:uid="{A514F1C6-1546-439B-A8E1-A44BEB3784CE}"/>
    <cellStyle name="40% - uthevingsfarge 6 17 2 2" xfId="5332" xr:uid="{AFC8DC30-1CBD-4659-B996-D9F6C062A9FB}"/>
    <cellStyle name="40% - uthevingsfarge 6 17 2 3" xfId="47327" xr:uid="{17614009-C830-411D-B949-EE81091F4379}"/>
    <cellStyle name="40% - uthevingsfarge 6 17 2_4 manuell" xfId="55445" xr:uid="{F4F8C69B-BFB9-4D91-9136-8E1307BE68E5}"/>
    <cellStyle name="40% - uthevingsfarge 6 17 3" xfId="5333" xr:uid="{5C90B8C5-4B21-4BDB-8CF9-78FB561B3D57}"/>
    <cellStyle name="40% - uthevingsfarge 6 17 4" xfId="47328" xr:uid="{74B974D9-9687-428C-8292-4E5BA8668A86}"/>
    <cellStyle name="40% - uthevingsfarge 6 17_4 manuell" xfId="55446" xr:uid="{AA654738-AB20-4AAD-9FAE-1AB4FA7BD254}"/>
    <cellStyle name="40% - uthevingsfarge 6 18" xfId="5334" xr:uid="{3061A9A3-E0C7-45D9-B578-3AD68848145F}"/>
    <cellStyle name="40% - uthevingsfarge 6 18 2" xfId="5335" xr:uid="{311DA9DB-1568-450D-883C-211733097B19}"/>
    <cellStyle name="40% - uthevingsfarge 6 18 2 2" xfId="5336" xr:uid="{E13AF9A6-6621-41AE-92DB-F1ED714012F2}"/>
    <cellStyle name="40% - uthevingsfarge 6 18 2 3" xfId="47329" xr:uid="{11142F98-52B5-4528-AFD0-AD1D120948CD}"/>
    <cellStyle name="40% - uthevingsfarge 6 18 2_4 manuell" xfId="55447" xr:uid="{0D84814C-437B-4B37-AAE1-677966864056}"/>
    <cellStyle name="40% - uthevingsfarge 6 18 3" xfId="5337" xr:uid="{E08EF8F9-53D3-496E-87F7-DB43D1E0F7FF}"/>
    <cellStyle name="40% - uthevingsfarge 6 18 4" xfId="47330" xr:uid="{42920373-ED1D-4ED5-9BBA-110AABA0482B}"/>
    <cellStyle name="40% - uthevingsfarge 6 18_4 manuell" xfId="55448" xr:uid="{D8772E2D-8E1B-4E91-A1F4-A736F8AE2164}"/>
    <cellStyle name="40% - uthevingsfarge 6 19" xfId="5338" xr:uid="{C1B32CCA-6F1D-4A86-AA06-94606373A2E1}"/>
    <cellStyle name="40% - uthevingsfarge 6 19 2" xfId="5339" xr:uid="{ACE231CF-F2CF-4291-ADF2-18A20DD61CA7}"/>
    <cellStyle name="40% - uthevingsfarge 6 19 2 2" xfId="5340" xr:uid="{5492C707-E1A1-4A4A-83DB-126002F11434}"/>
    <cellStyle name="40% - uthevingsfarge 6 19 2 3" xfId="47331" xr:uid="{7A1A0757-05FD-44AD-930F-3590A0193CA9}"/>
    <cellStyle name="40% - uthevingsfarge 6 19 2_4 manuell" xfId="55449" xr:uid="{E0ED9D26-6897-44AF-8AE5-10B1BC4474C9}"/>
    <cellStyle name="40% - uthevingsfarge 6 19 3" xfId="5341" xr:uid="{738920D5-994E-4F7E-B346-46A074BB9DD8}"/>
    <cellStyle name="40% - uthevingsfarge 6 19 4" xfId="47332" xr:uid="{F7433C04-4D08-4486-A982-E07BCDFD5C20}"/>
    <cellStyle name="40% - uthevingsfarge 6 19_4 manuell" xfId="55450" xr:uid="{275BD27C-FE6A-4060-BA45-FD8A0C0D4AA7}"/>
    <cellStyle name="40% - uthevingsfarge 6 2" xfId="5342" xr:uid="{B04C41BA-3B8C-4089-9B65-83A44BDC811A}"/>
    <cellStyle name="40% - uthevingsfarge 6 2 10" xfId="17346" xr:uid="{F1A923F1-E5B4-4BC3-8C4B-1F9D284A4DC7}"/>
    <cellStyle name="40% - uthevingsfarge 6 2 10 2" xfId="17347" xr:uid="{50919F38-3DCE-4C17-BAFD-EBC5DF84EBD9}"/>
    <cellStyle name="40% - uthevingsfarge 6 2 10 3" xfId="17348" xr:uid="{A1A50FA7-60D1-46D3-9B5E-38E2BE8B28B2}"/>
    <cellStyle name="40% - uthevingsfarge 6 2 10_AVA DVA EL" xfId="17349" xr:uid="{F93E960D-70D5-48E6-9E22-77D437F51637}"/>
    <cellStyle name="40% - uthevingsfarge 6 2 11" xfId="17350" xr:uid="{13DF9F89-CD4E-427B-BA89-62C0D50F697A}"/>
    <cellStyle name="40% - uthevingsfarge 6 2 12" xfId="17351" xr:uid="{065D9EC2-8873-4F92-B4DA-98BA21233A47}"/>
    <cellStyle name="40% - uthevingsfarge 6 2 13" xfId="47333" xr:uid="{9F21C36D-6DEB-49AA-8B9C-BADA4C614156}"/>
    <cellStyle name="40% - uthevingsfarge 6 2 14" xfId="47334" xr:uid="{2673075B-3B42-4C8D-90A7-E11B6294D37C}"/>
    <cellStyle name="40% - uthevingsfarge 6 2 15" xfId="47335" xr:uid="{AF6928B3-F703-4A35-AD7F-1E80D5895402}"/>
    <cellStyle name="40% - uthevingsfarge 6 2 16" xfId="47336" xr:uid="{3768BA10-13CE-4992-8464-6836E7FB0015}"/>
    <cellStyle name="40% - uthevingsfarge 6 2 2" xfId="5343" xr:uid="{037FFFC1-167B-48E4-97CC-D424C88C4146}"/>
    <cellStyle name="40% - uthevingsfarge 6 2 2 10" xfId="47337" xr:uid="{BCE41321-E754-49B4-91A2-9A3C2040CA5C}"/>
    <cellStyle name="40% - uthevingsfarge 6 2 2 11" xfId="47338" xr:uid="{D5B3B7F5-0420-460D-827E-4473CE6AC06A}"/>
    <cellStyle name="40% - uthevingsfarge 6 2 2 2" xfId="5344" xr:uid="{3F90C8ED-44CA-454E-8391-5277CB45D739}"/>
    <cellStyle name="40% - uthevingsfarge 6 2 2 2 10" xfId="47339" xr:uid="{B44658AF-2B32-453D-8C91-30B885BEF021}"/>
    <cellStyle name="40% - uthevingsfarge 6 2 2 2 2" xfId="17352" xr:uid="{2F4DC42C-C0CC-433A-8892-003E1E2D9327}"/>
    <cellStyle name="40% - uthevingsfarge 6 2 2 2 2 2" xfId="17353" xr:uid="{D96A637D-7EE2-4839-BA96-4E3CECE7508F}"/>
    <cellStyle name="40% - uthevingsfarge 6 2 2 2 2 2 2" xfId="47340" xr:uid="{245F757B-E4A1-4CAE-91B0-3F59FECCCE0A}"/>
    <cellStyle name="40% - uthevingsfarge 6 2 2 2 2 2 2 2" xfId="47341" xr:uid="{4B99F579-0F32-48A8-8E82-B952F7D05EE4}"/>
    <cellStyle name="40% - uthevingsfarge 6 2 2 2 2 2 3" xfId="47342" xr:uid="{4BF8B47C-0019-4486-B3FE-83502C525DAA}"/>
    <cellStyle name="40% - uthevingsfarge 6 2 2 2 2 2_3. Chng in credit spreads" xfId="47343" xr:uid="{D9D88A9B-11CE-45F1-9E79-DCD631F7DA2E}"/>
    <cellStyle name="40% - uthevingsfarge 6 2 2 2 2 3" xfId="17354" xr:uid="{2C63A0E1-BC71-4ED8-9CCD-D0ABBC376B62}"/>
    <cellStyle name="40% - uthevingsfarge 6 2 2 2 2 3 2" xfId="47344" xr:uid="{CE31DB47-A3B0-4546-9A90-8974BCE75A17}"/>
    <cellStyle name="40% - uthevingsfarge 6 2 2 2 2 4" xfId="47345" xr:uid="{CBF91037-0784-4FA4-976C-149F2C8EC1CF}"/>
    <cellStyle name="40% - uthevingsfarge 6 2 2 2 2 5" xfId="47346" xr:uid="{F5B5CA5A-A8B3-4AD0-835A-97E37E3FBDA2}"/>
    <cellStyle name="40% - uthevingsfarge 6 2 2 2 2 6" xfId="47347" xr:uid="{E8EB3E60-7D05-4E60-93AC-C9A71B6B0008}"/>
    <cellStyle name="40% - uthevingsfarge 6 2 2 2 2_3. Chng in credit spreads" xfId="47348" xr:uid="{D7259552-B6C3-422B-96AD-95B47C6C7717}"/>
    <cellStyle name="40% - uthevingsfarge 6 2 2 2 3" xfId="17355" xr:uid="{00EE4EC2-438C-4F88-A5EC-582971ECBBD4}"/>
    <cellStyle name="40% - uthevingsfarge 6 2 2 2 3 2" xfId="17356" xr:uid="{2AE39FBA-244B-4C9A-8DBF-4C9AD75EB95F}"/>
    <cellStyle name="40% - uthevingsfarge 6 2 2 2 3 2 2" xfId="47349" xr:uid="{2B7118DA-7C66-424B-9B98-DA8A2BCD32B7}"/>
    <cellStyle name="40% - uthevingsfarge 6 2 2 2 3 2 2 2" xfId="47350" xr:uid="{FE5EBDE9-4FC3-40EE-B2DF-D767F054CE41}"/>
    <cellStyle name="40% - uthevingsfarge 6 2 2 2 3 2 3" xfId="47351" xr:uid="{B1F0DFF4-61AD-4D62-A3BF-1FAE8093BE29}"/>
    <cellStyle name="40% - uthevingsfarge 6 2 2 2 3 2_3. Chng in credit spreads" xfId="47352" xr:uid="{DF4E5461-B78D-4E7C-A6A9-A0766FED1EDD}"/>
    <cellStyle name="40% - uthevingsfarge 6 2 2 2 3 3" xfId="17357" xr:uid="{CFF4E62C-4E50-464D-B2E2-B1943EF4E101}"/>
    <cellStyle name="40% - uthevingsfarge 6 2 2 2 3 3 2" xfId="47353" xr:uid="{9DD83739-1EBF-4EDE-8FA7-2E257C168B68}"/>
    <cellStyle name="40% - uthevingsfarge 6 2 2 2 3 4" xfId="47354" xr:uid="{C347F9AD-9CEE-4536-8B86-56097E0E2A80}"/>
    <cellStyle name="40% - uthevingsfarge 6 2 2 2 3 5" xfId="47355" xr:uid="{8BCF3915-9AC9-4C26-B85C-877894F9EE03}"/>
    <cellStyle name="40% - uthevingsfarge 6 2 2 2 3 6" xfId="47356" xr:uid="{7A5DFEB5-9CD4-4BEB-805F-32831E0EEFE2}"/>
    <cellStyle name="40% - uthevingsfarge 6 2 2 2 3_3. Chng in credit spreads" xfId="47357" xr:uid="{ECE370BE-3028-4DEA-8D27-AC81C66C1564}"/>
    <cellStyle name="40% - uthevingsfarge 6 2 2 2 4" xfId="17358" xr:uid="{3592E046-9517-41B8-BA8B-6ED35A248944}"/>
    <cellStyle name="40% - uthevingsfarge 6 2 2 2 4 2" xfId="17359" xr:uid="{631716D4-BA0B-45BE-94D3-2091DEFDA2F9}"/>
    <cellStyle name="40% - uthevingsfarge 6 2 2 2 4 2 2" xfId="47358" xr:uid="{1F64736D-6CB9-44AF-9777-41FEF14D7684}"/>
    <cellStyle name="40% - uthevingsfarge 6 2 2 2 4 3" xfId="17360" xr:uid="{010011F1-E68D-469D-9829-42C57726216D}"/>
    <cellStyle name="40% - uthevingsfarge 6 2 2 2 4 4" xfId="47359" xr:uid="{6EBAD7FA-E50E-4B92-A5D7-8D6CB45B12EB}"/>
    <cellStyle name="40% - uthevingsfarge 6 2 2 2 4 5" xfId="47360" xr:uid="{EA6AFE81-3A93-4EBE-9155-B6371E3DA547}"/>
    <cellStyle name="40% - uthevingsfarge 6 2 2 2 4 6" xfId="47361" xr:uid="{EFE1A5EB-9E45-48F0-B67C-9406BD1AF05E}"/>
    <cellStyle name="40% - uthevingsfarge 6 2 2 2 4_3. Chng in credit spreads" xfId="47362" xr:uid="{95FE9CD2-0D0A-446F-84BD-FD0EFAEE2216}"/>
    <cellStyle name="40% - uthevingsfarge 6 2 2 2 5" xfId="17361" xr:uid="{29A549EC-0675-45C0-A9DE-BE3B218E0885}"/>
    <cellStyle name="40% - uthevingsfarge 6 2 2 2 5 2" xfId="17362" xr:uid="{E9766B3E-29E7-494C-B0E9-82B4DD27374D}"/>
    <cellStyle name="40% - uthevingsfarge 6 2 2 2 5 2 2" xfId="47363" xr:uid="{84116A83-6D9E-4411-B39F-8969775B5E5B}"/>
    <cellStyle name="40% - uthevingsfarge 6 2 2 2 5 3" xfId="17363" xr:uid="{B51E0885-AB79-4760-BB05-DEED353BD1A0}"/>
    <cellStyle name="40% - uthevingsfarge 6 2 2 2 5 4" xfId="47364" xr:uid="{351E2E74-7A29-410B-B4A2-52254B7C4446}"/>
    <cellStyle name="40% - uthevingsfarge 6 2 2 2 5 5" xfId="47365" xr:uid="{486D310A-DA73-4ED5-9BA7-EF4B668C75E4}"/>
    <cellStyle name="40% - uthevingsfarge 6 2 2 2 5_3. Chng in credit spreads" xfId="47366" xr:uid="{64831543-AF92-4A09-BBAD-D152F6598977}"/>
    <cellStyle name="40% - uthevingsfarge 6 2 2 2 6" xfId="17364" xr:uid="{A9B54D24-ACC7-45EF-8D29-389DBAB882FF}"/>
    <cellStyle name="40% - uthevingsfarge 6 2 2 2 6 2" xfId="47367" xr:uid="{47855E2B-8985-46F6-B6B6-D6EB46B15FCE}"/>
    <cellStyle name="40% - uthevingsfarge 6 2 2 2 7" xfId="17365" xr:uid="{AAF19899-E845-401E-9E94-F7C31B3E85EE}"/>
    <cellStyle name="40% - uthevingsfarge 6 2 2 2 8" xfId="47368" xr:uid="{D39479D7-AE00-4C61-AE02-40655A76F903}"/>
    <cellStyle name="40% - uthevingsfarge 6 2 2 2 9" xfId="47369" xr:uid="{23D6AA2F-B1AA-4DC8-852A-B82C7AED2520}"/>
    <cellStyle name="40% - uthevingsfarge 6 2 2 2_3. Chng in credit spreads" xfId="47370" xr:uid="{9AF00CA4-F5C8-42CB-A250-B3C80A3E964D}"/>
    <cellStyle name="40% - uthevingsfarge 6 2 2 3" xfId="17366" xr:uid="{E4CAAE42-90C8-4B63-BAE8-92BFBD151D0F}"/>
    <cellStyle name="40% - uthevingsfarge 6 2 2 3 2" xfId="17367" xr:uid="{020219D0-97FC-4C4F-92A5-81ACBA0866F7}"/>
    <cellStyle name="40% - uthevingsfarge 6 2 2 3 2 2" xfId="47371" xr:uid="{DD817138-39EE-42A6-8500-35BF70317E78}"/>
    <cellStyle name="40% - uthevingsfarge 6 2 2 3 2 2 2" xfId="47372" xr:uid="{15AD6554-A320-4A71-AEAC-C9B40A64BCDB}"/>
    <cellStyle name="40% - uthevingsfarge 6 2 2 3 2 3" xfId="47373" xr:uid="{9572F80B-432D-478D-82A2-672EDC6EF714}"/>
    <cellStyle name="40% - uthevingsfarge 6 2 2 3 2_3. Chng in credit spreads" xfId="47374" xr:uid="{724F0226-415F-48CA-915B-888D4C18B767}"/>
    <cellStyle name="40% - uthevingsfarge 6 2 2 3 3" xfId="17368" xr:uid="{4459F6B9-807A-4AF7-A052-B61ACD9932D0}"/>
    <cellStyle name="40% - uthevingsfarge 6 2 2 3 3 2" xfId="47375" xr:uid="{C9E491BD-8248-4C5E-8E39-5E29B5B2478B}"/>
    <cellStyle name="40% - uthevingsfarge 6 2 2 3 4" xfId="47376" xr:uid="{75AE7B0F-A5F0-4BC9-815F-B9E334A83C22}"/>
    <cellStyle name="40% - uthevingsfarge 6 2 2 3 5" xfId="47377" xr:uid="{89F8A73F-7D00-41AC-9AF2-735317F256FB}"/>
    <cellStyle name="40% - uthevingsfarge 6 2 2 3 6" xfId="47378" xr:uid="{FFB0E245-1D43-4CBE-9DB9-9A71F54674A9}"/>
    <cellStyle name="40% - uthevingsfarge 6 2 2 3_3. Chng in credit spreads" xfId="47379" xr:uid="{C3F484AE-7665-4151-84F4-06F0D94F94C0}"/>
    <cellStyle name="40% - uthevingsfarge 6 2 2 4" xfId="17369" xr:uid="{26CB64F7-EE5A-4969-9F87-952012F072B8}"/>
    <cellStyle name="40% - uthevingsfarge 6 2 2 4 2" xfId="17370" xr:uid="{05937699-14DD-4B36-8214-D2160DABF820}"/>
    <cellStyle name="40% - uthevingsfarge 6 2 2 4 2 2" xfId="47380" xr:uid="{6CAA533C-DB26-4491-8143-99FE26A50EC6}"/>
    <cellStyle name="40% - uthevingsfarge 6 2 2 4 2 2 2" xfId="47381" xr:uid="{68BFEE77-7E49-4FCC-9817-A11F35607C34}"/>
    <cellStyle name="40% - uthevingsfarge 6 2 2 4 2 3" xfId="47382" xr:uid="{9267FD08-7979-4F80-9840-999A96C58FFC}"/>
    <cellStyle name="40% - uthevingsfarge 6 2 2 4 2_3. Chng in credit spreads" xfId="47383" xr:uid="{28A39001-41D0-40DF-A79D-E7C193C8759A}"/>
    <cellStyle name="40% - uthevingsfarge 6 2 2 4 3" xfId="17371" xr:uid="{556F9884-5396-421C-AAAB-283D2C7AEF19}"/>
    <cellStyle name="40% - uthevingsfarge 6 2 2 4 3 2" xfId="47384" xr:uid="{8ED73348-9A2F-4D1E-AF39-A643E4579A94}"/>
    <cellStyle name="40% - uthevingsfarge 6 2 2 4 4" xfId="47385" xr:uid="{62A3A745-7D60-4259-B28F-E81D12863C58}"/>
    <cellStyle name="40% - uthevingsfarge 6 2 2 4 5" xfId="47386" xr:uid="{3F28A60D-3173-42F8-9390-8C554DCB9EAC}"/>
    <cellStyle name="40% - uthevingsfarge 6 2 2 4 6" xfId="47387" xr:uid="{31F7F945-BE7B-4848-8485-78DE34F166B2}"/>
    <cellStyle name="40% - uthevingsfarge 6 2 2 4_3. Chng in credit spreads" xfId="47388" xr:uid="{40D5A80B-2B5C-40AD-8C6C-61EAA4C6E9BA}"/>
    <cellStyle name="40% - uthevingsfarge 6 2 2 5" xfId="17372" xr:uid="{CF8F17B3-10B1-4E51-B23D-DDE9389DC4D0}"/>
    <cellStyle name="40% - uthevingsfarge 6 2 2 5 2" xfId="17373" xr:uid="{79FA6AC1-E4B8-40DE-B6FE-58565493DF00}"/>
    <cellStyle name="40% - uthevingsfarge 6 2 2 5 2 2" xfId="47389" xr:uid="{D13920A1-3AE7-407D-8A7E-1C1F6AAB5A1D}"/>
    <cellStyle name="40% - uthevingsfarge 6 2 2 5 2 2 2" xfId="47390" xr:uid="{3B57A8DE-241B-4124-8AE1-CDA0FA4B5FDC}"/>
    <cellStyle name="40% - uthevingsfarge 6 2 2 5 2 3" xfId="47391" xr:uid="{1FD089A0-3CB9-4C19-8332-D39AD46FB90E}"/>
    <cellStyle name="40% - uthevingsfarge 6 2 2 5 2_3. Chng in credit spreads" xfId="47392" xr:uid="{F4DB07E5-92CC-428B-A4A9-D4C430498AD5}"/>
    <cellStyle name="40% - uthevingsfarge 6 2 2 5 3" xfId="17374" xr:uid="{8282A113-BB2E-4A9F-98C6-FB1616A9B751}"/>
    <cellStyle name="40% - uthevingsfarge 6 2 2 5 3 2" xfId="47393" xr:uid="{FEF3CD10-E211-4C08-8F8A-00E88059B560}"/>
    <cellStyle name="40% - uthevingsfarge 6 2 2 5 4" xfId="47394" xr:uid="{149DEBBE-0D06-468B-AD9F-F5084543FF2F}"/>
    <cellStyle name="40% - uthevingsfarge 6 2 2 5 5" xfId="47395" xr:uid="{DB580CE7-8087-481C-A1CC-B62968CAA599}"/>
    <cellStyle name="40% - uthevingsfarge 6 2 2 5 6" xfId="47396" xr:uid="{664B9009-FF82-47C7-B38F-366243194192}"/>
    <cellStyle name="40% - uthevingsfarge 6 2 2 5_3. Chng in credit spreads" xfId="47397" xr:uid="{FBF6AC85-99F2-473C-AD8B-285416680904}"/>
    <cellStyle name="40% - uthevingsfarge 6 2 2 6" xfId="17375" xr:uid="{3556E2E8-0810-4D09-B83B-4CFD441D8AA8}"/>
    <cellStyle name="40% - uthevingsfarge 6 2 2 6 2" xfId="17376" xr:uid="{112C4BCA-56D5-4A66-86C6-C242AFB3BA35}"/>
    <cellStyle name="40% - uthevingsfarge 6 2 2 6 2 2" xfId="47398" xr:uid="{41DF64BC-1B00-4A8D-9895-EE79397C878C}"/>
    <cellStyle name="40% - uthevingsfarge 6 2 2 6 3" xfId="17377" xr:uid="{CDC8C4F0-496D-4103-B8E8-5023B212AC8A}"/>
    <cellStyle name="40% - uthevingsfarge 6 2 2 6 4" xfId="47399" xr:uid="{6CF5E399-3893-46C3-9643-293D1518DC47}"/>
    <cellStyle name="40% - uthevingsfarge 6 2 2 6 5" xfId="47400" xr:uid="{4A851E8F-B69F-45CD-8932-261D207AB153}"/>
    <cellStyle name="40% - uthevingsfarge 6 2 2 6 6" xfId="47401" xr:uid="{9D813769-666E-4613-9580-A66FE34A9788}"/>
    <cellStyle name="40% - uthevingsfarge 6 2 2 6_3. Chng in credit spreads" xfId="47402" xr:uid="{769BB01A-BD52-47ED-B0A7-E8C3658925D8}"/>
    <cellStyle name="40% - uthevingsfarge 6 2 2 7" xfId="17378" xr:uid="{AB9F8121-AE2F-4D8B-AD17-24337CD01ADF}"/>
    <cellStyle name="40% - uthevingsfarge 6 2 2 7 2" xfId="47403" xr:uid="{BFE63BA3-0E88-477B-A451-E94869EB9C05}"/>
    <cellStyle name="40% - uthevingsfarge 6 2 2 8" xfId="39973" xr:uid="{AB67E560-64D7-448C-8494-14D70E5F2C75}"/>
    <cellStyle name="40% - uthevingsfarge 6 2 2 9" xfId="47404" xr:uid="{773D4EBC-BE2A-4F2C-8CBD-07D0C3539373}"/>
    <cellStyle name="40% - uthevingsfarge 6 2 2_3. Chng in credit spreads" xfId="47405" xr:uid="{02E9FF6B-FFDE-4729-910C-F9C46BF101F9}"/>
    <cellStyle name="40% - uthevingsfarge 6 2 3" xfId="12484" xr:uid="{7A20C576-918E-4BD2-9493-3DAF480A7644}"/>
    <cellStyle name="40% - uthevingsfarge 6 2 3 10" xfId="47406" xr:uid="{23A911DE-D9D1-4366-8662-B71E222198EC}"/>
    <cellStyle name="40% - uthevingsfarge 6 2 3 2" xfId="17379" xr:uid="{2FC75C41-5E69-48C9-997C-AEAEBCDF9BB6}"/>
    <cellStyle name="40% - uthevingsfarge 6 2 3 2 2" xfId="17380" xr:uid="{65211F4C-5DCE-48D6-BE74-F32C69DFED7A}"/>
    <cellStyle name="40% - uthevingsfarge 6 2 3 2 2 2" xfId="47407" xr:uid="{CB0E2899-D457-4B6C-9095-D0DA748D9317}"/>
    <cellStyle name="40% - uthevingsfarge 6 2 3 2 2 2 2" xfId="47408" xr:uid="{D15CA712-3CB7-4799-89A9-76CF751F3557}"/>
    <cellStyle name="40% - uthevingsfarge 6 2 3 2 2 3" xfId="47409" xr:uid="{39F28937-E595-491B-9073-8C794656FFAB}"/>
    <cellStyle name="40% - uthevingsfarge 6 2 3 2 2_3. Chng in credit spreads" xfId="47410" xr:uid="{62C2DDB3-3401-404C-AE3E-2EDE28230DB4}"/>
    <cellStyle name="40% - uthevingsfarge 6 2 3 2 3" xfId="17381" xr:uid="{E774CB71-D2AA-4E17-A20A-AFA0F80B6175}"/>
    <cellStyle name="40% - uthevingsfarge 6 2 3 2 3 2" xfId="47411" xr:uid="{804396EB-8BCE-4170-AB60-7DBAFCECD768}"/>
    <cellStyle name="40% - uthevingsfarge 6 2 3 2 3 2 2" xfId="47412" xr:uid="{14B93842-0FFD-4D8A-A7E7-4ACFA367B8D8}"/>
    <cellStyle name="40% - uthevingsfarge 6 2 3 2 3 3" xfId="47413" xr:uid="{8B00828A-25BC-4EE7-9E61-D95D7B188EB7}"/>
    <cellStyle name="40% - uthevingsfarge 6 2 3 2 3_3. Chng in credit spreads" xfId="47414" xr:uid="{DA3E8C45-CFF2-4EF4-8345-0630ADD5BB0F}"/>
    <cellStyle name="40% - uthevingsfarge 6 2 3 2 4" xfId="47415" xr:uid="{3B20FD49-31C9-4AA2-93BA-D4596907D5F0}"/>
    <cellStyle name="40% - uthevingsfarge 6 2 3 2 4 2" xfId="47416" xr:uid="{53F1D7F5-81B8-41E1-9AC0-D886BD34F6AF}"/>
    <cellStyle name="40% - uthevingsfarge 6 2 3 2 4 2 2" xfId="47417" xr:uid="{3419F115-6911-4B99-97E0-A09C9ED25DE6}"/>
    <cellStyle name="40% - uthevingsfarge 6 2 3 2 4 3" xfId="47418" xr:uid="{4114B45F-876C-4FE6-AC87-FA105A23081F}"/>
    <cellStyle name="40% - uthevingsfarge 6 2 3 2 4_3. Chng in credit spreads" xfId="47419" xr:uid="{1D1E9AF5-2108-495F-8AE1-A5FD2DF30D1A}"/>
    <cellStyle name="40% - uthevingsfarge 6 2 3 2 5" xfId="47420" xr:uid="{530BF3CA-DB4F-44D1-A9B8-B9250531E5DE}"/>
    <cellStyle name="40% - uthevingsfarge 6 2 3 2 5 2" xfId="47421" xr:uid="{3A4BCD72-37CD-4008-8F3A-09D4AB73B60F}"/>
    <cellStyle name="40% - uthevingsfarge 6 2 3 2 6" xfId="47422" xr:uid="{BDC093B5-0148-4BBD-A6A2-0BA55AD76F01}"/>
    <cellStyle name="40% - uthevingsfarge 6 2 3 2_3. Chng in credit spreads" xfId="47423" xr:uid="{9141B76E-1B1E-4726-8085-24D2D4E04518}"/>
    <cellStyle name="40% - uthevingsfarge 6 2 3 3" xfId="17382" xr:uid="{7CD2515A-3A3C-418D-B53B-96E778284629}"/>
    <cellStyle name="40% - uthevingsfarge 6 2 3 3 2" xfId="17383" xr:uid="{69B762B5-9DB2-47A5-AC63-D68945A479B3}"/>
    <cellStyle name="40% - uthevingsfarge 6 2 3 3 2 2" xfId="47424" xr:uid="{657AE95B-E1D9-4F1B-921A-2656BEF8297D}"/>
    <cellStyle name="40% - uthevingsfarge 6 2 3 3 2 2 2" xfId="47425" xr:uid="{B75D3758-393F-4215-84C1-1A08B4624337}"/>
    <cellStyle name="40% - uthevingsfarge 6 2 3 3 2 3" xfId="47426" xr:uid="{9C80699A-303B-499D-909F-74E4D3E58FED}"/>
    <cellStyle name="40% - uthevingsfarge 6 2 3 3 2_3. Chng in credit spreads" xfId="47427" xr:uid="{2C9126B8-13D1-48A7-820C-1A21429254E4}"/>
    <cellStyle name="40% - uthevingsfarge 6 2 3 3 3" xfId="17384" xr:uid="{1D145347-32D7-4E6A-92B4-B1DB85E75721}"/>
    <cellStyle name="40% - uthevingsfarge 6 2 3 3 3 2" xfId="47428" xr:uid="{CC23E37B-598F-417D-AB53-F4966662B57C}"/>
    <cellStyle name="40% - uthevingsfarge 6 2 3 3 4" xfId="47429" xr:uid="{074CD86C-E280-4A00-B24F-D5B3BAE18E08}"/>
    <cellStyle name="40% - uthevingsfarge 6 2 3 3 5" xfId="47430" xr:uid="{CFA19E75-43C1-4A79-886F-CABE7CE9F1BC}"/>
    <cellStyle name="40% - uthevingsfarge 6 2 3 3 6" xfId="47431" xr:uid="{2E49FC4F-3B51-405C-BDE8-4CCC27E25869}"/>
    <cellStyle name="40% - uthevingsfarge 6 2 3 3_3. Chng in credit spreads" xfId="47432" xr:uid="{B74D1943-50D6-4F13-A760-AD787A7BA5F1}"/>
    <cellStyle name="40% - uthevingsfarge 6 2 3 4" xfId="17385" xr:uid="{35D2806D-3308-4582-96E9-83C39655BD5A}"/>
    <cellStyle name="40% - uthevingsfarge 6 2 3 4 2" xfId="17386" xr:uid="{5F7B6D8A-7AEA-4173-9098-86D49A6A4726}"/>
    <cellStyle name="40% - uthevingsfarge 6 2 3 4 2 2" xfId="47433" xr:uid="{ADA056CA-D2AE-4A69-88C2-08AF1F3B6631}"/>
    <cellStyle name="40% - uthevingsfarge 6 2 3 4 3" xfId="17387" xr:uid="{5E8B9321-D54C-447B-9EB7-839761A9D623}"/>
    <cellStyle name="40% - uthevingsfarge 6 2 3 4 4" xfId="47434" xr:uid="{9D04FF39-C38C-467A-9244-B07B0E080756}"/>
    <cellStyle name="40% - uthevingsfarge 6 2 3 4 5" xfId="47435" xr:uid="{3C0ADBE9-09F3-48A9-B0F7-C6C214801CAB}"/>
    <cellStyle name="40% - uthevingsfarge 6 2 3 4 6" xfId="47436" xr:uid="{5EBB3252-CA5F-408B-8DA8-F0D49DEC004B}"/>
    <cellStyle name="40% - uthevingsfarge 6 2 3 4_3. Chng in credit spreads" xfId="47437" xr:uid="{A5449FDD-8EC8-4C71-A34D-2507CA0AA1D4}"/>
    <cellStyle name="40% - uthevingsfarge 6 2 3 5" xfId="17388" xr:uid="{1F1EA38E-C466-43CA-8AD3-4070A3715F3C}"/>
    <cellStyle name="40% - uthevingsfarge 6 2 3 5 2" xfId="17389" xr:uid="{41B8A359-A78B-4C12-A83C-86D23859E1FE}"/>
    <cellStyle name="40% - uthevingsfarge 6 2 3 5 2 2" xfId="47438" xr:uid="{CE55DAB0-83AC-4004-9695-D542AADBFBEF}"/>
    <cellStyle name="40% - uthevingsfarge 6 2 3 5 3" xfId="17390" xr:uid="{8D736ED0-8135-4774-A632-D28D0E17E903}"/>
    <cellStyle name="40% - uthevingsfarge 6 2 3 5 4" xfId="47439" xr:uid="{E4FE4EDA-B267-425F-BABF-5E845C2D2A5C}"/>
    <cellStyle name="40% - uthevingsfarge 6 2 3 5 5" xfId="47440" xr:uid="{8AEB2E49-8074-4034-961F-DC87EC83FDC7}"/>
    <cellStyle name="40% - uthevingsfarge 6 2 3 5 6" xfId="47441" xr:uid="{EF39F537-C0A9-4178-BEED-9A8EF7A4F044}"/>
    <cellStyle name="40% - uthevingsfarge 6 2 3 5_3. Chng in credit spreads" xfId="47442" xr:uid="{0A9895AD-0BFE-47D8-BC63-FA56B23F71E0}"/>
    <cellStyle name="40% - uthevingsfarge 6 2 3 6" xfId="17391" xr:uid="{912E77B9-1131-4C28-B896-5D57EFBD6C20}"/>
    <cellStyle name="40% - uthevingsfarge 6 2 3 6 2" xfId="47443" xr:uid="{12152557-B6AC-4D2F-82D5-B630C3120752}"/>
    <cellStyle name="40% - uthevingsfarge 6 2 3 6 2 2" xfId="47444" xr:uid="{8DCA1FD3-E57D-4166-BFF9-C1A92BA54260}"/>
    <cellStyle name="40% - uthevingsfarge 6 2 3 6 3" xfId="47445" xr:uid="{0D937B0B-115A-4C85-A471-177511BF2B66}"/>
    <cellStyle name="40% - uthevingsfarge 6 2 3 6_3. Chng in credit spreads" xfId="47446" xr:uid="{EEF4AB90-957E-407F-85FC-E909D5D58AC5}"/>
    <cellStyle name="40% - uthevingsfarge 6 2 3 7" xfId="17392" xr:uid="{56E1928B-131C-49A3-BCCB-EDB4611B77F2}"/>
    <cellStyle name="40% - uthevingsfarge 6 2 3 7 2" xfId="47447" xr:uid="{5C3AA67A-C5BE-4D17-BAAB-EDB8F2C31AA5}"/>
    <cellStyle name="40% - uthevingsfarge 6 2 3 8" xfId="39974" xr:uid="{0AE916A7-3F08-444B-942B-7FCDC94F5357}"/>
    <cellStyle name="40% - uthevingsfarge 6 2 3 9" xfId="47448" xr:uid="{4BE3DEC7-A048-46A5-8F6A-57053D90FF27}"/>
    <cellStyle name="40% - uthevingsfarge 6 2 3_3. Chng in credit spreads" xfId="47449" xr:uid="{ABFEE397-AD57-4877-BF71-00E8A1876C3B}"/>
    <cellStyle name="40% - uthevingsfarge 6 2 4" xfId="17393" xr:uid="{B520D81C-E7D6-40CC-90D7-FD050120D374}"/>
    <cellStyle name="40% - uthevingsfarge 6 2 4 2" xfId="17394" xr:uid="{C8A7F467-7B6B-4450-9EE2-7F3ADAEEC05D}"/>
    <cellStyle name="40% - uthevingsfarge 6 2 4 2 2" xfId="17395" xr:uid="{F5352203-8C08-4ADC-AA20-F3CAAABBF7A3}"/>
    <cellStyle name="40% - uthevingsfarge 6 2 4 2 2 2" xfId="47450" xr:uid="{A02E31F8-134B-45EB-AAC0-C53C283DC9EC}"/>
    <cellStyle name="40% - uthevingsfarge 6 2 4 2 3" xfId="47451" xr:uid="{8E4C292D-1D00-4C09-96B0-2DCF3CD5943B}"/>
    <cellStyle name="40% - uthevingsfarge 6 2 4 2_3. Chng in credit spreads" xfId="47452" xr:uid="{1F0C4DE3-27B4-4938-934B-9711F3AF3FB1}"/>
    <cellStyle name="40% - uthevingsfarge 6 2 4 3" xfId="17396" xr:uid="{2ED87EA1-B721-41FC-ACC2-A9D2CB85997F}"/>
    <cellStyle name="40% - uthevingsfarge 6 2 4 3 2" xfId="47453" xr:uid="{B7035EFC-BBCD-4DC3-92F3-8E94B8D365AF}"/>
    <cellStyle name="40% - uthevingsfarge 6 2 4 3 2 2" xfId="47454" xr:uid="{64EA6BFA-ECC5-4662-A956-BA071606848E}"/>
    <cellStyle name="40% - uthevingsfarge 6 2 4 3 3" xfId="47455" xr:uid="{D40CD377-FA45-4C1F-97DC-F0868DD0F991}"/>
    <cellStyle name="40% - uthevingsfarge 6 2 4 3_3. Chng in credit spreads" xfId="47456" xr:uid="{F6404621-3069-4E43-93EA-2A799356C4CA}"/>
    <cellStyle name="40% - uthevingsfarge 6 2 4 4" xfId="17397" xr:uid="{73DC6B34-2617-4FBE-A101-DDC098B9A85B}"/>
    <cellStyle name="40% - uthevingsfarge 6 2 4 4 2" xfId="47457" xr:uid="{FFD8A8D9-40E2-4CCB-9B8C-ED66FE8C817B}"/>
    <cellStyle name="40% - uthevingsfarge 6 2 4 4 2 2" xfId="47458" xr:uid="{4977BDDD-3A00-446E-94DA-DF5A3A885925}"/>
    <cellStyle name="40% - uthevingsfarge 6 2 4 4 3" xfId="47459" xr:uid="{6DBDA3EB-B87F-4DDE-9B01-6DE3DE5AD537}"/>
    <cellStyle name="40% - uthevingsfarge 6 2 4 4_3. Chng in credit spreads" xfId="47460" xr:uid="{00EAE4CC-6D0A-4C61-B8C6-8C7931A10873}"/>
    <cellStyle name="40% - uthevingsfarge 6 2 4 5" xfId="47461" xr:uid="{7DEA9DB7-525D-4FDB-B512-6765DE874479}"/>
    <cellStyle name="40% - uthevingsfarge 6 2 4 5 2" xfId="47462" xr:uid="{9B883453-80C3-4E8D-AC54-EFB270DCD889}"/>
    <cellStyle name="40% - uthevingsfarge 6 2 4 6" xfId="47463" xr:uid="{DB946028-6370-4B64-846C-C1226495DF14}"/>
    <cellStyle name="40% - uthevingsfarge 6 2 4 7" xfId="47464" xr:uid="{177FEF4C-CFD7-4176-A0FF-937F6108E8F1}"/>
    <cellStyle name="40% - uthevingsfarge 6 2 4_3. Chng in credit spreads" xfId="47465" xr:uid="{3D5D1485-F1DE-4EAA-8A5D-6B6A554E78B7}"/>
    <cellStyle name="40% - uthevingsfarge 6 2 5" xfId="17398" xr:uid="{529528A7-6461-45A1-BBA7-1ECD917CEDD3}"/>
    <cellStyle name="40% - uthevingsfarge 6 2 5 2" xfId="17399" xr:uid="{8E1644A6-20B7-47E2-B6A8-A618BDF6D4B8}"/>
    <cellStyle name="40% - uthevingsfarge 6 2 5 2 2" xfId="17400" xr:uid="{B6EB8B45-876E-48C5-B3A8-3425A2C58DFC}"/>
    <cellStyle name="40% - uthevingsfarge 6 2 5 2 2 2" xfId="47466" xr:uid="{B88D8FB0-660D-451D-A4EC-C01D0A534F36}"/>
    <cellStyle name="40% - uthevingsfarge 6 2 5 2 3" xfId="47467" xr:uid="{F5EEC349-BE77-492E-B288-8660796DBC2B}"/>
    <cellStyle name="40% - uthevingsfarge 6 2 5 2_3. Chng in credit spreads" xfId="47468" xr:uid="{A85C3220-F2CB-4E83-9D4E-B71F4D9B6D49}"/>
    <cellStyle name="40% - uthevingsfarge 6 2 5 3" xfId="17401" xr:uid="{9AD639CB-C888-4A66-A4A5-A6BC72E73017}"/>
    <cellStyle name="40% - uthevingsfarge 6 2 5 3 2" xfId="47469" xr:uid="{5BCA8AC1-E645-4BB2-B564-0A31BBA94D81}"/>
    <cellStyle name="40% - uthevingsfarge 6 2 5 4" xfId="17402" xr:uid="{59B3CD05-EE89-49BF-8AF5-F3AA0388F03E}"/>
    <cellStyle name="40% - uthevingsfarge 6 2 5 5" xfId="47470" xr:uid="{C1699F47-2BD2-41EC-B128-D42997ED0273}"/>
    <cellStyle name="40% - uthevingsfarge 6 2 5 6" xfId="47471" xr:uid="{4629E026-7887-40D0-84E5-DDD1F8BBD6CE}"/>
    <cellStyle name="40% - uthevingsfarge 6 2 5 7" xfId="47472" xr:uid="{9BE23081-598D-4080-A631-FAC588D5A382}"/>
    <cellStyle name="40% - uthevingsfarge 6 2 5_3. Chng in credit spreads" xfId="47473" xr:uid="{FB7372A0-423F-4877-986A-3A9A1F0A9A32}"/>
    <cellStyle name="40% - uthevingsfarge 6 2 6" xfId="17403" xr:uid="{5D1ECE22-65F7-4B20-96CD-67C752BD3BC5}"/>
    <cellStyle name="40% - uthevingsfarge 6 2 6 2" xfId="17404" xr:uid="{41C145E7-DF70-43AD-9E22-22D0A7135E4C}"/>
    <cellStyle name="40% - uthevingsfarge 6 2 6 2 2" xfId="17405" xr:uid="{3880D5C5-6C0D-4943-AFE3-542C79975A0B}"/>
    <cellStyle name="40% - uthevingsfarge 6 2 6 2 2 2" xfId="47474" xr:uid="{78174BD2-FBC3-43DA-8518-090BDA466E28}"/>
    <cellStyle name="40% - uthevingsfarge 6 2 6 2 3" xfId="47475" xr:uid="{8DC1C5FD-715C-49B1-8656-6EB2CD4947F1}"/>
    <cellStyle name="40% - uthevingsfarge 6 2 6 2_3. Chng in credit spreads" xfId="47476" xr:uid="{8E22E42C-336D-4E93-94B8-3396C1EB0C1F}"/>
    <cellStyle name="40% - uthevingsfarge 6 2 6 3" xfId="17406" xr:uid="{55804AA2-D0F4-408A-BDB0-045038DEC255}"/>
    <cellStyle name="40% - uthevingsfarge 6 2 6 3 2" xfId="47477" xr:uid="{65EAD3FE-E4C9-41B2-880C-2341B2B370BA}"/>
    <cellStyle name="40% - uthevingsfarge 6 2 6 4" xfId="17407" xr:uid="{C9450390-4ED3-4A6A-B920-28BFD4B567F3}"/>
    <cellStyle name="40% - uthevingsfarge 6 2 6 5" xfId="47478" xr:uid="{3542008B-338E-4400-8B8D-D2664B42593C}"/>
    <cellStyle name="40% - uthevingsfarge 6 2 6 6" xfId="47479" xr:uid="{AC84EA0A-4BF1-45C4-92C9-4168BC745E27}"/>
    <cellStyle name="40% - uthevingsfarge 6 2 6 7" xfId="47480" xr:uid="{21B2CFC9-E581-4DEE-A663-12FAF2073314}"/>
    <cellStyle name="40% - uthevingsfarge 6 2 6_3. Chng in credit spreads" xfId="47481" xr:uid="{04EA09D9-0858-4C3D-BD7B-2A64A1837EC4}"/>
    <cellStyle name="40% - uthevingsfarge 6 2 7" xfId="17408" xr:uid="{8665B5F9-B7A7-4DD8-A8CB-89E31E394F3B}"/>
    <cellStyle name="40% - uthevingsfarge 6 2 7 2" xfId="17409" xr:uid="{4D5FD21F-B7B2-4F4C-836E-67400A92629C}"/>
    <cellStyle name="40% - uthevingsfarge 6 2 7 2 2" xfId="17410" xr:uid="{238C0885-EA77-4DAB-A8FA-CB279BB788EB}"/>
    <cellStyle name="40% - uthevingsfarge 6 2 7 2 3" xfId="47482" xr:uid="{25E88A67-28F6-40CE-B382-FE8252929B4C}"/>
    <cellStyle name="40% - uthevingsfarge 6 2 7 2_AVA DVA EL" xfId="17411" xr:uid="{3661B404-C04E-4044-8250-8900E9796B1F}"/>
    <cellStyle name="40% - uthevingsfarge 6 2 7 3" xfId="17412" xr:uid="{93166C1B-6376-4948-89DB-B0A7ABC57358}"/>
    <cellStyle name="40% - uthevingsfarge 6 2 7 4" xfId="17413" xr:uid="{AC88D4E1-7838-42D6-B685-D0D899708B1D}"/>
    <cellStyle name="40% - uthevingsfarge 6 2 7 5" xfId="47483" xr:uid="{1CF59FFB-BA19-4511-B8F7-54F0160B56CB}"/>
    <cellStyle name="40% - uthevingsfarge 6 2 7 6" xfId="47484" xr:uid="{45B218DE-CD85-4C3B-8C92-74261086C574}"/>
    <cellStyle name="40% - uthevingsfarge 6 2 7_3. Chng in credit spreads" xfId="47485" xr:uid="{6FCDD03F-29C9-4C8A-8700-CCA3760674D2}"/>
    <cellStyle name="40% - uthevingsfarge 6 2 8" xfId="17414" xr:uid="{F9D0B3AF-C7D8-4D3D-8572-9996A993C0A5}"/>
    <cellStyle name="40% - uthevingsfarge 6 2 8 2" xfId="17415" xr:uid="{7AA33A7A-EF7D-4F10-9A3F-523B3D7AAFB8}"/>
    <cellStyle name="40% - uthevingsfarge 6 2 8 2 2" xfId="47486" xr:uid="{8334DA3D-0611-4051-AF15-E9F2FBE97F07}"/>
    <cellStyle name="40% - uthevingsfarge 6 2 8 3" xfId="17416" xr:uid="{3F50D4FB-3873-4144-A5FE-C00F36135B9B}"/>
    <cellStyle name="40% - uthevingsfarge 6 2 8 4" xfId="47487" xr:uid="{ACC4336D-9371-490E-A870-BE35918C763A}"/>
    <cellStyle name="40% - uthevingsfarge 6 2 8_3. Chng in credit spreads" xfId="47488" xr:uid="{D2EACD74-6247-4D93-8C98-383F9AC0273A}"/>
    <cellStyle name="40% - uthevingsfarge 6 2 9" xfId="17417" xr:uid="{1EC7C6B4-0DC5-48A1-BC0F-A3784888D8F5}"/>
    <cellStyle name="40% - uthevingsfarge 6 2 9 2" xfId="17418" xr:uid="{683856B8-EEB3-4269-B573-1D37E4E15C3F}"/>
    <cellStyle name="40% - uthevingsfarge 6 2 9 3" xfId="17419" xr:uid="{1492484C-A469-47AA-B2FA-B3C352019836}"/>
    <cellStyle name="40% - uthevingsfarge 6 2 9_AVA DVA EL" xfId="17420" xr:uid="{4E2D20BE-BD77-4FD7-98F5-7AF9FFE8BF53}"/>
    <cellStyle name="40% - uthevingsfarge 6 2_11" xfId="5345" xr:uid="{18D9A2F9-5052-482A-B057-6FB5DF1139A9}"/>
    <cellStyle name="40% - uthevingsfarge 6 20" xfId="5346" xr:uid="{DDC40B82-303A-4C7D-8BA1-E75F48DFA61E}"/>
    <cellStyle name="40% - uthevingsfarge 6 20 2" xfId="5347" xr:uid="{2CC0E2AE-9CC1-452C-88D9-4AF088F26133}"/>
    <cellStyle name="40% - uthevingsfarge 6 20 2 2" xfId="5348" xr:uid="{09F47D12-58A5-4A9B-BCEF-14C2871370BF}"/>
    <cellStyle name="40% - uthevingsfarge 6 20 2 3" xfId="47489" xr:uid="{49CFCC9C-AC76-487D-A25D-AD6C5A511BFB}"/>
    <cellStyle name="40% - uthevingsfarge 6 20 2_4 manuell" xfId="55451" xr:uid="{A6578D93-29D8-468D-BA99-ED67BF313E89}"/>
    <cellStyle name="40% - uthevingsfarge 6 20 3" xfId="5349" xr:uid="{ADC2E0D2-0148-4FAB-AFE4-E5D586591037}"/>
    <cellStyle name="40% - uthevingsfarge 6 20 4" xfId="47490" xr:uid="{F182276F-1E56-42E4-AEF6-8B471146B0DB}"/>
    <cellStyle name="40% - uthevingsfarge 6 20_4 manuell" xfId="55452" xr:uid="{6BBAAAC5-C9ED-478E-93C2-5EACCBF159E2}"/>
    <cellStyle name="40% - uthevingsfarge 6 21" xfId="5350" xr:uid="{EA179B12-9F73-4793-850F-7A566A6260F4}"/>
    <cellStyle name="40% - uthevingsfarge 6 21 2" xfId="5351" xr:uid="{0F7791C3-F4A6-4D55-B9A8-D7C88C416CAE}"/>
    <cellStyle name="40% - uthevingsfarge 6 21 2 2" xfId="5352" xr:uid="{1E910354-E6CC-4033-911F-63FAF096275B}"/>
    <cellStyle name="40% - uthevingsfarge 6 21 2 3" xfId="47491" xr:uid="{300E20BE-9906-4EBD-8B37-2B566380D89E}"/>
    <cellStyle name="40% - uthevingsfarge 6 21 2_4 manuell" xfId="55453" xr:uid="{9CC3259E-F400-4EAF-BD25-D023BCF3330A}"/>
    <cellStyle name="40% - uthevingsfarge 6 21 3" xfId="5353" xr:uid="{45FEDD27-3854-460B-91B7-6B8F74920CEC}"/>
    <cellStyle name="40% - uthevingsfarge 6 21 4" xfId="47492" xr:uid="{4E7D2A61-9A77-4B95-B237-52835465FFE8}"/>
    <cellStyle name="40% - uthevingsfarge 6 21_4 manuell" xfId="55454" xr:uid="{E6F11842-269A-4F2A-A258-C2F282A3670C}"/>
    <cellStyle name="40% - uthevingsfarge 6 22" xfId="5354" xr:uid="{8CAABF73-87AD-4BC2-BBF2-FE8FEB026BE5}"/>
    <cellStyle name="40% - uthevingsfarge 6 22 2" xfId="5355" xr:uid="{98B6C225-8757-4C2E-9AC1-CF6E75F6F512}"/>
    <cellStyle name="40% - uthevingsfarge 6 22 2 2" xfId="5356" xr:uid="{B313CD0F-7115-4B75-99E0-0605961BD18E}"/>
    <cellStyle name="40% - uthevingsfarge 6 22 2 3" xfId="47493" xr:uid="{3B2F565E-7993-4833-8AF5-295C61BDCC76}"/>
    <cellStyle name="40% - uthevingsfarge 6 22 2_4 manuell" xfId="55455" xr:uid="{502AEB33-196F-49A1-BCFC-9350CBFA0D90}"/>
    <cellStyle name="40% - uthevingsfarge 6 22 3" xfId="5357" xr:uid="{E8B2076B-0BB9-4E00-A7EA-495BC0413E8B}"/>
    <cellStyle name="40% - uthevingsfarge 6 22 4" xfId="47494" xr:uid="{B1FFB8AC-5786-4822-8009-057D88E90B87}"/>
    <cellStyle name="40% - uthevingsfarge 6 22_4 manuell" xfId="55456" xr:uid="{1FDAAF13-579C-4A29-AAA9-D6C29EF9B06A}"/>
    <cellStyle name="40% - uthevingsfarge 6 23" xfId="5358" xr:uid="{9C174F0A-28EC-4D2D-8D87-5284EB750CB7}"/>
    <cellStyle name="40% - uthevingsfarge 6 23 2" xfId="5359" xr:uid="{B768438C-CD10-430F-90DB-04DB68B83B4D}"/>
    <cellStyle name="40% - uthevingsfarge 6 23 2 2" xfId="5360" xr:uid="{24E8643F-698C-4218-AE5C-D07A31F31C80}"/>
    <cellStyle name="40% - uthevingsfarge 6 23 2 3" xfId="47495" xr:uid="{3C868910-0DBA-4918-96B1-3E2740625B52}"/>
    <cellStyle name="40% - uthevingsfarge 6 23 2_4 manuell" xfId="55457" xr:uid="{C56B3F1B-7FA5-4256-A5F1-BE43796658A2}"/>
    <cellStyle name="40% - uthevingsfarge 6 23 3" xfId="5361" xr:uid="{4D76E3A4-1061-4BAA-95E1-869CC001A7B0}"/>
    <cellStyle name="40% - uthevingsfarge 6 23 4" xfId="47496" xr:uid="{BCA49C4E-26E9-409B-9073-089CBECF1900}"/>
    <cellStyle name="40% - uthevingsfarge 6 23_4 manuell" xfId="55458" xr:uid="{929BA568-D245-4FF3-AC8C-B1358724A673}"/>
    <cellStyle name="40% - uthevingsfarge 6 24" xfId="5362" xr:uid="{01C06456-218C-4D02-896A-1BBCAB81FE9F}"/>
    <cellStyle name="40% - uthevingsfarge 6 24 2" xfId="5363" xr:uid="{91E3C1D6-D826-4DB5-816C-5F8BECFDC1DE}"/>
    <cellStyle name="40% - uthevingsfarge 6 24 2 2" xfId="5364" xr:uid="{0D5E3846-24F2-4514-B40C-8DFAF4855885}"/>
    <cellStyle name="40% - uthevingsfarge 6 24 2 3" xfId="47497" xr:uid="{DBE4C494-44E6-4086-A22C-AD0217CCED66}"/>
    <cellStyle name="40% - uthevingsfarge 6 24 2_4 manuell" xfId="55459" xr:uid="{44D1F1D2-F5E8-4C25-8F92-366BA48871C7}"/>
    <cellStyle name="40% - uthevingsfarge 6 24 3" xfId="5365" xr:uid="{BD1F2633-F1A2-44CB-ACBF-F4864CA36439}"/>
    <cellStyle name="40% - uthevingsfarge 6 24 4" xfId="47498" xr:uid="{C7BC9C5E-5AA4-47A7-A33F-555B8B0FC5BE}"/>
    <cellStyle name="40% - uthevingsfarge 6 24_4 manuell" xfId="55460" xr:uid="{CBB8FBB9-DCB6-4FB6-84BF-ADCAEF6DC0D1}"/>
    <cellStyle name="40% - uthevingsfarge 6 25" xfId="5366" xr:uid="{2DFB80FD-972F-49AE-A4E0-85091B94871D}"/>
    <cellStyle name="40% - uthevingsfarge 6 25 2" xfId="5367" xr:uid="{61E3A919-53A5-4E53-B36C-0D7E95847553}"/>
    <cellStyle name="40% - uthevingsfarge 6 25 2 2" xfId="5368" xr:uid="{8D79849F-890E-46E3-A0DC-4C60E206CFE5}"/>
    <cellStyle name="40% - uthevingsfarge 6 25 2 3" xfId="47499" xr:uid="{CA7C1C05-55D2-4C35-861F-F2550088BB36}"/>
    <cellStyle name="40% - uthevingsfarge 6 25 2_4 manuell" xfId="55461" xr:uid="{8CFFEFDD-AF41-48DC-A36D-7866A6B9B0C8}"/>
    <cellStyle name="40% - uthevingsfarge 6 25 3" xfId="5369" xr:uid="{630DFEBA-AFC0-407E-81FB-31E4B791992D}"/>
    <cellStyle name="40% - uthevingsfarge 6 25 4" xfId="47500" xr:uid="{7C213146-1901-4E30-A338-844D5B163B31}"/>
    <cellStyle name="40% - uthevingsfarge 6 25_4 manuell" xfId="55462" xr:uid="{B05CD2C0-8981-4D36-8AE2-92900A2C2FD8}"/>
    <cellStyle name="40% - uthevingsfarge 6 26" xfId="5370" xr:uid="{8F6C9954-3694-42F0-926E-272B7277178F}"/>
    <cellStyle name="40% - uthevingsfarge 6 26 2" xfId="5371" xr:uid="{4DD6468B-1129-426D-96A8-51B508A75D1A}"/>
    <cellStyle name="40% - uthevingsfarge 6 26 2 2" xfId="5372" xr:uid="{95E18FC2-5B81-406E-9B3B-7399054AC5D2}"/>
    <cellStyle name="40% - uthevingsfarge 6 26 2 3" xfId="47501" xr:uid="{A60E6CD2-C8CB-4335-BA32-19B2D8497C52}"/>
    <cellStyle name="40% - uthevingsfarge 6 26 2_4 manuell" xfId="55463" xr:uid="{759E2132-40A7-4F9D-9A53-325135435F5C}"/>
    <cellStyle name="40% - uthevingsfarge 6 26 3" xfId="5373" xr:uid="{EAEF3238-C6E3-4873-A56A-928A3AC9EC4E}"/>
    <cellStyle name="40% - uthevingsfarge 6 26 4" xfId="47502" xr:uid="{608B845D-66D3-4580-A541-26824D1FF185}"/>
    <cellStyle name="40% - uthevingsfarge 6 26_4 manuell" xfId="55464" xr:uid="{E04C7CA9-72C0-403C-BE99-3046F7DA95E6}"/>
    <cellStyle name="40% - uthevingsfarge 6 27" xfId="5374" xr:uid="{CCB93087-2613-4446-B1EB-1B1E7451183E}"/>
    <cellStyle name="40% - uthevingsfarge 6 27 2" xfId="5375" xr:uid="{A9A0FD15-C21E-4E2D-BDDE-F7F81F3EB797}"/>
    <cellStyle name="40% - uthevingsfarge 6 27 2 2" xfId="5376" xr:uid="{0BF0F8D5-5792-4557-934E-3114596C7DA6}"/>
    <cellStyle name="40% - uthevingsfarge 6 27 2 3" xfId="47503" xr:uid="{BBEB7CF5-2EFF-4F74-A4AA-58DED682FEA3}"/>
    <cellStyle name="40% - uthevingsfarge 6 27 2_4 manuell" xfId="55465" xr:uid="{634101C8-5470-425D-9DDD-D3066AC92280}"/>
    <cellStyle name="40% - uthevingsfarge 6 27 3" xfId="5377" xr:uid="{94CAC0CE-53A2-4B45-8E50-1599F62B2DBA}"/>
    <cellStyle name="40% - uthevingsfarge 6 27 4" xfId="47504" xr:uid="{A8B5E6E1-652B-44FD-B09F-D72242C0A45E}"/>
    <cellStyle name="40% - uthevingsfarge 6 27_4 manuell" xfId="55466" xr:uid="{54F390AB-7DC8-4A63-9B46-E4A15614FCE8}"/>
    <cellStyle name="40% - uthevingsfarge 6 28" xfId="5378" xr:uid="{DE364858-4888-4D28-BD8E-156BAC957B2F}"/>
    <cellStyle name="40% - uthevingsfarge 6 28 2" xfId="5379" xr:uid="{9999B3AB-340B-4B82-A225-C00978ECA3F1}"/>
    <cellStyle name="40% - uthevingsfarge 6 28 2 2" xfId="5380" xr:uid="{CCF4CD04-1C73-4B5D-801D-8483C9A9C608}"/>
    <cellStyle name="40% - uthevingsfarge 6 28 2 3" xfId="47505" xr:uid="{551E3314-81D2-4BC9-AEA2-26C95FC95C06}"/>
    <cellStyle name="40% - uthevingsfarge 6 28 2_4 manuell" xfId="55467" xr:uid="{A750137C-C051-499C-81DB-91E2BD98BCBB}"/>
    <cellStyle name="40% - uthevingsfarge 6 28 3" xfId="5381" xr:uid="{089B0CBC-1BE4-440C-B7B0-28EE846C28BE}"/>
    <cellStyle name="40% - uthevingsfarge 6 28 4" xfId="47506" xr:uid="{62D968B5-4B06-44FE-9276-673F5633B780}"/>
    <cellStyle name="40% - uthevingsfarge 6 28_4 manuell" xfId="55468" xr:uid="{811500A3-668A-4BBD-8E63-619DCFCC4C11}"/>
    <cellStyle name="40% - uthevingsfarge 6 29" xfId="5382" xr:uid="{C80D00E8-220D-4DAA-8F09-7DC14A391174}"/>
    <cellStyle name="40% - uthevingsfarge 6 29 2" xfId="5383" xr:uid="{B913208A-1A19-44F7-8928-ACF335357A88}"/>
    <cellStyle name="40% - uthevingsfarge 6 29 2 2" xfId="5384" xr:uid="{B482FE01-58E6-4248-86DA-E33AA2ABC05F}"/>
    <cellStyle name="40% - uthevingsfarge 6 29 2 3" xfId="47507" xr:uid="{0FF463AE-6456-4180-B05B-B2AE8A0D3DF6}"/>
    <cellStyle name="40% - uthevingsfarge 6 29 2_4 manuell" xfId="55469" xr:uid="{C27C9263-8062-4483-B55D-0F4F3C2101FA}"/>
    <cellStyle name="40% - uthevingsfarge 6 29 3" xfId="5385" xr:uid="{3D403B45-DB8D-4BB2-B912-0FDF3C3D533B}"/>
    <cellStyle name="40% - uthevingsfarge 6 29 4" xfId="47508" xr:uid="{23DA5407-4D53-4325-9685-62AE74FAADCB}"/>
    <cellStyle name="40% - uthevingsfarge 6 29_4 manuell" xfId="55470" xr:uid="{6EACEB5E-14F5-45A7-9CA0-48557417FC43}"/>
    <cellStyle name="40% - uthevingsfarge 6 3" xfId="5386" xr:uid="{86FE4F98-2ECD-43C9-A3E8-D0EB503E2582}"/>
    <cellStyle name="40% - uthevingsfarge 6 3 10" xfId="47509" xr:uid="{E80FBFE4-F914-4791-950A-D812954B92A3}"/>
    <cellStyle name="40% - uthevingsfarge 6 3 11" xfId="47510" xr:uid="{36BCA8BE-E46A-43B1-8F93-23B25478243C}"/>
    <cellStyle name="40% - uthevingsfarge 6 3 2" xfId="5387" xr:uid="{1D75D82F-45F3-44BF-9F16-3DF05ED85F1B}"/>
    <cellStyle name="40% - uthevingsfarge 6 3 2 10" xfId="47511" xr:uid="{82CA42A0-3A8D-4FA7-9F2D-124CA6D231E5}"/>
    <cellStyle name="40% - uthevingsfarge 6 3 2 2" xfId="5388" xr:uid="{1068CBF8-3C63-4560-8349-0797D4CCCDFE}"/>
    <cellStyle name="40% - uthevingsfarge 6 3 2 2 2" xfId="17421" xr:uid="{F5F627D4-0CF4-40A8-8417-EBA17C3D39A2}"/>
    <cellStyle name="40% - uthevingsfarge 6 3 2 2 2 2" xfId="47512" xr:uid="{76BEE513-EFC1-4383-A2A3-03E322730379}"/>
    <cellStyle name="40% - uthevingsfarge 6 3 2 2 2 2 2" xfId="47513" xr:uid="{436F14FF-649E-4A92-8BA5-6B3A4CD8FFDC}"/>
    <cellStyle name="40% - uthevingsfarge 6 3 2 2 2 3" xfId="47514" xr:uid="{6EE05F08-B71E-478F-BE65-4401F2C3B80D}"/>
    <cellStyle name="40% - uthevingsfarge 6 3 2 2 2_3. Chng in credit spreads" xfId="47515" xr:uid="{EC552833-FB06-485C-8839-B8787C8C5071}"/>
    <cellStyle name="40% - uthevingsfarge 6 3 2 2 3" xfId="17422" xr:uid="{23D8B68E-A8A8-4591-86DD-C4A8FAFC8632}"/>
    <cellStyle name="40% - uthevingsfarge 6 3 2 2 3 2" xfId="47516" xr:uid="{4155C6A5-636E-4449-B33D-EE29F9635581}"/>
    <cellStyle name="40% - uthevingsfarge 6 3 2 2 3 2 2" xfId="47517" xr:uid="{A5B45D0D-68D3-415C-9E4F-96E2E91E68F8}"/>
    <cellStyle name="40% - uthevingsfarge 6 3 2 2 3 3" xfId="47518" xr:uid="{1964CED0-1B52-49E2-9C88-099024A650D6}"/>
    <cellStyle name="40% - uthevingsfarge 6 3 2 2 3_3. Chng in credit spreads" xfId="47519" xr:uid="{8AFD9EC4-1AFD-4FB3-B1A3-3C9F1F73C0B8}"/>
    <cellStyle name="40% - uthevingsfarge 6 3 2 2 4" xfId="47520" xr:uid="{69D1B032-AE15-44E8-9BEA-5E0B5A1E7722}"/>
    <cellStyle name="40% - uthevingsfarge 6 3 2 2 4 2" xfId="47521" xr:uid="{C946A108-54A4-40E2-9411-3284ACA7451A}"/>
    <cellStyle name="40% - uthevingsfarge 6 3 2 2 5" xfId="47522" xr:uid="{9B5BF3ED-39FE-46EF-AE62-9B3524DFA4D1}"/>
    <cellStyle name="40% - uthevingsfarge 6 3 2 2 6" xfId="47523" xr:uid="{41DD01AE-7B1F-45A5-9CE0-56D71E8E9E0A}"/>
    <cellStyle name="40% - uthevingsfarge 6 3 2 2_3. Chng in credit spreads" xfId="47524" xr:uid="{55D2A37B-53EB-4606-8260-8B302B18D0AB}"/>
    <cellStyle name="40% - uthevingsfarge 6 3 2 3" xfId="17423" xr:uid="{711C6092-16FF-498A-BD2B-E160E878B4A0}"/>
    <cellStyle name="40% - uthevingsfarge 6 3 2 3 2" xfId="17424" xr:uid="{2DB09120-738A-42BD-9B26-4EE1C47ABE5B}"/>
    <cellStyle name="40% - uthevingsfarge 6 3 2 3 2 2" xfId="47525" xr:uid="{6E61D99C-2DE1-4E7D-9145-F8193059CFFD}"/>
    <cellStyle name="40% - uthevingsfarge 6 3 2 3 3" xfId="17425" xr:uid="{B78584B5-150A-4D82-9D16-970E1311911F}"/>
    <cellStyle name="40% - uthevingsfarge 6 3 2 3 4" xfId="47526" xr:uid="{B51349DA-A7CA-4DF7-9492-DEE50A19839C}"/>
    <cellStyle name="40% - uthevingsfarge 6 3 2 3 5" xfId="47527" xr:uid="{86C4314A-FA11-4DE2-ABDB-AF30FCC9CC7A}"/>
    <cellStyle name="40% - uthevingsfarge 6 3 2 3 6" xfId="47528" xr:uid="{7A4EA5C3-C763-4648-AE50-6AB31287C87A}"/>
    <cellStyle name="40% - uthevingsfarge 6 3 2 3_3. Chng in credit spreads" xfId="47529" xr:uid="{5A4D57BD-EE23-4A20-8E01-1CDDA8D21764}"/>
    <cellStyle name="40% - uthevingsfarge 6 3 2 4" xfId="17426" xr:uid="{CAF14977-68C6-4C94-8E67-8CFFDEC85557}"/>
    <cellStyle name="40% - uthevingsfarge 6 3 2 4 2" xfId="17427" xr:uid="{FF6FBA9F-0FB7-40FB-9880-04CAE5398808}"/>
    <cellStyle name="40% - uthevingsfarge 6 3 2 4 2 2" xfId="47530" xr:uid="{8E5605FE-B5E7-4C1A-9D17-94F82648633E}"/>
    <cellStyle name="40% - uthevingsfarge 6 3 2 4 3" xfId="17428" xr:uid="{8836A9AA-33CF-4101-8498-448859BD8E12}"/>
    <cellStyle name="40% - uthevingsfarge 6 3 2 4 4" xfId="47531" xr:uid="{19174697-274E-4FC0-ADC7-A14602FEFD6E}"/>
    <cellStyle name="40% - uthevingsfarge 6 3 2 4 5" xfId="47532" xr:uid="{DFFBA208-885E-4A98-942A-E5F07B593707}"/>
    <cellStyle name="40% - uthevingsfarge 6 3 2 4 6" xfId="47533" xr:uid="{A044D236-94E5-4573-B5E6-1AC14C13A359}"/>
    <cellStyle name="40% - uthevingsfarge 6 3 2 4_3. Chng in credit spreads" xfId="47534" xr:uid="{3D8349F4-4668-4B7A-9CDC-44AA55EC177C}"/>
    <cellStyle name="40% - uthevingsfarge 6 3 2 5" xfId="17429" xr:uid="{DE72B9B6-31F6-47DB-B915-D86C08272765}"/>
    <cellStyle name="40% - uthevingsfarge 6 3 2 5 2" xfId="17430" xr:uid="{9EADB6BA-403F-4B6D-9FAF-DD6D0E58E0B8}"/>
    <cellStyle name="40% - uthevingsfarge 6 3 2 5 3" xfId="17431" xr:uid="{173A9843-461D-446B-97E0-76DB2EF8BB99}"/>
    <cellStyle name="40% - uthevingsfarge 6 3 2 5 4" xfId="47535" xr:uid="{D9A076B5-0568-4B12-A090-665DB4F46BEC}"/>
    <cellStyle name="40% - uthevingsfarge 6 3 2 5 5" xfId="47536" xr:uid="{545B0CEF-9E58-4599-A854-6527FA39696E}"/>
    <cellStyle name="40% - uthevingsfarge 6 3 2 5 6" xfId="47537" xr:uid="{D4FAC07D-2B8C-430E-A0FB-396768F273C8}"/>
    <cellStyle name="40% - uthevingsfarge 6 3 2 5_AVA DVA EL" xfId="17432" xr:uid="{237C4C2F-590D-4051-A463-E21FB5BDBB32}"/>
    <cellStyle name="40% - uthevingsfarge 6 3 2 6" xfId="17433" xr:uid="{0DED0B27-625C-4231-B5D3-2F0D0D96E45E}"/>
    <cellStyle name="40% - uthevingsfarge 6 3 2 6 2" xfId="17434" xr:uid="{91FE9188-C03D-42F1-A84A-A0BE734EE900}"/>
    <cellStyle name="40% - uthevingsfarge 6 3 2 6_AVA DVA EL" xfId="17435" xr:uid="{B6C9B16A-7926-4C24-A31B-EBEF42A0B67E}"/>
    <cellStyle name="40% - uthevingsfarge 6 3 2 7" xfId="17436" xr:uid="{6B159F0E-ACA9-4946-8267-BB97EC1E42CC}"/>
    <cellStyle name="40% - uthevingsfarge 6 3 2 8" xfId="47538" xr:uid="{29FAA141-6C7F-4063-AE64-48D05583A4E3}"/>
    <cellStyle name="40% - uthevingsfarge 6 3 2 9" xfId="47539" xr:uid="{241F0D8E-D0D5-4F11-915F-2C6AF25652C2}"/>
    <cellStyle name="40% - uthevingsfarge 6 3 2_3. Chng in credit spreads" xfId="47540" xr:uid="{B9C7D147-7343-4831-9370-4128D9D721F9}"/>
    <cellStyle name="40% - uthevingsfarge 6 3 3" xfId="5389" xr:uid="{FB9053C6-F55F-425F-84F0-16874830BBF2}"/>
    <cellStyle name="40% - uthevingsfarge 6 3 3 2" xfId="17437" xr:uid="{1DB9F668-E9BF-4CC7-B4AB-8F9642689359}"/>
    <cellStyle name="40% - uthevingsfarge 6 3 3 2 2" xfId="47541" xr:uid="{23D0F3C9-6110-47CA-82B0-DDBA1CA6994F}"/>
    <cellStyle name="40% - uthevingsfarge 6 3 3 2 2 2" xfId="47542" xr:uid="{CB0BA559-BF8F-42B8-8E0C-67160D82C6AF}"/>
    <cellStyle name="40% - uthevingsfarge 6 3 3 2 2 2 2" xfId="47543" xr:uid="{BA03CC62-329B-4642-9E1A-A572C0992E1D}"/>
    <cellStyle name="40% - uthevingsfarge 6 3 3 2 2 3" xfId="47544" xr:uid="{295AB44E-E1BC-4525-8CC6-78689954B125}"/>
    <cellStyle name="40% - uthevingsfarge 6 3 3 2 2_3. Chng in credit spreads" xfId="47545" xr:uid="{E348CDC7-B36D-4EE8-A715-9B05C24DD0E3}"/>
    <cellStyle name="40% - uthevingsfarge 6 3 3 2 3" xfId="47546" xr:uid="{414285AB-72E2-4CA2-9F74-98EE08AF227A}"/>
    <cellStyle name="40% - uthevingsfarge 6 3 3 2 3 2" xfId="47547" xr:uid="{023FF195-D97B-43C8-BDAB-BD048C59DA34}"/>
    <cellStyle name="40% - uthevingsfarge 6 3 3 2 3 2 2" xfId="47548" xr:uid="{A4AD0651-0F51-4FCF-879F-2DC62EBE0F61}"/>
    <cellStyle name="40% - uthevingsfarge 6 3 3 2 3 3" xfId="47549" xr:uid="{2DAA1B14-9E70-4756-8E3E-DAE59BBDE1EF}"/>
    <cellStyle name="40% - uthevingsfarge 6 3 3 2 3_3. Chng in credit spreads" xfId="47550" xr:uid="{7CA8A2CA-6796-446F-BB34-E8B93E334D49}"/>
    <cellStyle name="40% - uthevingsfarge 6 3 3 2 4" xfId="47551" xr:uid="{21EEA385-09B8-4A30-B520-199981B79DED}"/>
    <cellStyle name="40% - uthevingsfarge 6 3 3 2 4 2" xfId="47552" xr:uid="{6CE1B071-4DA0-40E4-90F5-735FF080BD7F}"/>
    <cellStyle name="40% - uthevingsfarge 6 3 3 2 5" xfId="47553" xr:uid="{B5DD6633-2DFD-445E-9567-B9AC6AF9A348}"/>
    <cellStyle name="40% - uthevingsfarge 6 3 3 2_3. Chng in credit spreads" xfId="47554" xr:uid="{C431694E-7940-4639-BD25-EABB8DDC683C}"/>
    <cellStyle name="40% - uthevingsfarge 6 3 3 3" xfId="17438" xr:uid="{D0DD4843-4086-4AC7-8C91-B1BA6072062B}"/>
    <cellStyle name="40% - uthevingsfarge 6 3 3 3 2" xfId="47555" xr:uid="{15A9D61F-8639-42C3-A5EF-930751751550}"/>
    <cellStyle name="40% - uthevingsfarge 6 3 3 3 2 2" xfId="47556" xr:uid="{984A62A2-5D66-447D-9E68-4DF4127C5E71}"/>
    <cellStyle name="40% - uthevingsfarge 6 3 3 3 3" xfId="47557" xr:uid="{91F1A977-7D05-41C7-B2B3-A1FBEC4364B4}"/>
    <cellStyle name="40% - uthevingsfarge 6 3 3 3_3. Chng in credit spreads" xfId="47558" xr:uid="{472461CB-8A6E-4DFB-9F77-5CEA255161D4}"/>
    <cellStyle name="40% - uthevingsfarge 6 3 3 4" xfId="47559" xr:uid="{9713163E-E578-4B03-BFBE-F562C48EB793}"/>
    <cellStyle name="40% - uthevingsfarge 6 3 3 4 2" xfId="47560" xr:uid="{0F3FD2EE-5EEB-4CC9-A931-70BB9A517E56}"/>
    <cellStyle name="40% - uthevingsfarge 6 3 3 4 2 2" xfId="47561" xr:uid="{EC9C60BF-EF67-41CF-82E4-2FC863B51E74}"/>
    <cellStyle name="40% - uthevingsfarge 6 3 3 4 3" xfId="47562" xr:uid="{3C245069-FC0F-488E-9E2B-5E52FF4CB065}"/>
    <cellStyle name="40% - uthevingsfarge 6 3 3 4_3. Chng in credit spreads" xfId="47563" xr:uid="{C236FE59-4C22-4A6C-97F8-D3C130C42227}"/>
    <cellStyle name="40% - uthevingsfarge 6 3 3 5" xfId="47564" xr:uid="{05544B56-7540-445D-92B1-BAF083926CFA}"/>
    <cellStyle name="40% - uthevingsfarge 6 3 3 5 2" xfId="47565" xr:uid="{65647AD6-D438-48C6-91E0-0A919478CDB4}"/>
    <cellStyle name="40% - uthevingsfarge 6 3 3 6" xfId="47566" xr:uid="{E6CB64BF-0C52-4552-9F28-A9FD553A1969}"/>
    <cellStyle name="40% - uthevingsfarge 6 3 3_3. Chng in credit spreads" xfId="47567" xr:uid="{0467A609-19E6-446C-A13C-DE5E0FE03D25}"/>
    <cellStyle name="40% - uthevingsfarge 6 3 4" xfId="17439" xr:uid="{B69D6912-7872-4489-A306-5D41DEDADE2D}"/>
    <cellStyle name="40% - uthevingsfarge 6 3 4 2" xfId="17440" xr:uid="{DB907A15-540F-41FE-952D-43DC25C044C2}"/>
    <cellStyle name="40% - uthevingsfarge 6 3 4 2 2" xfId="47568" xr:uid="{DC4BE195-92C2-4B8E-97A2-8C049EB56007}"/>
    <cellStyle name="40% - uthevingsfarge 6 3 4 2 2 2" xfId="47569" xr:uid="{5EAEBD1B-AB41-488F-AA1A-4C80C81A3FF8}"/>
    <cellStyle name="40% - uthevingsfarge 6 3 4 2 3" xfId="47570" xr:uid="{29FB302F-EF06-40C8-80AC-E48CC85EEE6A}"/>
    <cellStyle name="40% - uthevingsfarge 6 3 4 2_3. Chng in credit spreads" xfId="47571" xr:uid="{7A29691A-53FD-45C6-8811-86B3734ED6D5}"/>
    <cellStyle name="40% - uthevingsfarge 6 3 4 3" xfId="17441" xr:uid="{9379C347-FBDA-44C6-86CC-66D50B475A24}"/>
    <cellStyle name="40% - uthevingsfarge 6 3 4 3 2" xfId="47572" xr:uid="{A5994250-EF83-4165-B5C8-93B505215D61}"/>
    <cellStyle name="40% - uthevingsfarge 6 3 4 3 2 2" xfId="47573" xr:uid="{0D5EF32C-A5FF-41B7-B910-9E75046AF315}"/>
    <cellStyle name="40% - uthevingsfarge 6 3 4 3 3" xfId="47574" xr:uid="{9ADA3E19-C54D-4B1A-88E4-BCAB84B889AF}"/>
    <cellStyle name="40% - uthevingsfarge 6 3 4 3_3. Chng in credit spreads" xfId="47575" xr:uid="{FC72469C-6C68-405B-B36E-078555709C6C}"/>
    <cellStyle name="40% - uthevingsfarge 6 3 4 4" xfId="47576" xr:uid="{EF26D079-9CA1-4915-9846-253823A9CA1C}"/>
    <cellStyle name="40% - uthevingsfarge 6 3 4 4 2" xfId="47577" xr:uid="{669752F5-213E-4824-8DCC-82795CC0076D}"/>
    <cellStyle name="40% - uthevingsfarge 6 3 4 5" xfId="47578" xr:uid="{41F2461E-FC46-45BA-9649-8A8E9B76C6D6}"/>
    <cellStyle name="40% - uthevingsfarge 6 3 4 6" xfId="47579" xr:uid="{63C90440-918D-41AA-A6A3-F5F01299B293}"/>
    <cellStyle name="40% - uthevingsfarge 6 3 4_3. Chng in credit spreads" xfId="47580" xr:uid="{B6A6FC91-7ABB-430B-9D11-41EB0D16BF67}"/>
    <cellStyle name="40% - uthevingsfarge 6 3 5" xfId="17442" xr:uid="{66A6EACE-D810-458B-B96C-D72BA7CE7F80}"/>
    <cellStyle name="40% - uthevingsfarge 6 3 5 2" xfId="17443" xr:uid="{83153A24-3108-446A-A8C6-EF735A5A55DC}"/>
    <cellStyle name="40% - uthevingsfarge 6 3 5 2 2" xfId="47581" xr:uid="{3D94E01F-4A1C-4049-8E85-372C479E521D}"/>
    <cellStyle name="40% - uthevingsfarge 6 3 5 3" xfId="17444" xr:uid="{DFD1437F-B05F-463A-90A0-9C0051749BCE}"/>
    <cellStyle name="40% - uthevingsfarge 6 3 5 4" xfId="47582" xr:uid="{38E68BB2-03D3-43F8-8C96-6D4C00D7F957}"/>
    <cellStyle name="40% - uthevingsfarge 6 3 5 5" xfId="47583" xr:uid="{A9871AD2-AD6B-4026-9F07-0784F40FAD10}"/>
    <cellStyle name="40% - uthevingsfarge 6 3 5 6" xfId="47584" xr:uid="{29D48851-30F1-4CD2-AECE-371984BA7746}"/>
    <cellStyle name="40% - uthevingsfarge 6 3 5_3. Chng in credit spreads" xfId="47585" xr:uid="{59A69A8D-C897-4098-B098-2FE6ED424114}"/>
    <cellStyle name="40% - uthevingsfarge 6 3 6" xfId="17445" xr:uid="{F0F1C9E0-B734-441D-8006-6383CEE1FAB3}"/>
    <cellStyle name="40% - uthevingsfarge 6 3 6 2" xfId="17446" xr:uid="{E570FFA0-BC5F-4731-A47B-57CCA054CDC3}"/>
    <cellStyle name="40% - uthevingsfarge 6 3 6 2 2" xfId="47586" xr:uid="{18CE98CD-384C-46CF-A287-0E67E59EB75F}"/>
    <cellStyle name="40% - uthevingsfarge 6 3 6 3" xfId="17447" xr:uid="{F879FEC2-1729-41F5-A04F-ABC134AE930D}"/>
    <cellStyle name="40% - uthevingsfarge 6 3 6 4" xfId="47587" xr:uid="{1E5406D3-F965-4DDC-90AC-61E1CC692B8D}"/>
    <cellStyle name="40% - uthevingsfarge 6 3 6 5" xfId="47588" xr:uid="{B97A2BFC-3E7E-4DFC-947D-54577CB50981}"/>
    <cellStyle name="40% - uthevingsfarge 6 3 6 6" xfId="47589" xr:uid="{63907C8D-7317-440E-AE16-2B5CDB21C857}"/>
    <cellStyle name="40% - uthevingsfarge 6 3 6_3. Chng in credit spreads" xfId="47590" xr:uid="{8C3E289C-2FD7-43C4-9AFF-F7811C8E1675}"/>
    <cellStyle name="40% - uthevingsfarge 6 3 7" xfId="17448" xr:uid="{1B7EEBCD-8DEB-4027-A120-47AC52B2EE27}"/>
    <cellStyle name="40% - uthevingsfarge 6 3 7 2" xfId="17449" xr:uid="{8628B8F0-7E69-4D85-B978-F3918DC03DD3}"/>
    <cellStyle name="40% - uthevingsfarge 6 3 7 2 2" xfId="47591" xr:uid="{E5184466-24B9-4975-A332-5C4AF0A3F09D}"/>
    <cellStyle name="40% - uthevingsfarge 6 3 7 3" xfId="47592" xr:uid="{B29BBA7C-8853-4CC6-B56F-1A192309D37F}"/>
    <cellStyle name="40% - uthevingsfarge 6 3 7_3. Chng in credit spreads" xfId="47593" xr:uid="{9F8E0721-3DDC-4F1B-B74F-FA11D195ECF3}"/>
    <cellStyle name="40% - uthevingsfarge 6 3 8" xfId="17450" xr:uid="{8854C576-026E-4202-BCA5-E2B3220EF3A8}"/>
    <cellStyle name="40% - uthevingsfarge 6 3 9" xfId="39975" xr:uid="{9B3ADEE8-D752-45B0-9AF6-DDAD4A031D31}"/>
    <cellStyle name="40% - uthevingsfarge 6 3_4 manuell" xfId="55471" xr:uid="{33928E4B-1706-4B1E-A7D5-044C902CEB67}"/>
    <cellStyle name="40% - uthevingsfarge 6 30" xfId="5390" xr:uid="{3672FE14-7C9F-4590-8613-C493BB085265}"/>
    <cellStyle name="40% - uthevingsfarge 6 30 2" xfId="5391" xr:uid="{1144DB63-58AE-4452-B976-84DD4A14ED0D}"/>
    <cellStyle name="40% - uthevingsfarge 6 30 2 2" xfId="5392" xr:uid="{9502DBD8-2251-4678-BD5F-F3C179327BE0}"/>
    <cellStyle name="40% - uthevingsfarge 6 30 2 3" xfId="47594" xr:uid="{93738774-36B7-451C-B28F-F553EC4863E1}"/>
    <cellStyle name="40% - uthevingsfarge 6 30 2_4 manuell" xfId="55472" xr:uid="{A2A13538-8724-42DE-8CD2-92BA4DBCE479}"/>
    <cellStyle name="40% - uthevingsfarge 6 30 3" xfId="5393" xr:uid="{861865FF-CBE5-446A-874B-37A98FC9C5CC}"/>
    <cellStyle name="40% - uthevingsfarge 6 30 4" xfId="47595" xr:uid="{13DFECD4-CB04-4917-AD79-24DCE1D5EA5F}"/>
    <cellStyle name="40% - uthevingsfarge 6 30_4 manuell" xfId="55473" xr:uid="{0F7E5159-BDC7-4066-AA26-D89406D05A54}"/>
    <cellStyle name="40% - uthevingsfarge 6 31" xfId="5394" xr:uid="{0BBE8DB9-76F0-4407-8270-169B2383FF55}"/>
    <cellStyle name="40% - uthevingsfarge 6 31 2" xfId="5395" xr:uid="{3C6A004A-116D-42CD-9C93-50BF2731C0CE}"/>
    <cellStyle name="40% - uthevingsfarge 6 31 2 2" xfId="5396" xr:uid="{81683EBA-0CC5-4C38-862E-D7CEFB80F38C}"/>
    <cellStyle name="40% - uthevingsfarge 6 31 2 3" xfId="47596" xr:uid="{BAD6F746-6D6D-4066-A8C6-A0881A75436E}"/>
    <cellStyle name="40% - uthevingsfarge 6 31 2_4 manuell" xfId="55474" xr:uid="{CB4831A6-10CC-47D0-9ADE-15CAF58DD370}"/>
    <cellStyle name="40% - uthevingsfarge 6 31 3" xfId="5397" xr:uid="{034AA3D3-F2CE-4BC4-AE14-51DA19B256FB}"/>
    <cellStyle name="40% - uthevingsfarge 6 31 4" xfId="47597" xr:uid="{69A368D4-5A10-4D62-B1D0-AF1C11A16C63}"/>
    <cellStyle name="40% - uthevingsfarge 6 31_4 manuell" xfId="55475" xr:uid="{89408BF2-0598-46F5-84A9-B7C071AFF62E}"/>
    <cellStyle name="40% - uthevingsfarge 6 32" xfId="5398" xr:uid="{3FEE338F-41D3-48A0-ACDE-668BC8FCB517}"/>
    <cellStyle name="40% - uthevingsfarge 6 32 2" xfId="5399" xr:uid="{F57C286C-B9FB-4261-A319-8EDEB751F227}"/>
    <cellStyle name="40% - uthevingsfarge 6 32 2 2" xfId="5400" xr:uid="{38B705A0-94CE-44D5-8340-EF6BE0A7B27C}"/>
    <cellStyle name="40% - uthevingsfarge 6 32 2 3" xfId="47598" xr:uid="{7C45BA42-3BFF-40E8-84EA-BCAAB7E6CA1C}"/>
    <cellStyle name="40% - uthevingsfarge 6 32 2_4 manuell" xfId="55476" xr:uid="{71EC96AD-F495-4DAE-946F-EBA101F29F6A}"/>
    <cellStyle name="40% - uthevingsfarge 6 32 3" xfId="5401" xr:uid="{64000AFD-F3D1-4F76-9C7E-2A0EBC627904}"/>
    <cellStyle name="40% - uthevingsfarge 6 32 4" xfId="47599" xr:uid="{FC3ABBEF-3AF8-4A66-A05F-07B8BB8DF986}"/>
    <cellStyle name="40% - uthevingsfarge 6 32_4 manuell" xfId="55477" xr:uid="{985584F6-3A13-4377-A554-6C57920A42D8}"/>
    <cellStyle name="40% - uthevingsfarge 6 33" xfId="5402" xr:uid="{22CE5CF5-F3C4-4D53-B54D-B34896298C50}"/>
    <cellStyle name="40% - uthevingsfarge 6 33 2" xfId="5403" xr:uid="{40FEDD30-A2CB-4AD7-8F39-FED8EEB21196}"/>
    <cellStyle name="40% - uthevingsfarge 6 33 2 2" xfId="5404" xr:uid="{846C68BC-3F01-4F29-828A-43A03E9B297D}"/>
    <cellStyle name="40% - uthevingsfarge 6 33 2 3" xfId="47600" xr:uid="{351C0BD9-BFFD-4414-B346-4825ACBC2D0C}"/>
    <cellStyle name="40% - uthevingsfarge 6 33 2_4 manuell" xfId="55478" xr:uid="{1501524C-69A2-4D6E-8C9E-7265EF7DC809}"/>
    <cellStyle name="40% - uthevingsfarge 6 33 3" xfId="5405" xr:uid="{46F8E73D-BE45-45EA-87EF-2E7E34811163}"/>
    <cellStyle name="40% - uthevingsfarge 6 33 4" xfId="47601" xr:uid="{418C1090-B14E-4329-978E-0041FF51D26F}"/>
    <cellStyle name="40% - uthevingsfarge 6 33_4 manuell" xfId="55479" xr:uid="{FE5F0237-3220-4943-8A2A-BDEFF61829CA}"/>
    <cellStyle name="40% - uthevingsfarge 6 34" xfId="5406" xr:uid="{2F639B53-928C-495E-8C2F-B8AABFF862A7}"/>
    <cellStyle name="40% - uthevingsfarge 6 34 2" xfId="5407" xr:uid="{733E77C3-54DA-43D3-B049-81D745E90777}"/>
    <cellStyle name="40% - uthevingsfarge 6 34 2 2" xfId="5408" xr:uid="{1CA57AD5-C893-4270-969F-7AED35D546C4}"/>
    <cellStyle name="40% - uthevingsfarge 6 34 2 3" xfId="47602" xr:uid="{A9FED617-82E4-4A9D-9C09-E46290B9EF67}"/>
    <cellStyle name="40% - uthevingsfarge 6 34 2_4 manuell" xfId="55480" xr:uid="{7395C449-9B4D-410C-BA84-B5B1450D961F}"/>
    <cellStyle name="40% - uthevingsfarge 6 34 3" xfId="5409" xr:uid="{952B6B8E-6F94-4C01-B4FE-26F2A1F242CF}"/>
    <cellStyle name="40% - uthevingsfarge 6 34 4" xfId="47603" xr:uid="{6FFA4223-1983-4D2A-99A6-56010A26DDF3}"/>
    <cellStyle name="40% - uthevingsfarge 6 34_4 manuell" xfId="55481" xr:uid="{67082F89-05C0-4E6B-A1D6-2833CD4B993C}"/>
    <cellStyle name="40% - uthevingsfarge 6 35" xfId="5410" xr:uid="{BB910BB2-E2D5-42C0-9227-DB816903CF14}"/>
    <cellStyle name="40% - uthevingsfarge 6 35 2" xfId="5411" xr:uid="{56181270-0AA2-4291-ADC6-04DEB5AC9362}"/>
    <cellStyle name="40% - uthevingsfarge 6 35 2 2" xfId="5412" xr:uid="{4901339B-F564-461E-9EDE-0DDCCB571B5C}"/>
    <cellStyle name="40% - uthevingsfarge 6 35 2 3" xfId="47604" xr:uid="{C9193443-BE6D-4E0D-965D-76074B722439}"/>
    <cellStyle name="40% - uthevingsfarge 6 35 2_4 manuell" xfId="55482" xr:uid="{C363CEA8-80A8-4752-B080-FDA9907A77FC}"/>
    <cellStyle name="40% - uthevingsfarge 6 35 3" xfId="5413" xr:uid="{EC34AC72-765D-4134-AA6A-BC66174B43F5}"/>
    <cellStyle name="40% - uthevingsfarge 6 35 4" xfId="47605" xr:uid="{135DDA2D-D9AE-432A-8AC1-AA28E4AE6259}"/>
    <cellStyle name="40% - uthevingsfarge 6 35_4 manuell" xfId="55483" xr:uid="{ACD1A045-1525-437C-8C84-13DF5E48CADC}"/>
    <cellStyle name="40% - uthevingsfarge 6 36" xfId="5414" xr:uid="{A101AEBA-4F17-4227-8E40-04A7D858347F}"/>
    <cellStyle name="40% - uthevingsfarge 6 36 2" xfId="5415" xr:uid="{E930099D-4BAE-4492-BC90-79F6BA8E869B}"/>
    <cellStyle name="40% - uthevingsfarge 6 36 2 2" xfId="5416" xr:uid="{0661A36D-772A-44DE-9FF2-1640D6EB8EC3}"/>
    <cellStyle name="40% - uthevingsfarge 6 36 2 3" xfId="47606" xr:uid="{38E0A7FD-3185-4B79-B0D8-F07FC0875010}"/>
    <cellStyle name="40% - uthevingsfarge 6 36 2_4 manuell" xfId="55484" xr:uid="{2312DC38-7A17-4999-BCE1-6B8F2C2ECC81}"/>
    <cellStyle name="40% - uthevingsfarge 6 36 3" xfId="5417" xr:uid="{6CE8E6BF-BF50-49D6-AE54-57508D4437A6}"/>
    <cellStyle name="40% - uthevingsfarge 6 36 4" xfId="47607" xr:uid="{6A78B8A6-EEE2-4D37-BE26-2EAF3A1ECA53}"/>
    <cellStyle name="40% - uthevingsfarge 6 36_4 manuell" xfId="55485" xr:uid="{80EB745C-C56D-4F35-9B4E-8D8FC27B3DC4}"/>
    <cellStyle name="40% - uthevingsfarge 6 37" xfId="5418" xr:uid="{96CA392A-1602-4D14-ADE4-6A74269851F4}"/>
    <cellStyle name="40% - uthevingsfarge 6 37 2" xfId="5419" xr:uid="{B6AB308A-1FC3-4309-9484-A03568D772DD}"/>
    <cellStyle name="40% - uthevingsfarge 6 37 2 2" xfId="5420" xr:uid="{255E9569-403A-4943-81E0-BFA8118651AE}"/>
    <cellStyle name="40% - uthevingsfarge 6 37 2 3" xfId="47608" xr:uid="{ADA3A50E-95C9-4B20-A86E-B3A623AE129E}"/>
    <cellStyle name="40% - uthevingsfarge 6 37 2_4 manuell" xfId="55486" xr:uid="{CDB4F611-5D85-495C-BF5E-9FFD1CC021B8}"/>
    <cellStyle name="40% - uthevingsfarge 6 37 3" xfId="5421" xr:uid="{6BC8B2F1-EA58-4403-A029-A5555A10699D}"/>
    <cellStyle name="40% - uthevingsfarge 6 37 4" xfId="47609" xr:uid="{6880350F-B04E-4C89-A0FE-2510438F79D0}"/>
    <cellStyle name="40% - uthevingsfarge 6 37_4 manuell" xfId="55487" xr:uid="{5D88200D-F0C0-4901-A710-5B44564D7BDF}"/>
    <cellStyle name="40% - uthevingsfarge 6 38" xfId="5422" xr:uid="{531E22EE-87B5-4E0C-9BF7-C020DE916BFD}"/>
    <cellStyle name="40% - uthevingsfarge 6 38 2" xfId="5423" xr:uid="{97922419-201C-451F-AA5E-2531D2505CA4}"/>
    <cellStyle name="40% - uthevingsfarge 6 38 2 2" xfId="5424" xr:uid="{703E8ABF-AFBB-4B5F-B25A-3120BECA29C1}"/>
    <cellStyle name="40% - uthevingsfarge 6 38 2 3" xfId="47610" xr:uid="{F6032FCA-EDA2-4E65-AB9C-6B48780D6A32}"/>
    <cellStyle name="40% - uthevingsfarge 6 38 2_4 manuell" xfId="55488" xr:uid="{C7B500CB-9E5A-48EA-BB97-605D0AFCFED7}"/>
    <cellStyle name="40% - uthevingsfarge 6 38 3" xfId="5425" xr:uid="{E28263AD-65DB-4701-AA09-90FE479C50FD}"/>
    <cellStyle name="40% - uthevingsfarge 6 38 4" xfId="47611" xr:uid="{0376FCAC-53A5-4629-8CB8-98836B3C60C2}"/>
    <cellStyle name="40% - uthevingsfarge 6 38_4 manuell" xfId="55489" xr:uid="{A3814A50-AE7B-4A96-9D91-3623FA0BBA4D}"/>
    <cellStyle name="40% - uthevingsfarge 6 39" xfId="5426" xr:uid="{CFB3CC49-14EA-4657-8046-48A62E90E26F}"/>
    <cellStyle name="40% - uthevingsfarge 6 39 2" xfId="5427" xr:uid="{F614167E-75FC-4169-8CC8-276C210A684B}"/>
    <cellStyle name="40% - uthevingsfarge 6 39 2 2" xfId="5428" xr:uid="{1F1EAC80-F9D7-4F7A-AE10-CD5C189F6720}"/>
    <cellStyle name="40% - uthevingsfarge 6 39 2 3" xfId="47612" xr:uid="{C88D4022-4BCD-458C-AB7E-FBFF70B2822E}"/>
    <cellStyle name="40% - uthevingsfarge 6 39 2_4 manuell" xfId="55490" xr:uid="{0667EBED-81D2-4CC4-BB45-221DFD5B59E2}"/>
    <cellStyle name="40% - uthevingsfarge 6 39 3" xfId="5429" xr:uid="{C8389BD2-9178-43D8-885E-EFFA52CBEF77}"/>
    <cellStyle name="40% - uthevingsfarge 6 39 4" xfId="47613" xr:uid="{AFE14589-8296-4C7E-999D-4978D72ECB66}"/>
    <cellStyle name="40% - uthevingsfarge 6 39_4 manuell" xfId="55491" xr:uid="{0876022A-A3C5-4905-9C61-EEBA7A77FAF7}"/>
    <cellStyle name="40% - uthevingsfarge 6 4" xfId="5430" xr:uid="{24F05782-BB08-4029-9675-F3737B2BC0BC}"/>
    <cellStyle name="40% - uthevingsfarge 6 4 10" xfId="47614" xr:uid="{EA3E3413-3635-4E33-A7ED-ACE19667C30D}"/>
    <cellStyle name="40% - uthevingsfarge 6 4 2" xfId="5431" xr:uid="{38937650-B1A4-467E-B8CD-0BAC4C2A456D}"/>
    <cellStyle name="40% - uthevingsfarge 6 4 2 2" xfId="5432" xr:uid="{75F0AC5A-FD01-42F9-B600-7E67790B503B}"/>
    <cellStyle name="40% - uthevingsfarge 6 4 2 2 2" xfId="17451" xr:uid="{C80379F4-8ED9-42A2-A236-B909AA5E1CDA}"/>
    <cellStyle name="40% - uthevingsfarge 6 4 2 2 2 2" xfId="47615" xr:uid="{7A775A30-6202-47CB-BFEE-7215083B3E83}"/>
    <cellStyle name="40% - uthevingsfarge 6 4 2 2 3" xfId="47616" xr:uid="{2111ED4B-A429-4788-BA17-37FBEE9E1DC8}"/>
    <cellStyle name="40% - uthevingsfarge 6 4 2 2_3. Chng in credit spreads" xfId="47617" xr:uid="{B2CB3FD4-DC8B-424E-BF5B-55AC29F15818}"/>
    <cellStyle name="40% - uthevingsfarge 6 4 2 3" xfId="17452" xr:uid="{780E8E8C-7575-4225-B97A-762F37BEC743}"/>
    <cellStyle name="40% - uthevingsfarge 6 4 2 3 2" xfId="47618" xr:uid="{9DE11924-3C45-431F-A005-83EA64FFC7B4}"/>
    <cellStyle name="40% - uthevingsfarge 6 4 2 3 2 2" xfId="47619" xr:uid="{6591FFFB-D355-4B62-BBC8-2102F89009AE}"/>
    <cellStyle name="40% - uthevingsfarge 6 4 2 3 3" xfId="47620" xr:uid="{5EB8AD6F-3C24-4C5F-B2BF-450A82E19BDC}"/>
    <cellStyle name="40% - uthevingsfarge 6 4 2 3_3. Chng in credit spreads" xfId="47621" xr:uid="{10384C30-FE96-4A1B-A85A-911F7930DEF9}"/>
    <cellStyle name="40% - uthevingsfarge 6 4 2 4" xfId="47622" xr:uid="{DFD9F16C-C7E6-4E0A-AD6B-C63E37030F52}"/>
    <cellStyle name="40% - uthevingsfarge 6 4 2 4 2" xfId="47623" xr:uid="{A86A76AD-EA3C-4AFF-9664-94E0CC6B87E4}"/>
    <cellStyle name="40% - uthevingsfarge 6 4 2 5" xfId="47624" xr:uid="{BD682822-EBD0-44DC-B676-3D74724A4B9F}"/>
    <cellStyle name="40% - uthevingsfarge 6 4 2 6" xfId="47625" xr:uid="{678F9F17-9693-4A5A-9799-EAC5872FB742}"/>
    <cellStyle name="40% - uthevingsfarge 6 4 2 7" xfId="47626" xr:uid="{73B04699-62B9-448F-A0F5-F7E0FDFFFB0C}"/>
    <cellStyle name="40% - uthevingsfarge 6 4 2 8" xfId="47627" xr:uid="{E79E9260-7488-49FA-9E82-FF3BBC340CBC}"/>
    <cellStyle name="40% - uthevingsfarge 6 4 2_3. Chng in credit spreads" xfId="47628" xr:uid="{EEFABBA3-65B1-426C-ABCB-101ACC0A85B5}"/>
    <cellStyle name="40% - uthevingsfarge 6 4 3" xfId="5433" xr:uid="{3683866F-1673-4488-A5E5-122842E9682C}"/>
    <cellStyle name="40% - uthevingsfarge 6 4 3 2" xfId="17453" xr:uid="{D69DA4FA-4B62-40A4-85CB-A989B6197B16}"/>
    <cellStyle name="40% - uthevingsfarge 6 4 3 2 2" xfId="47629" xr:uid="{798C14CF-1B2A-487B-8865-26F18FF38BD4}"/>
    <cellStyle name="40% - uthevingsfarge 6 4 3 3" xfId="17454" xr:uid="{588294D2-0D47-4A33-AB35-037E01E9CA9E}"/>
    <cellStyle name="40% - uthevingsfarge 6 4 3 4" xfId="47630" xr:uid="{117636D1-600D-4540-87F7-38D78FCBD469}"/>
    <cellStyle name="40% - uthevingsfarge 6 4 3 5" xfId="47631" xr:uid="{5B65BF84-75FA-43EC-A561-633DACDDC737}"/>
    <cellStyle name="40% - uthevingsfarge 6 4 3 6" xfId="47632" xr:uid="{E9DDB63D-7B38-46B4-8F3D-4B9541EC6C45}"/>
    <cellStyle name="40% - uthevingsfarge 6 4 3_3. Chng in credit spreads" xfId="47633" xr:uid="{6307426E-69AC-4A09-AC18-71BCC0E4E19F}"/>
    <cellStyle name="40% - uthevingsfarge 6 4 4" xfId="17455" xr:uid="{6E57E2BF-8E3B-492B-B4DD-9CB46D86C626}"/>
    <cellStyle name="40% - uthevingsfarge 6 4 4 2" xfId="17456" xr:uid="{CF6CDD62-C16F-4823-A352-E48A9965C504}"/>
    <cellStyle name="40% - uthevingsfarge 6 4 4 2 2" xfId="47634" xr:uid="{D0215A82-BC6A-4A04-B47B-627758F7FE51}"/>
    <cellStyle name="40% - uthevingsfarge 6 4 4 3" xfId="17457" xr:uid="{E59B645B-B810-44DE-861A-CB496ABFB09D}"/>
    <cellStyle name="40% - uthevingsfarge 6 4 4 4" xfId="47635" xr:uid="{D6BA1694-ECC0-4EC8-8E82-50B4F8EE0A5A}"/>
    <cellStyle name="40% - uthevingsfarge 6 4 4 5" xfId="47636" xr:uid="{433FB7F2-17A9-4C45-94B6-FD5EB2A18A9C}"/>
    <cellStyle name="40% - uthevingsfarge 6 4 4 6" xfId="47637" xr:uid="{46A2ED95-2B72-4093-BA96-127FC1DBB7FA}"/>
    <cellStyle name="40% - uthevingsfarge 6 4 4_3. Chng in credit spreads" xfId="47638" xr:uid="{87D3876C-08D7-4683-8DC2-DFC7F4FE97C4}"/>
    <cellStyle name="40% - uthevingsfarge 6 4 5" xfId="17458" xr:uid="{9811EE05-64AA-4910-80E7-0EA83EA4F17A}"/>
    <cellStyle name="40% - uthevingsfarge 6 4 5 2" xfId="17459" xr:uid="{42402D3C-48FC-41F4-AB4C-8CFB0705C657}"/>
    <cellStyle name="40% - uthevingsfarge 6 4 5 3" xfId="17460" xr:uid="{BAEDD1F9-9A56-442A-94DB-50D6AE1172C3}"/>
    <cellStyle name="40% - uthevingsfarge 6 4 5 4" xfId="47639" xr:uid="{00C17861-4370-4299-8242-A52B48125599}"/>
    <cellStyle name="40% - uthevingsfarge 6 4 5 5" xfId="47640" xr:uid="{451789F2-2B55-4FF7-ACFE-1CAC5FA4BDA9}"/>
    <cellStyle name="40% - uthevingsfarge 6 4 5 6" xfId="47641" xr:uid="{623B4D39-73A9-4AE5-9C75-74516F2C13A3}"/>
    <cellStyle name="40% - uthevingsfarge 6 4 5_AVA DVA EL" xfId="17461" xr:uid="{06854191-8131-404E-B1C5-DF03851ABDF8}"/>
    <cellStyle name="40% - uthevingsfarge 6 4 6" xfId="17462" xr:uid="{9F9B0896-67BD-467B-A157-C5325CACBAD8}"/>
    <cellStyle name="40% - uthevingsfarge 6 4 6 2" xfId="17463" xr:uid="{7C4C43AA-5006-4D0E-A44F-9542CE683E1D}"/>
    <cellStyle name="40% - uthevingsfarge 6 4 6_AVA DVA EL" xfId="17464" xr:uid="{8C065D0F-8886-4E7C-98BE-5D22179A7338}"/>
    <cellStyle name="40% - uthevingsfarge 6 4 7" xfId="17465" xr:uid="{AE768E8B-688E-4F80-BF58-C28356DFB7C6}"/>
    <cellStyle name="40% - uthevingsfarge 6 4 8" xfId="39976" xr:uid="{035C3902-BBB8-4E56-9D25-77DBEC1537A5}"/>
    <cellStyle name="40% - uthevingsfarge 6 4 9" xfId="47642" xr:uid="{B61C4A25-DCEE-4178-9364-19BF62074E8B}"/>
    <cellStyle name="40% - uthevingsfarge 6 4_3. Chng in credit spreads" xfId="47643" xr:uid="{DB8F78E3-F0C1-43A5-8A29-4A61E8A4CCAE}"/>
    <cellStyle name="40% - uthevingsfarge 6 40" xfId="5434" xr:uid="{BF43E9BE-F612-4B47-A15C-D2930F165B97}"/>
    <cellStyle name="40% - uthevingsfarge 6 40 2" xfId="5435" xr:uid="{84642681-42DA-4C8F-93BB-3349CDD9FB12}"/>
    <cellStyle name="40% - uthevingsfarge 6 40 2 2" xfId="5436" xr:uid="{5CD66F8A-DEB8-42B2-B429-1824C0DE168E}"/>
    <cellStyle name="40% - uthevingsfarge 6 40 2 3" xfId="47644" xr:uid="{0C3E88AE-A0A7-40EE-9BB0-B2298A854E80}"/>
    <cellStyle name="40% - uthevingsfarge 6 40 2_4 manuell" xfId="55492" xr:uid="{85BE158A-86DB-4158-8659-FF5ABC0A166F}"/>
    <cellStyle name="40% - uthevingsfarge 6 40 3" xfId="5437" xr:uid="{FAEC5DE2-F005-4711-9A15-C3EF5C3A89AD}"/>
    <cellStyle name="40% - uthevingsfarge 6 40 4" xfId="47645" xr:uid="{926453F3-1591-4B8B-AED2-C5606E9294B1}"/>
    <cellStyle name="40% - uthevingsfarge 6 40_4 manuell" xfId="55493" xr:uid="{8A9B76E1-3AE4-4908-9F66-FC414C1F12F2}"/>
    <cellStyle name="40% - uthevingsfarge 6 41" xfId="5438" xr:uid="{981613DF-6208-4ADC-97F4-899F7C0999D1}"/>
    <cellStyle name="40% - uthevingsfarge 6 41 2" xfId="5439" xr:uid="{4EBA8A26-9240-46E3-ACF4-71F2B9AC6C76}"/>
    <cellStyle name="40% - uthevingsfarge 6 41 2 2" xfId="5440" xr:uid="{A4BD0EE0-0834-4926-8363-05F6D012D36F}"/>
    <cellStyle name="40% - uthevingsfarge 6 41 2 3" xfId="47646" xr:uid="{EE1B7A2A-E4FC-45AA-8264-271231542499}"/>
    <cellStyle name="40% - uthevingsfarge 6 41 2_4 manuell" xfId="55494" xr:uid="{E0E89C99-5158-4691-8A87-D653E36B7447}"/>
    <cellStyle name="40% - uthevingsfarge 6 41 3" xfId="5441" xr:uid="{438B4FAE-3055-48F6-A7A9-9FFE9E8BAC99}"/>
    <cellStyle name="40% - uthevingsfarge 6 41 4" xfId="47647" xr:uid="{F1CE03E2-AA5B-4C75-9FA6-DD051101E4CA}"/>
    <cellStyle name="40% - uthevingsfarge 6 41_4 manuell" xfId="55495" xr:uid="{C2502E6E-EACD-4D88-8845-88529FD1C012}"/>
    <cellStyle name="40% - uthevingsfarge 6 42" xfId="5442" xr:uid="{480E0287-5848-4B68-B221-3FF29BCDD9FE}"/>
    <cellStyle name="40% - uthevingsfarge 6 42 2" xfId="5443" xr:uid="{0F58B10E-CD7D-4BFB-9A2B-B701204B8B0E}"/>
    <cellStyle name="40% - uthevingsfarge 6 42 2 2" xfId="5444" xr:uid="{8F0BD448-DFE1-46FC-8CEB-FED96494273D}"/>
    <cellStyle name="40% - uthevingsfarge 6 42 2 3" xfId="47648" xr:uid="{74477C46-0BCF-4453-9C4A-B86E8514D2F4}"/>
    <cellStyle name="40% - uthevingsfarge 6 42 2_4 manuell" xfId="55496" xr:uid="{97C9E18F-FED8-4471-AB1F-82EB248F8CCD}"/>
    <cellStyle name="40% - uthevingsfarge 6 42 3" xfId="5445" xr:uid="{52F8A148-1691-4CF3-BA1E-F9DAD3518493}"/>
    <cellStyle name="40% - uthevingsfarge 6 42 4" xfId="47649" xr:uid="{A56424F4-8EBF-422D-A2D7-484731EB2324}"/>
    <cellStyle name="40% - uthevingsfarge 6 42_4 manuell" xfId="55497" xr:uid="{06C2ABF2-1E48-49D4-A267-CE12018910B2}"/>
    <cellStyle name="40% - uthevingsfarge 6 43" xfId="5446" xr:uid="{3771D5D0-CA9C-4141-97D5-31142E900FD1}"/>
    <cellStyle name="40% - uthevingsfarge 6 43 2" xfId="5447" xr:uid="{DF94C20C-9321-4BEF-B8CE-DADB808397E0}"/>
    <cellStyle name="40% - uthevingsfarge 6 43 2 2" xfId="5448" xr:uid="{B23DCA81-F8CF-4CD0-827A-36D4B4CA8836}"/>
    <cellStyle name="40% - uthevingsfarge 6 43 2 3" xfId="47650" xr:uid="{DF6ECD16-1E9C-425A-BCEE-4EB9A83D7714}"/>
    <cellStyle name="40% - uthevingsfarge 6 43 2_4 manuell" xfId="55498" xr:uid="{22280BCC-E6CD-4D25-BC0F-045CEA8D843C}"/>
    <cellStyle name="40% - uthevingsfarge 6 43 3" xfId="5449" xr:uid="{8FF06B69-7414-4CD1-8325-F69DCD144646}"/>
    <cellStyle name="40% - uthevingsfarge 6 43 4" xfId="47651" xr:uid="{D5CFC9EB-88A1-454C-8F7F-124A4407A1B0}"/>
    <cellStyle name="40% - uthevingsfarge 6 43_4 manuell" xfId="55499" xr:uid="{C4FB878D-E780-46FD-AC61-6FFF2EA6BE22}"/>
    <cellStyle name="40% - uthevingsfarge 6 44" xfId="5450" xr:uid="{1850CF0F-DDCE-487D-B847-91D290441B4C}"/>
    <cellStyle name="40% - uthevingsfarge 6 44 2" xfId="5451" xr:uid="{09D4F361-01B7-42D0-B828-4E31256989AA}"/>
    <cellStyle name="40% - uthevingsfarge 6 44 2 2" xfId="5452" xr:uid="{2F7796FB-DFB8-4ADE-83EA-038A6CC28EC7}"/>
    <cellStyle name="40% - uthevingsfarge 6 44 2 3" xfId="47652" xr:uid="{359853DD-D887-487E-B4E8-48C95D9DDA2D}"/>
    <cellStyle name="40% - uthevingsfarge 6 44 2_4 manuell" xfId="55500" xr:uid="{F494959C-B8D1-4C92-8B22-AE8C4F96E54C}"/>
    <cellStyle name="40% - uthevingsfarge 6 44 3" xfId="5453" xr:uid="{FE7E917F-A721-49B0-AAF8-708B9E1A43B0}"/>
    <cellStyle name="40% - uthevingsfarge 6 44 4" xfId="47653" xr:uid="{1CD30F66-749D-4958-94C1-619DA6D87C25}"/>
    <cellStyle name="40% - uthevingsfarge 6 44_4 manuell" xfId="55501" xr:uid="{00D238AA-E2CB-48EB-8456-3A07C82AD585}"/>
    <cellStyle name="40% - uthevingsfarge 6 45" xfId="5454" xr:uid="{E78EF59D-BC7F-41FF-AA12-DB54E0AB2F84}"/>
    <cellStyle name="40% - uthevingsfarge 6 45 2" xfId="5455" xr:uid="{76A9956C-4ED6-4553-8EC2-3038FFD6C463}"/>
    <cellStyle name="40% - uthevingsfarge 6 45 2 2" xfId="5456" xr:uid="{EC35DE2B-0FA1-4075-AE69-79BF4F324FBD}"/>
    <cellStyle name="40% - uthevingsfarge 6 45 2 3" xfId="47654" xr:uid="{CF53FC50-AE29-41A2-BDD9-3F14A011AE50}"/>
    <cellStyle name="40% - uthevingsfarge 6 45 2_4 manuell" xfId="55502" xr:uid="{F488A118-3F88-4BF5-B70E-C38A41BD1647}"/>
    <cellStyle name="40% - uthevingsfarge 6 45 3" xfId="5457" xr:uid="{6386A98A-9BC0-4188-A457-871C047D0D77}"/>
    <cellStyle name="40% - uthevingsfarge 6 45 4" xfId="47655" xr:uid="{0B254F64-504F-447E-B2B7-C050841260A9}"/>
    <cellStyle name="40% - uthevingsfarge 6 45_4 manuell" xfId="55503" xr:uid="{839E507D-690E-4992-8714-1191FD8AF63A}"/>
    <cellStyle name="40% - uthevingsfarge 6 46" xfId="5458" xr:uid="{45821EC5-F26B-447A-8ADD-0E03A32111ED}"/>
    <cellStyle name="40% - uthevingsfarge 6 46 2" xfId="5459" xr:uid="{E5976796-6BEB-4184-828D-9CAD2900DB70}"/>
    <cellStyle name="40% - uthevingsfarge 6 46 2 2" xfId="5460" xr:uid="{CBE3A680-E70C-4B63-85C9-DB71CC2E2A87}"/>
    <cellStyle name="40% - uthevingsfarge 6 46 2 3" xfId="47656" xr:uid="{8AFE721F-10C5-44B2-B703-286080970A76}"/>
    <cellStyle name="40% - uthevingsfarge 6 46 2_4 manuell" xfId="55504" xr:uid="{49FFB343-55CA-4D03-B66F-6589D5347EA5}"/>
    <cellStyle name="40% - uthevingsfarge 6 46 3" xfId="5461" xr:uid="{E5D4464A-CC7E-45A6-9606-7A013F5DB0AF}"/>
    <cellStyle name="40% - uthevingsfarge 6 46 4" xfId="47657" xr:uid="{0EB65FCA-2161-43F1-9EEC-CE9E84ECB5A7}"/>
    <cellStyle name="40% - uthevingsfarge 6 46_4 manuell" xfId="55505" xr:uid="{E29096BA-070B-4BA5-A125-8E60A89952D7}"/>
    <cellStyle name="40% - uthevingsfarge 6 47" xfId="5462" xr:uid="{79FEBAD9-0308-40B7-803E-FA175FC7A4B5}"/>
    <cellStyle name="40% - uthevingsfarge 6 47 2" xfId="5463" xr:uid="{2279066C-12DB-402B-BC80-5508C2B7BF45}"/>
    <cellStyle name="40% - uthevingsfarge 6 47 2 2" xfId="5464" xr:uid="{C93BDB8B-BEBA-415B-870C-B26DB59C2A18}"/>
    <cellStyle name="40% - uthevingsfarge 6 47 2 3" xfId="47658" xr:uid="{BECC01D7-8712-4B29-969A-52543B0CA07D}"/>
    <cellStyle name="40% - uthevingsfarge 6 47 2_4 manuell" xfId="55506" xr:uid="{1815FFDA-EBDF-40BB-9669-327FA8FBB8A0}"/>
    <cellStyle name="40% - uthevingsfarge 6 47 3" xfId="5465" xr:uid="{F7AD15B3-CB3D-4C88-94E1-5060612A984C}"/>
    <cellStyle name="40% - uthevingsfarge 6 47 4" xfId="47659" xr:uid="{8E08CB6D-7E49-4E1D-9064-7EBC70065260}"/>
    <cellStyle name="40% - uthevingsfarge 6 47_4 manuell" xfId="55507" xr:uid="{BC4355C2-C7FD-4C77-9D17-FC659BC79237}"/>
    <cellStyle name="40% - uthevingsfarge 6 48" xfId="5466" xr:uid="{3F56BC26-6B57-475D-8CEA-F82BB760B01B}"/>
    <cellStyle name="40% - uthevingsfarge 6 48 2" xfId="5467" xr:uid="{CD823BA9-A861-4043-8917-EC4C0BEDBACF}"/>
    <cellStyle name="40% - uthevingsfarge 6 48 2 2" xfId="5468" xr:uid="{019D70D8-2207-40A7-8D43-4C1627D47A91}"/>
    <cellStyle name="40% - uthevingsfarge 6 48 2 3" xfId="47660" xr:uid="{352C0E22-FD24-4CCB-BD27-D8D04311804D}"/>
    <cellStyle name="40% - uthevingsfarge 6 48 2_4 manuell" xfId="55508" xr:uid="{D70817DA-CC7D-49F2-B55D-0C90CD275E24}"/>
    <cellStyle name="40% - uthevingsfarge 6 48 3" xfId="5469" xr:uid="{B682590F-A2BB-4ECA-BD88-7E7F54E0C380}"/>
    <cellStyle name="40% - uthevingsfarge 6 48 4" xfId="47661" xr:uid="{1D1C4AEB-F05C-4CF0-9C94-FA90305B911A}"/>
    <cellStyle name="40% - uthevingsfarge 6 48_4 manuell" xfId="55509" xr:uid="{B7B72F03-57E1-42B8-AF5C-27BAE16F3A1A}"/>
    <cellStyle name="40% - uthevingsfarge 6 49" xfId="5470" xr:uid="{D08C69F8-8001-41D9-A64B-AD4CE8278732}"/>
    <cellStyle name="40% - uthevingsfarge 6 49 2" xfId="5471" xr:uid="{592DF449-98B8-4B7D-AB4C-C654503CBD57}"/>
    <cellStyle name="40% - uthevingsfarge 6 49 2 2" xfId="5472" xr:uid="{77CF6235-9659-401D-9523-AC1104F48CB2}"/>
    <cellStyle name="40% - uthevingsfarge 6 49 2 3" xfId="47662" xr:uid="{D2820A55-38A9-4F30-8784-1E19164B6DC2}"/>
    <cellStyle name="40% - uthevingsfarge 6 49 2_4 manuell" xfId="55510" xr:uid="{A1909DE7-B491-4021-A005-24D69AD78C38}"/>
    <cellStyle name="40% - uthevingsfarge 6 49 3" xfId="5473" xr:uid="{53EBA678-B9C6-4975-A15D-DB356246C27F}"/>
    <cellStyle name="40% - uthevingsfarge 6 49 4" xfId="47663" xr:uid="{0AA05B6A-7C23-4EFF-BDEE-D7E069C938E1}"/>
    <cellStyle name="40% - uthevingsfarge 6 49_4 manuell" xfId="55511" xr:uid="{55B96DEE-5654-4012-8F10-182ABCB95B2E}"/>
    <cellStyle name="40% - uthevingsfarge 6 5" xfId="5474" xr:uid="{1BB9697B-891E-4CA7-82E9-51115A56CFA1}"/>
    <cellStyle name="40% - uthevingsfarge 6 5 2" xfId="5475" xr:uid="{E8D2593D-FD7C-4D76-A5EB-13B0764EED1F}"/>
    <cellStyle name="40% - uthevingsfarge 6 5 2 2" xfId="5476" xr:uid="{F68B5F53-8D51-4E94-8CB3-28AE6165DA00}"/>
    <cellStyle name="40% - uthevingsfarge 6 5 2 2 2" xfId="47664" xr:uid="{3320BB31-B527-4CC5-B3AF-362F3E0E476B}"/>
    <cellStyle name="40% - uthevingsfarge 6 5 2 2 2 2" xfId="47665" xr:uid="{BA404ADD-B092-44A4-9CC3-3AEBB40754A4}"/>
    <cellStyle name="40% - uthevingsfarge 6 5 2 2 3" xfId="47666" xr:uid="{1AFC39B4-3F9F-4577-BB93-2C50D729E952}"/>
    <cellStyle name="40% - uthevingsfarge 6 5 2 2_3. Chng in credit spreads" xfId="47667" xr:uid="{A47A6902-D189-4142-B1AB-CAA66106D79F}"/>
    <cellStyle name="40% - uthevingsfarge 6 5 2 3" xfId="47668" xr:uid="{CB7E2DCE-25CA-4538-9547-438BCF29E0D9}"/>
    <cellStyle name="40% - uthevingsfarge 6 5 2 3 2" xfId="47669" xr:uid="{A381C493-7BA2-45FB-9A50-A3812C3F81E7}"/>
    <cellStyle name="40% - uthevingsfarge 6 5 2 3 2 2" xfId="47670" xr:uid="{48D10E33-6AAA-4295-A988-C83377DE7FFC}"/>
    <cellStyle name="40% - uthevingsfarge 6 5 2 3 3" xfId="47671" xr:uid="{2F52245F-62E0-4EDC-BDC2-E68916B82F9F}"/>
    <cellStyle name="40% - uthevingsfarge 6 5 2 3_3. Chng in credit spreads" xfId="47672" xr:uid="{557F3444-018F-44CD-9A61-D45C5FD49FCC}"/>
    <cellStyle name="40% - uthevingsfarge 6 5 2 4" xfId="47673" xr:uid="{5FACEC84-130B-4865-A234-85247BD269C3}"/>
    <cellStyle name="40% - uthevingsfarge 6 5 2 4 2" xfId="47674" xr:uid="{89EE98D7-AC06-4250-BF3D-F6EC729F7CC6}"/>
    <cellStyle name="40% - uthevingsfarge 6 5 2 5" xfId="47675" xr:uid="{BCF5AF80-E386-438A-87BC-247433401DC6}"/>
    <cellStyle name="40% - uthevingsfarge 6 5 2_3. Chng in credit spreads" xfId="47676" xr:uid="{511410CD-B3C9-489F-956E-BA82A65A6F4E}"/>
    <cellStyle name="40% - uthevingsfarge 6 5 3" xfId="5477" xr:uid="{26BE15C8-4EC9-4EB7-A55B-46CDF83A3E60}"/>
    <cellStyle name="40% - uthevingsfarge 6 5 3 2" xfId="17466" xr:uid="{B52F3B74-FCAD-4678-93F1-D79A86876030}"/>
    <cellStyle name="40% - uthevingsfarge 6 5 3 2 2" xfId="47677" xr:uid="{4D79EACF-CA4D-4E4F-89BE-93F36E528FAC}"/>
    <cellStyle name="40% - uthevingsfarge 6 5 3 3" xfId="47678" xr:uid="{7804513B-1FD3-40F4-8004-60C72CD49E84}"/>
    <cellStyle name="40% - uthevingsfarge 6 5 3_3. Chng in credit spreads" xfId="47679" xr:uid="{34B22CCD-693D-47F6-931E-69AAE62E43E6}"/>
    <cellStyle name="40% - uthevingsfarge 6 5 4" xfId="17467" xr:uid="{C3B5987E-0954-43E2-B731-FD96DE7756F9}"/>
    <cellStyle name="40% - uthevingsfarge 6 5 4 2" xfId="47680" xr:uid="{52D111E7-1DE6-48F6-BBEA-F931A69F8697}"/>
    <cellStyle name="40% - uthevingsfarge 6 5 4 2 2" xfId="47681" xr:uid="{5E6318A7-FF7E-4934-93D2-04E877B1FFBA}"/>
    <cellStyle name="40% - uthevingsfarge 6 5 4 3" xfId="47682" xr:uid="{FC5214A7-FDCD-413A-A5B5-8C991BF216D3}"/>
    <cellStyle name="40% - uthevingsfarge 6 5 4_3. Chng in credit spreads" xfId="47683" xr:uid="{C9165BDB-C1A6-4FB0-AE33-D3F027C791AF}"/>
    <cellStyle name="40% - uthevingsfarge 6 5 5" xfId="17468" xr:uid="{85F4DF55-0EE4-4BA6-8EF5-B1F756E28B3F}"/>
    <cellStyle name="40% - uthevingsfarge 6 5 5 2" xfId="47684" xr:uid="{A846649D-7670-4813-9FFD-44AC9BCE1389}"/>
    <cellStyle name="40% - uthevingsfarge 6 5 6" xfId="39977" xr:uid="{F13EC469-9A7A-45C6-8348-437D82E55D66}"/>
    <cellStyle name="40% - uthevingsfarge 6 5 7" xfId="47685" xr:uid="{72FD2119-7ED4-4E18-ADB3-8F10C30DDD0B}"/>
    <cellStyle name="40% - uthevingsfarge 6 5 8" xfId="47686" xr:uid="{54C353F6-C9E3-4E2E-A4B1-89B7D86B204F}"/>
    <cellStyle name="40% - uthevingsfarge 6 5 9" xfId="47687" xr:uid="{9D2F8E73-1B7C-4A93-BC30-86565BBC6DC7}"/>
    <cellStyle name="40% - uthevingsfarge 6 5_3. Chng in credit spreads" xfId="47688" xr:uid="{BF5CBABD-87ED-40F8-823E-9D39FFE0E232}"/>
    <cellStyle name="40% - uthevingsfarge 6 50" xfId="5478" xr:uid="{A480D722-DD19-4969-8D99-8A8FF435612F}"/>
    <cellStyle name="40% - uthevingsfarge 6 50 2" xfId="5479" xr:uid="{415D85CD-CD27-4767-83D1-5B08648B1D75}"/>
    <cellStyle name="40% - uthevingsfarge 6 50 2 2" xfId="5480" xr:uid="{C8D3457D-38A5-4FFC-970D-EC25A6D781D6}"/>
    <cellStyle name="40% - uthevingsfarge 6 50 2 3" xfId="47689" xr:uid="{3268BA7E-0BC9-4CC0-BEA9-B1A241F99964}"/>
    <cellStyle name="40% - uthevingsfarge 6 50 2_4 manuell" xfId="55512" xr:uid="{EF05C3DB-2A6D-41FA-B73C-EC9D1139868F}"/>
    <cellStyle name="40% - uthevingsfarge 6 50 3" xfId="5481" xr:uid="{3908C514-3967-43C6-978F-889FA8A52F5D}"/>
    <cellStyle name="40% - uthevingsfarge 6 50 4" xfId="47690" xr:uid="{7846544F-9887-4705-BB0C-E79CB8F90E30}"/>
    <cellStyle name="40% - uthevingsfarge 6 50_4 manuell" xfId="55513" xr:uid="{34FB63B2-13C7-4F23-9963-07E65408A0B6}"/>
    <cellStyle name="40% - uthevingsfarge 6 51" xfId="5482" xr:uid="{4F4D5D2B-5988-46EA-AAE8-90ACF76B42DB}"/>
    <cellStyle name="40% - uthevingsfarge 6 51 2" xfId="5483" xr:uid="{2657464E-ADE4-429D-9CC2-98C27B3294E2}"/>
    <cellStyle name="40% - uthevingsfarge 6 51 2 2" xfId="5484" xr:uid="{0B77957A-D4BF-4E4B-A719-043E911CB7C0}"/>
    <cellStyle name="40% - uthevingsfarge 6 51 2 3" xfId="47691" xr:uid="{AFD588C3-94B6-444D-91FE-5102D1BE633E}"/>
    <cellStyle name="40% - uthevingsfarge 6 51 2_4 manuell" xfId="55514" xr:uid="{A6BD1E39-24A0-46BF-9289-F09815B5C267}"/>
    <cellStyle name="40% - uthevingsfarge 6 51 3" xfId="5485" xr:uid="{831ABF76-7B7B-4C8C-B25E-6AC30B07FA80}"/>
    <cellStyle name="40% - uthevingsfarge 6 51 4" xfId="47692" xr:uid="{EE05FD1C-9D8C-4744-B077-1A29ACAE1F6F}"/>
    <cellStyle name="40% - uthevingsfarge 6 51_4 manuell" xfId="55515" xr:uid="{5A01D9FD-A9C0-4165-BE61-E4864B655347}"/>
    <cellStyle name="40% - uthevingsfarge 6 52" xfId="5486" xr:uid="{ED378BAD-57D6-4920-BD33-E637A9AA336A}"/>
    <cellStyle name="40% - uthevingsfarge 6 52 2" xfId="5487" xr:uid="{8C154D61-D1E8-43CB-B0ED-0EB8DB4E5C4A}"/>
    <cellStyle name="40% - uthevingsfarge 6 52 2 2" xfId="5488" xr:uid="{BF08751A-ADCB-477F-A6F0-7D0648AC806C}"/>
    <cellStyle name="40% - uthevingsfarge 6 52 2 3" xfId="47693" xr:uid="{AB725599-B0F4-425A-9B69-725B1FA5E548}"/>
    <cellStyle name="40% - uthevingsfarge 6 52 2_4 manuell" xfId="55516" xr:uid="{F023B21E-26D1-4A89-9890-D3243B9E8D84}"/>
    <cellStyle name="40% - uthevingsfarge 6 52 3" xfId="5489" xr:uid="{737D0ED7-5BD3-4579-B1AF-BF49428C0A45}"/>
    <cellStyle name="40% - uthevingsfarge 6 52 4" xfId="47694" xr:uid="{5E4412DB-D925-43CF-9D81-E4E7A8F561B6}"/>
    <cellStyle name="40% - uthevingsfarge 6 52_4 manuell" xfId="55517" xr:uid="{0CBBF5DE-7863-449E-B33A-DC69DE005920}"/>
    <cellStyle name="40% - uthevingsfarge 6 53" xfId="5490" xr:uid="{79CE9974-DB75-4C43-9BDB-14AAE48B94AB}"/>
    <cellStyle name="40% - uthevingsfarge 6 53 2" xfId="5491" xr:uid="{2C6150ED-5BEE-4C99-A148-54AD83BFEC75}"/>
    <cellStyle name="40% - uthevingsfarge 6 53 2 2" xfId="5492" xr:uid="{8A99C968-0E0C-44B0-A49F-5D83D3699605}"/>
    <cellStyle name="40% - uthevingsfarge 6 53 2 3" xfId="47695" xr:uid="{9A54BD85-83C9-4E4A-A83E-BC8293DB09E5}"/>
    <cellStyle name="40% - uthevingsfarge 6 53 2_4 manuell" xfId="55518" xr:uid="{CEE40114-15B8-4C39-B9E4-5E464122DDF6}"/>
    <cellStyle name="40% - uthevingsfarge 6 53 3" xfId="5493" xr:uid="{6C28EFF2-E52D-4EF6-98DB-2E5F16D7AEED}"/>
    <cellStyle name="40% - uthevingsfarge 6 53 4" xfId="47696" xr:uid="{EDDBDE45-FE11-4A5D-A10E-DDD13098BEBE}"/>
    <cellStyle name="40% - uthevingsfarge 6 53_4 manuell" xfId="55519" xr:uid="{0AB23641-CB87-411A-99E0-62AD260C1A29}"/>
    <cellStyle name="40% - uthevingsfarge 6 54" xfId="5494" xr:uid="{F1311B5E-013E-40AF-848C-0B240806DF12}"/>
    <cellStyle name="40% - uthevingsfarge 6 54 2" xfId="5495" xr:uid="{61F40B27-9DE2-4216-B6F6-6AA90021286E}"/>
    <cellStyle name="40% - uthevingsfarge 6 54 2 2" xfId="5496" xr:uid="{73E6A1D3-4F03-4BEC-9D8E-56A975AA9B43}"/>
    <cellStyle name="40% - uthevingsfarge 6 54 2 3" xfId="47697" xr:uid="{CA5B5909-569D-44B5-920F-A5924D326B99}"/>
    <cellStyle name="40% - uthevingsfarge 6 54 2_4 manuell" xfId="55520" xr:uid="{1198ABC6-AC37-4EC1-AA7A-699C6449D978}"/>
    <cellStyle name="40% - uthevingsfarge 6 54 3" xfId="5497" xr:uid="{46961A70-036A-4561-8469-CA491A0AF6D7}"/>
    <cellStyle name="40% - uthevingsfarge 6 54 4" xfId="47698" xr:uid="{48D9973C-BD6F-4F58-9A53-3F2FD17F8772}"/>
    <cellStyle name="40% - uthevingsfarge 6 54_4 manuell" xfId="55521" xr:uid="{3AFC472C-9201-4EDD-BAD7-40D904472272}"/>
    <cellStyle name="40% - uthevingsfarge 6 55" xfId="5498" xr:uid="{8F529ADA-A3E8-45FA-8DBC-DA6B5E38A7E4}"/>
    <cellStyle name="40% - uthevingsfarge 6 55 2" xfId="5499" xr:uid="{7CC0EF99-EAAE-404A-BA6D-594CFB02897F}"/>
    <cellStyle name="40% - uthevingsfarge 6 55 2 2" xfId="5500" xr:uid="{8D9CC45C-11D2-4AF6-86B2-31D889CED8E0}"/>
    <cellStyle name="40% - uthevingsfarge 6 55 2 3" xfId="47699" xr:uid="{45408CEB-9330-41DD-96C5-593A7FD0F514}"/>
    <cellStyle name="40% - uthevingsfarge 6 55 2_4 manuell" xfId="55522" xr:uid="{C88227FC-8F49-4462-97B0-84FE42772A29}"/>
    <cellStyle name="40% - uthevingsfarge 6 55 3" xfId="5501" xr:uid="{BBFEC65F-A97D-4AE0-A6ED-C670882F5A80}"/>
    <cellStyle name="40% - uthevingsfarge 6 55 4" xfId="47700" xr:uid="{732DC55B-AEDF-4602-8E9C-E8F58BA3587D}"/>
    <cellStyle name="40% - uthevingsfarge 6 55_4 manuell" xfId="55523" xr:uid="{C6AE4BA3-CBAB-42F6-915B-60BA8B6CED5F}"/>
    <cellStyle name="40% - uthevingsfarge 6 56" xfId="5502" xr:uid="{4484C505-ED26-4BBC-854B-3502FCCD1E35}"/>
    <cellStyle name="40% - uthevingsfarge 6 56 2" xfId="5503" xr:uid="{F42578CE-D6CA-4EF9-94F4-F75C7BD8F069}"/>
    <cellStyle name="40% - uthevingsfarge 6 56 2 2" xfId="5504" xr:uid="{B13418AF-44C9-4F21-85D7-B277E7CA52CB}"/>
    <cellStyle name="40% - uthevingsfarge 6 56 2 3" xfId="47701" xr:uid="{1DE70F91-E3CF-47AB-8644-EF7D0E0753E8}"/>
    <cellStyle name="40% - uthevingsfarge 6 56 2_4 manuell" xfId="55524" xr:uid="{DC1852B1-C08F-4558-8F58-202E996D952D}"/>
    <cellStyle name="40% - uthevingsfarge 6 56 3" xfId="5505" xr:uid="{20DA01C1-5C1E-4C3A-82F0-47B801A4D9E2}"/>
    <cellStyle name="40% - uthevingsfarge 6 56 4" xfId="47702" xr:uid="{78B72992-B461-4A36-8E7F-C6F9FE7CB0F3}"/>
    <cellStyle name="40% - uthevingsfarge 6 56_4 manuell" xfId="55525" xr:uid="{FAE2A341-4AE8-46E0-B6F6-2A65B83BFA08}"/>
    <cellStyle name="40% - uthevingsfarge 6 57" xfId="5506" xr:uid="{C2B28E73-FDE8-4E18-AD76-8E0D3D612A03}"/>
    <cellStyle name="40% - uthevingsfarge 6 57 2" xfId="5507" xr:uid="{E1D28EF2-C347-490F-9DC8-3F2E8D70CE95}"/>
    <cellStyle name="40% - uthevingsfarge 6 57 2 2" xfId="5508" xr:uid="{0BA56A0E-D684-4AEB-99CB-D0A9D5C12335}"/>
    <cellStyle name="40% - uthevingsfarge 6 57 2 3" xfId="47703" xr:uid="{A13E15F7-4CE0-441B-AFDC-AFB471A84736}"/>
    <cellStyle name="40% - uthevingsfarge 6 57 2_4 manuell" xfId="55526" xr:uid="{5005E8FF-F813-4D4B-87F0-D070EE33C7AC}"/>
    <cellStyle name="40% - uthevingsfarge 6 57 3" xfId="5509" xr:uid="{B5AE705B-6C0A-48E0-B053-9E3B5AB7AE18}"/>
    <cellStyle name="40% - uthevingsfarge 6 57 4" xfId="47704" xr:uid="{E6A33348-9478-4090-8896-A8701FEAEF99}"/>
    <cellStyle name="40% - uthevingsfarge 6 57_4 manuell" xfId="55527" xr:uid="{35FD1695-9D6E-40B8-AD7E-969CFF28A30B}"/>
    <cellStyle name="40% - uthevingsfarge 6 58" xfId="5510" xr:uid="{E4113730-3F73-4A44-9447-6A0A10A7AE6F}"/>
    <cellStyle name="40% - uthevingsfarge 6 58 2" xfId="5511" xr:uid="{50300137-95E0-449B-8493-FEB3D54DE353}"/>
    <cellStyle name="40% - uthevingsfarge 6 58 2 2" xfId="5512" xr:uid="{967E8393-D181-4432-93F7-F6E4E0A447A3}"/>
    <cellStyle name="40% - uthevingsfarge 6 58 2 3" xfId="47705" xr:uid="{C1D267C1-3376-47E1-AA7C-0477A1751EE0}"/>
    <cellStyle name="40% - uthevingsfarge 6 58 2_4 manuell" xfId="55528" xr:uid="{AFCC90F7-0670-4077-816C-031B43318EE5}"/>
    <cellStyle name="40% - uthevingsfarge 6 58 3" xfId="5513" xr:uid="{9D29BA14-7AB4-41D7-9DA1-7220128DF52A}"/>
    <cellStyle name="40% - uthevingsfarge 6 58 4" xfId="47706" xr:uid="{3B031680-30DE-43B2-866E-0FBFDD385976}"/>
    <cellStyle name="40% - uthevingsfarge 6 58_4 manuell" xfId="55529" xr:uid="{1DA63602-D6CC-4ECC-BF90-6DB3A46743C5}"/>
    <cellStyle name="40% - uthevingsfarge 6 59" xfId="5514" xr:uid="{86E3F98E-46CB-49FA-9E57-20092ABE9B63}"/>
    <cellStyle name="40% - uthevingsfarge 6 59 2" xfId="5515" xr:uid="{569E0332-253E-424F-A816-C5A20F9198A9}"/>
    <cellStyle name="40% - uthevingsfarge 6 59 2 2" xfId="5516" xr:uid="{EC19B94F-3723-4C70-B3F4-77CB2D340AFB}"/>
    <cellStyle name="40% - uthevingsfarge 6 59 2 3" xfId="47707" xr:uid="{117E3790-8AFF-4F0B-B13E-10D59C5DF422}"/>
    <cellStyle name="40% - uthevingsfarge 6 59 2_4 manuell" xfId="55530" xr:uid="{5F0A2EE4-B41C-47D6-8642-D95ACA15E0BF}"/>
    <cellStyle name="40% - uthevingsfarge 6 59 3" xfId="5517" xr:uid="{E029B517-7224-4A08-97D8-72D6F5035E15}"/>
    <cellStyle name="40% - uthevingsfarge 6 59 4" xfId="47708" xr:uid="{1D048583-9369-4A5A-8F5E-8714F2985F2F}"/>
    <cellStyle name="40% - uthevingsfarge 6 59_4 manuell" xfId="55531" xr:uid="{60A1F5B3-94CA-4C90-9EF5-74F9F139F0A8}"/>
    <cellStyle name="40% - uthevingsfarge 6 6" xfId="5518" xr:uid="{2A5540AA-37D8-4ACD-99BA-1B0EFEE80F13}"/>
    <cellStyle name="40% - uthevingsfarge 6 6 2" xfId="5519" xr:uid="{A13EB242-5591-4456-92A8-B782A330BA1B}"/>
    <cellStyle name="40% - uthevingsfarge 6 6 2 2" xfId="5520" xr:uid="{7A5FE111-D7E3-4347-BD9A-351255C9CF92}"/>
    <cellStyle name="40% - uthevingsfarge 6 6 2 2 2" xfId="47709" xr:uid="{D0C3E31A-3218-412E-97F8-AE6CB70146BA}"/>
    <cellStyle name="40% - uthevingsfarge 6 6 2 2_CC1" xfId="55532" xr:uid="{22FBCEE9-25C3-45AB-AEF6-4329A0C49941}"/>
    <cellStyle name="40% - uthevingsfarge 6 6 2 3" xfId="47710" xr:uid="{B4A8ADB3-A464-4829-800D-299A8809FA66}"/>
    <cellStyle name="40% - uthevingsfarge 6 6 2 4" xfId="47711" xr:uid="{DAAFDEF2-5B97-42F0-A095-AAFBC7850A8A}"/>
    <cellStyle name="40% - uthevingsfarge 6 6 2_3. Chng in credit spreads" xfId="47712" xr:uid="{782918D9-4A54-4EC2-82A3-88275746414A}"/>
    <cellStyle name="40% - uthevingsfarge 6 6 3" xfId="5521" xr:uid="{3E3ACC5F-F5F0-48A9-BCEA-C442E0386AB7}"/>
    <cellStyle name="40% - uthevingsfarge 6 6 3 2" xfId="17469" xr:uid="{829AB80B-BC46-4492-A9C1-3E02D81355E9}"/>
    <cellStyle name="40% - uthevingsfarge 6 6 3 2 2" xfId="47713" xr:uid="{3FB1470B-8E4F-4928-A474-02AF45DDB6B2}"/>
    <cellStyle name="40% - uthevingsfarge 6 6 3 3" xfId="47714" xr:uid="{44CB4146-0D7F-44FB-A200-92D1B7D4C47A}"/>
    <cellStyle name="40% - uthevingsfarge 6 6 3_3. Chng in credit spreads" xfId="47715" xr:uid="{EF6F68C9-969C-43C1-96D0-1461D5EBE397}"/>
    <cellStyle name="40% - uthevingsfarge 6 6 4" xfId="17470" xr:uid="{AFC4397C-4FBD-4EC8-B6EA-2F439CCBE910}"/>
    <cellStyle name="40% - uthevingsfarge 6 6 4 2" xfId="47716" xr:uid="{861AA5A3-D77A-44EA-880A-A91FB647963F}"/>
    <cellStyle name="40% - uthevingsfarge 6 6 5" xfId="17471" xr:uid="{3B957A9C-1FDE-4B4E-B173-32160DB3C80E}"/>
    <cellStyle name="40% - uthevingsfarge 6 6 6" xfId="39978" xr:uid="{153C6A99-2332-4A2D-87FE-2FCE4B47367C}"/>
    <cellStyle name="40% - uthevingsfarge 6 6 7" xfId="47717" xr:uid="{F4C19986-895F-4792-BFDA-7554C8BA8D45}"/>
    <cellStyle name="40% - uthevingsfarge 6 6 8" xfId="47718" xr:uid="{0B53E2D8-D717-4F11-A82B-0AD1A69C0BF9}"/>
    <cellStyle name="40% - uthevingsfarge 6 6 9" xfId="47719" xr:uid="{866854BA-1D6F-457B-9335-C73E62F5285D}"/>
    <cellStyle name="40% - uthevingsfarge 6 6_3. Chng in credit spreads" xfId="47720" xr:uid="{368467FA-8DBC-4C4D-87EC-5C05BA880EDC}"/>
    <cellStyle name="40% - uthevingsfarge 6 60" xfId="17472" xr:uid="{E3C03F10-8F79-4718-BC77-8FFAE81AE801}"/>
    <cellStyle name="40% - uthevingsfarge 6 60 2" xfId="17473" xr:uid="{278748D6-B9C8-42E6-9A5B-6590DB80C43C}"/>
    <cellStyle name="40% - uthevingsfarge 6 60 2 2" xfId="36630" xr:uid="{2D9EBFCE-D1AD-4E2E-9033-6D97F3B337FA}"/>
    <cellStyle name="40% - uthevingsfarge 6 60 3" xfId="17474" xr:uid="{674EEA0D-39C7-4569-9750-455CD5092B19}"/>
    <cellStyle name="40% - uthevingsfarge 6 60 4" xfId="36394" xr:uid="{781C4D54-1A00-4C37-8E46-38FDE06A5F1E}"/>
    <cellStyle name="40% - uthevingsfarge 6 60_AVA DVA EL" xfId="17475" xr:uid="{D19E216E-1B3C-4B72-AA7C-5B7331B9620C}"/>
    <cellStyle name="40% - uthevingsfarge 6 61" xfId="17476" xr:uid="{1DC8CC3B-C566-48A3-AA82-1225662DF5CE}"/>
    <cellStyle name="40% - uthevingsfarge 6 61 2" xfId="17477" xr:uid="{E25C9A55-509A-46BA-A485-8746749692AB}"/>
    <cellStyle name="40% - uthevingsfarge 6 61 2 2" xfId="36651" xr:uid="{8115E346-4CDA-4959-9D71-55085456616C}"/>
    <cellStyle name="40% - uthevingsfarge 6 61 3" xfId="17478" xr:uid="{EA3E2B75-84E4-4D34-9375-26975528A894}"/>
    <cellStyle name="40% - uthevingsfarge 6 61 4" xfId="36420" xr:uid="{AD760DBF-C5AB-443C-AFB6-4F7EC56136D5}"/>
    <cellStyle name="40% - uthevingsfarge 6 61_AVA DVA EL" xfId="17479" xr:uid="{99D62424-06FF-4C99-83D9-5C22F32800D2}"/>
    <cellStyle name="40% - uthevingsfarge 6 62" xfId="17480" xr:uid="{B1FD2BC3-647C-42DD-A3D5-63F169202FA0}"/>
    <cellStyle name="40% - uthevingsfarge 6 62 2" xfId="17481" xr:uid="{F5DC9EA3-7BB3-468F-B84C-5A915F101CBC}"/>
    <cellStyle name="40% - uthevingsfarge 6 62 2 2" xfId="36634" xr:uid="{95D9A340-CB03-41FF-9445-9489C0C5202B}"/>
    <cellStyle name="40% - uthevingsfarge 6 62 3" xfId="36400" xr:uid="{1B93DB63-CE84-4A58-AF5D-091E01D1C413}"/>
    <cellStyle name="40% - uthevingsfarge 6 62_AVA DVA EL" xfId="17482" xr:uid="{4BC115D2-9616-4143-8228-FE6427CDFC52}"/>
    <cellStyle name="40% - uthevingsfarge 6 63" xfId="17483" xr:uid="{1D383EDB-6BDD-4835-8100-E3429B717FF5}"/>
    <cellStyle name="40% - uthevingsfarge 6 63 2" xfId="36604" xr:uid="{DFB6EE9F-E9D9-43B8-9C14-98E193DE51F1}"/>
    <cellStyle name="40% - uthevingsfarge 6 64" xfId="17484" xr:uid="{63503771-8FB8-4C09-97F4-538C3E84AC46}"/>
    <cellStyle name="40% - uthevingsfarge 6 64 2" xfId="36683" xr:uid="{BB431AE4-27AF-47FB-A179-C6C3F0A92B17}"/>
    <cellStyle name="40% - uthevingsfarge 6 65" xfId="17485" xr:uid="{AAEDB3F6-561C-43A1-9A43-2AA2769E246E}"/>
    <cellStyle name="40% - uthevingsfarge 6 65 2" xfId="36574" xr:uid="{9FDF3B7F-D651-49F4-B6F8-7F281F8418AC}"/>
    <cellStyle name="40% - uthevingsfarge 6 66" xfId="17486" xr:uid="{BC8E5570-E3A6-4798-B6E1-080D0A0BD04A}"/>
    <cellStyle name="40% - uthevingsfarge 6 66 2" xfId="36669" xr:uid="{5F6AE223-D62F-47B6-9AAF-483D79603019}"/>
    <cellStyle name="40% - uthevingsfarge 6 67" xfId="36543" xr:uid="{BF083B65-D8E0-491D-9F36-963C85898A8C}"/>
    <cellStyle name="40% - uthevingsfarge 6 68" xfId="47721" xr:uid="{21D480E1-D4DD-48FD-AFCC-CBC97D578B92}"/>
    <cellStyle name="40% - uthevingsfarge 6 69" xfId="47722" xr:uid="{5237BBA0-7245-4240-941F-6D904F9CD5F7}"/>
    <cellStyle name="40% - uthevingsfarge 6 7" xfId="5522" xr:uid="{030E10B2-CAE9-4C85-A025-F2495ED2A016}"/>
    <cellStyle name="40% - uthevingsfarge 6 7 2" xfId="5523" xr:uid="{31D57CD5-B55F-4559-BB01-808A23F9BB76}"/>
    <cellStyle name="40% - uthevingsfarge 6 7 2 2" xfId="5524" xr:uid="{4C6DF76B-23EB-4F01-96DA-5EDFC525ADEE}"/>
    <cellStyle name="40% - uthevingsfarge 6 7 2 3" xfId="47723" xr:uid="{2CD7475A-0F10-4570-BFC8-4C80CAB14A56}"/>
    <cellStyle name="40% - uthevingsfarge 6 7 2 4" xfId="47724" xr:uid="{9CE54BB4-64B5-4325-BE4B-2584E6ABC7C7}"/>
    <cellStyle name="40% - uthevingsfarge 6 7 2_4 manuell" xfId="55533" xr:uid="{910D221A-69F5-4086-B616-2C914A1426B4}"/>
    <cellStyle name="40% - uthevingsfarge 6 7 3" xfId="5525" xr:uid="{F6FA17C8-D184-46E9-9464-95F33C8A2A51}"/>
    <cellStyle name="40% - uthevingsfarge 6 7 3 2" xfId="17487" xr:uid="{6DD79D6C-6BE8-4A63-B7F6-4D8B993633FE}"/>
    <cellStyle name="40% - uthevingsfarge 6 7 3_AVA DVA EL" xfId="17488" xr:uid="{734D9560-3D6C-4CEE-A3A6-38F8FD7782D1}"/>
    <cellStyle name="40% - uthevingsfarge 6 7 4" xfId="17489" xr:uid="{523DA0B5-A2EA-4172-A915-50F9AF2FE351}"/>
    <cellStyle name="40% - uthevingsfarge 6 7 5" xfId="17490" xr:uid="{CE5D09E2-D010-4C95-BE50-0C19F558D7BE}"/>
    <cellStyle name="40% - uthevingsfarge 6 7 6" xfId="47725" xr:uid="{04A71783-E587-4317-99C9-956DF3BE3E94}"/>
    <cellStyle name="40% - uthevingsfarge 6 7 7" xfId="47726" xr:uid="{5C2FDE75-D74E-4702-B353-A3E68A42AA60}"/>
    <cellStyle name="40% - uthevingsfarge 6 7 8" xfId="47727" xr:uid="{4A115BFA-FDB5-4A8A-B806-80F7E8967EC0}"/>
    <cellStyle name="40% - uthevingsfarge 6 7_3. Chng in credit spreads" xfId="47728" xr:uid="{8D208E46-07D0-4EE2-870D-E1ACB72FDE23}"/>
    <cellStyle name="40% - uthevingsfarge 6 70" xfId="47729" xr:uid="{30AD2028-0D43-41F4-A2D9-2B8E33E5F907}"/>
    <cellStyle name="40% - uthevingsfarge 6 71" xfId="47730" xr:uid="{43AEDB1A-3437-40A8-AB7E-7544BAE7CA24}"/>
    <cellStyle name="40% - uthevingsfarge 6 72" xfId="47731" xr:uid="{F84EBFEC-2627-4F17-92D0-128CD1216E37}"/>
    <cellStyle name="40% - uthevingsfarge 6 73" xfId="47732" xr:uid="{857A97C0-5490-4357-B75A-924F547AE545}"/>
    <cellStyle name="40% - uthevingsfarge 6 74" xfId="47733" xr:uid="{D27B06C8-24E8-4F42-9BCC-A0BDA6CAB636}"/>
    <cellStyle name="40% - uthevingsfarge 6 8" xfId="5526" xr:uid="{4871267B-0C3E-4E93-AA58-45B56D2610CB}"/>
    <cellStyle name="40% - uthevingsfarge 6 8 2" xfId="5527" xr:uid="{29D68E8B-57A8-4E8C-98B4-0A8A821CF0B0}"/>
    <cellStyle name="40% - uthevingsfarge 6 8 2 2" xfId="5528" xr:uid="{4F41F8D0-6B12-458E-A047-FC046DC08499}"/>
    <cellStyle name="40% - uthevingsfarge 6 8 2 3" xfId="47734" xr:uid="{35B4D526-6A49-417E-B3EF-92F9429F6088}"/>
    <cellStyle name="40% - uthevingsfarge 6 8 2 4" xfId="47735" xr:uid="{B73A079A-463F-4219-BFF8-DC0D5265287F}"/>
    <cellStyle name="40% - uthevingsfarge 6 8 2_4 manuell" xfId="55534" xr:uid="{D75F394A-99E0-4FC5-B6B4-CC9B3150B7DD}"/>
    <cellStyle name="40% - uthevingsfarge 6 8 3" xfId="5529" xr:uid="{9F5F04E5-AA37-4FBC-955D-FA6AA1979F30}"/>
    <cellStyle name="40% - uthevingsfarge 6 8 4" xfId="47736" xr:uid="{AEC4F3A3-1429-4338-9D6A-8B877B5C8EBD}"/>
    <cellStyle name="40% - uthevingsfarge 6 8 5" xfId="47737" xr:uid="{B9DCCE72-4EB6-403F-BB19-35D1064B3211}"/>
    <cellStyle name="40% - uthevingsfarge 6 8_3. Chng in credit spreads" xfId="47738" xr:uid="{3945AF10-7B75-4115-8652-680A5351C7EB}"/>
    <cellStyle name="40% - uthevingsfarge 6 9" xfId="5530" xr:uid="{E93EB2C1-C99E-4E40-8029-5B03281B4A43}"/>
    <cellStyle name="40% - uthevingsfarge 6 9 2" xfId="5531" xr:uid="{E8C213B7-C0A6-4A2E-8E77-3618F4EC6C11}"/>
    <cellStyle name="40% - uthevingsfarge 6 9 2 2" xfId="5532" xr:uid="{D503A3A5-1542-46C3-8DAE-972A8C34D317}"/>
    <cellStyle name="40% - uthevingsfarge 6 9 2 3" xfId="47739" xr:uid="{C94A673F-FADC-4671-BD56-E3C0C544F128}"/>
    <cellStyle name="40% - uthevingsfarge 6 9 2_4 manuell" xfId="55535" xr:uid="{4BDCFB62-8335-412A-8C4C-87FDF691DA82}"/>
    <cellStyle name="40% - uthevingsfarge 6 9 3" xfId="5533" xr:uid="{EC998511-46DE-4237-B872-20782CA469F1}"/>
    <cellStyle name="40% - uthevingsfarge 6 9 4" xfId="47740" xr:uid="{FF0ADA2A-B477-4E43-B457-E6FD8788BAF2}"/>
    <cellStyle name="40% - uthevingsfarge 6 9 5" xfId="47741" xr:uid="{A990B4DB-B55F-47A2-A61F-D1E675088949}"/>
    <cellStyle name="40% - uthevingsfarge 6 9_4 manuell" xfId="55536" xr:uid="{98A0389A-B3DF-4BB4-85AC-7AA623039C93}"/>
    <cellStyle name="40% - uthevingsfarge 6_4 manuell" xfId="55537" xr:uid="{C0C19FD7-0AB6-403A-B03A-3BD1CA66966A}"/>
    <cellStyle name="40% - Акцент1" xfId="17491" xr:uid="{E0ECACFC-A1BB-4838-AABF-F79D332BF5DC}"/>
    <cellStyle name="40% - Акцент1 2" xfId="17492" xr:uid="{C411F236-6237-46C1-A8A9-BF612BEC1422}"/>
    <cellStyle name="40% - Акцент1 3" xfId="17493" xr:uid="{8471DFB0-F807-4E09-B0E0-116C605A10BD}"/>
    <cellStyle name="40% - Акцент1_AVA DVA EL" xfId="17494" xr:uid="{CF47162A-04E5-46F5-BD67-56B627EB1A44}"/>
    <cellStyle name="40% - Акцент2" xfId="17495" xr:uid="{5C1A8141-7277-4E5E-8FB7-48BFEC391810}"/>
    <cellStyle name="40% - Акцент2 2" xfId="17496" xr:uid="{D5EAFCE2-9F43-4A96-8896-A053181E971B}"/>
    <cellStyle name="40% - Акцент2 3" xfId="17497" xr:uid="{64BCF6DC-8E3F-4250-97FB-5B7A413D0C6A}"/>
    <cellStyle name="40% - Акцент2_AVA DVA EL" xfId="17498" xr:uid="{7F0B811F-57C2-41D2-91CB-1EF12081BED6}"/>
    <cellStyle name="40% - Акцент3" xfId="17499" xr:uid="{26BC1989-22BC-44A3-A2D3-90EFC0FD1992}"/>
    <cellStyle name="40% - Акцент3 2" xfId="17500" xr:uid="{C2C52D6C-EDBD-46D5-971D-BA723E1742DB}"/>
    <cellStyle name="40% - Акцент3 3" xfId="17501" xr:uid="{A39BEFA3-642A-4AA0-8CD6-84F03726BB00}"/>
    <cellStyle name="40% - Акцент3_AVA DVA EL" xfId="17502" xr:uid="{05C8AA35-8153-43B7-B414-F68FCECBC7C4}"/>
    <cellStyle name="40% - Акцент4" xfId="17503" xr:uid="{5A836A9F-3EF9-4993-86AA-4BAC2E997643}"/>
    <cellStyle name="40% - Акцент4 2" xfId="17504" xr:uid="{EC7F723F-12B8-4BB7-B9B8-48B69B3F1F4E}"/>
    <cellStyle name="40% - Акцент4 3" xfId="17505" xr:uid="{1D041624-947F-4599-A552-A34C5C44AD05}"/>
    <cellStyle name="40% - Акцент4_AVA DVA EL" xfId="17506" xr:uid="{EEDBF648-485C-4100-9900-821DD6985257}"/>
    <cellStyle name="40% - Акцент5" xfId="17507" xr:uid="{05122B74-E4B4-494A-BD5D-F91E90ACBEA6}"/>
    <cellStyle name="40% - Акцент5 2" xfId="17508" xr:uid="{A2062138-7BD4-4554-A99A-57FDFA009509}"/>
    <cellStyle name="40% - Акцент5 3" xfId="17509" xr:uid="{F664FF47-2E49-4221-99B3-E718D2C98069}"/>
    <cellStyle name="40% - Акцент5_AVA DVA EL" xfId="17510" xr:uid="{A0E384A1-000D-4E6D-9127-2F671A1B0B5C}"/>
    <cellStyle name="40% - Акцент6" xfId="17511" xr:uid="{C192C688-2B91-431E-98DA-A665B84CDE50}"/>
    <cellStyle name="40% - Акцент6 2" xfId="17512" xr:uid="{142F4029-790B-41E9-AA65-E13C85DE1660}"/>
    <cellStyle name="40% - Акцент6 3" xfId="17513" xr:uid="{EB0EC43A-6BEF-4673-BCF7-5BC3BF1166D0}"/>
    <cellStyle name="40% - Акцент6_AVA DVA EL" xfId="17514" xr:uid="{8E1810A0-6C56-4474-A748-D32291FA8698}"/>
    <cellStyle name="49" xfId="5534" xr:uid="{ED6B7454-4595-4B3D-85E6-A1EEEF4A050F}"/>
    <cellStyle name="60 % - Markeringsfarve1" xfId="17515" xr:uid="{988C7DB2-8220-4709-B699-546DB2127F10}"/>
    <cellStyle name="60 % - Markeringsfarve1 2" xfId="17516" xr:uid="{B09006E0-8110-45CB-BDB8-CCFBEDF13423}"/>
    <cellStyle name="60 % - Markeringsfarve1 3" xfId="17517" xr:uid="{89E13B52-21A6-47F4-9398-3C010971F219}"/>
    <cellStyle name="60 % - Markeringsfarve1_AVA DVA EL" xfId="17518" xr:uid="{BFE04ABE-5283-47C3-8B6B-1DEC18A24B48}"/>
    <cellStyle name="60 % - Markeringsfarve2" xfId="17519" xr:uid="{15713F33-419F-40C4-A64B-D3E1D818F283}"/>
    <cellStyle name="60 % - Markeringsfarve2 2" xfId="17520" xr:uid="{0AFBDDE5-51A4-4430-AD98-D6CA8976C17F}"/>
    <cellStyle name="60 % - Markeringsfarve2 3" xfId="17521" xr:uid="{67B29A9A-37E3-4CFF-A714-A20579A48183}"/>
    <cellStyle name="60 % - Markeringsfarve2_AVA DVA EL" xfId="17522" xr:uid="{363D5663-D31D-4C13-BB67-405D385E568D}"/>
    <cellStyle name="60 % - Markeringsfarve3" xfId="17523" xr:uid="{79849F22-1809-4CEB-8907-95D9AF88F560}"/>
    <cellStyle name="60 % - Markeringsfarve3 2" xfId="17524" xr:uid="{222CE455-B583-4C39-BEE9-0DD2044E901F}"/>
    <cellStyle name="60 % - Markeringsfarve3 3" xfId="17525" xr:uid="{D470DC63-0753-4763-A649-2376BD34B729}"/>
    <cellStyle name="60 % - Markeringsfarve3_AVA DVA EL" xfId="17526" xr:uid="{A842A527-FDCB-41EE-A89F-07CDF7B7ADCA}"/>
    <cellStyle name="60 % - Markeringsfarve4" xfId="17527" xr:uid="{EF2821EF-4032-4331-82B5-30C15B214212}"/>
    <cellStyle name="60 % - Markeringsfarve4 2" xfId="17528" xr:uid="{C490004C-9169-4BEC-983F-68DCF08A2409}"/>
    <cellStyle name="60 % - Markeringsfarve4 3" xfId="17529" xr:uid="{270F361B-F65A-41C5-BB20-0B54401A07DB}"/>
    <cellStyle name="60 % - Markeringsfarve4_AVA DVA EL" xfId="17530" xr:uid="{5F0FEFF8-6291-4F5D-B8A7-3CB2CBF4EA0F}"/>
    <cellStyle name="60 % - Markeringsfarve5" xfId="17531" xr:uid="{97586FA4-BD87-4A5A-9200-5C9D55F8F07B}"/>
    <cellStyle name="60 % - Markeringsfarve5 2" xfId="17532" xr:uid="{2BE9FFDE-5281-4EB7-9DC4-1E14A98645FB}"/>
    <cellStyle name="60 % - Markeringsfarve5 3" xfId="17533" xr:uid="{D0AAC954-7324-4C22-8CDD-A83CFE264EBB}"/>
    <cellStyle name="60 % - Markeringsfarve5_AVA DVA EL" xfId="17534" xr:uid="{C73882F3-7794-4966-B8D2-516A48189060}"/>
    <cellStyle name="60 % - Markeringsfarve6" xfId="17535" xr:uid="{9158AAD8-A1AB-43CF-B570-5624538AD1B5}"/>
    <cellStyle name="60 % - Markeringsfarve6 2" xfId="17536" xr:uid="{C33D2575-619D-4E04-A826-D33D728226F5}"/>
    <cellStyle name="60 % - Markeringsfarve6 3" xfId="17537" xr:uid="{B7332D00-C53F-41C4-88E5-35CAE4780D33}"/>
    <cellStyle name="60 % - Markeringsfarve6_AVA DVA EL" xfId="17538" xr:uid="{047F6A6A-7986-4AB5-8CA2-37D41E6F03A7}"/>
    <cellStyle name="60% - 1. jelölőszín" xfId="5535" xr:uid="{BC0CE199-32BE-4C33-95AC-E8C9EBCA269D}"/>
    <cellStyle name="60% - 1. jelölőszín 2" xfId="17539" xr:uid="{B6F11328-053D-451B-ABDC-C48CD7FE8318}"/>
    <cellStyle name="60% - 1. jelölőszín 3" xfId="47742" xr:uid="{5A7E3164-FEA7-4C82-9E63-9BDF75F693C2}"/>
    <cellStyle name="60% - 1. jelölőszín_4 manuell" xfId="55538" xr:uid="{8EFC3B90-7F73-4455-BBA0-B45018ECE610}"/>
    <cellStyle name="60% - 2. jelölőszín" xfId="5536" xr:uid="{E2151145-8F78-4487-83CB-D594CB69EB88}"/>
    <cellStyle name="60% - 2. jelölőszín 2" xfId="17540" xr:uid="{5F431118-0F0E-4065-A6BB-DE79D2D6FC8D}"/>
    <cellStyle name="60% - 2. jelölőszín 3" xfId="47743" xr:uid="{885E9BD2-40A9-427A-8021-FE27185DCE39}"/>
    <cellStyle name="60% - 2. jelölőszín_4 manuell" xfId="55539" xr:uid="{39706401-8D4C-498E-B410-622AB8ECCFF0}"/>
    <cellStyle name="60% - 3. jelölőszín" xfId="5537" xr:uid="{D7898F80-F0B7-4CF2-A28F-6A35868C7B4C}"/>
    <cellStyle name="60% - 3. jelölőszín 2" xfId="17541" xr:uid="{81689633-096A-47E3-B9C4-6283ADB52265}"/>
    <cellStyle name="60% - 3. jelölőszín 3" xfId="47744" xr:uid="{9A0FBB7C-1DD2-4717-8FA3-DC969C50A779}"/>
    <cellStyle name="60% - 3. jelölőszín_4 manuell" xfId="55540" xr:uid="{8C1F38DD-63D8-465C-9174-45127F6D1201}"/>
    <cellStyle name="60% - 4. jelölőszín" xfId="5538" xr:uid="{12705B71-6DDB-4938-BAB9-1ECBACFECC1D}"/>
    <cellStyle name="60% - 4. jelölőszín 2" xfId="17542" xr:uid="{517F4771-5E71-4219-A0A2-51E4BCC63896}"/>
    <cellStyle name="60% - 4. jelölőszín 3" xfId="47745" xr:uid="{E3B9D2C0-653B-4984-B526-4459F7DBE881}"/>
    <cellStyle name="60% - 4. jelölőszín_4 manuell" xfId="55541" xr:uid="{5DD2FD54-4F51-497C-AECA-32BC6281E22A}"/>
    <cellStyle name="60% - 5. jelölőszín" xfId="5539" xr:uid="{CDC5034E-24D9-4F59-B6C7-17F1DE3CA802}"/>
    <cellStyle name="60% - 5. jelölőszín 2" xfId="17543" xr:uid="{EA8E1FF5-E197-417A-8DBF-F981FFF4EF5F}"/>
    <cellStyle name="60% - 5. jelölőszín 3" xfId="47746" xr:uid="{E745CB2D-5C8C-478B-BAA2-7ABFA1AB087B}"/>
    <cellStyle name="60% - 5. jelölőszín_4 manuell" xfId="55542" xr:uid="{D0553C78-7E20-4FEB-B9B8-EA97C108D288}"/>
    <cellStyle name="60% - 6. jelölőszín" xfId="5540" xr:uid="{605741AC-5BED-4564-818B-1C6351A32C41}"/>
    <cellStyle name="60% - 6. jelölőszín 2" xfId="17544" xr:uid="{3C521D45-B238-4C06-BB4C-26D392033EE0}"/>
    <cellStyle name="60% - 6. jelölőszín 3" xfId="47747" xr:uid="{7F5595CC-998C-40B1-866A-1BBF54D93224}"/>
    <cellStyle name="60% - 6. jelölőszín_4 manuell" xfId="55543" xr:uid="{13D93A5E-69B8-4540-BF88-66AF0431EF9B}"/>
    <cellStyle name="60% - Accent1" xfId="5541" xr:uid="{5A287D0E-A964-4E84-9622-606D1A7421DC}"/>
    <cellStyle name="60% - Accent1 10" xfId="5542" xr:uid="{0C8D8FA4-55B1-4487-B402-7BDCE7FA8369}"/>
    <cellStyle name="60% - Accent1 10 2" xfId="17545" xr:uid="{D7021F02-A4E4-40AD-A36B-D151B4BD5FFB}"/>
    <cellStyle name="60% - Accent1 10 3" xfId="17546" xr:uid="{34D6496E-A539-4F6D-B03A-FE5AA3EEB89F}"/>
    <cellStyle name="60% - Accent1 10_AVA DVA EL" xfId="17547" xr:uid="{2ADBF517-6F41-4FAE-B861-59ADB4EB4CC3}"/>
    <cellStyle name="60% - Accent1 11" xfId="5543" xr:uid="{7531827C-09CE-4981-BE56-D5F023C06707}"/>
    <cellStyle name="60% - Accent1 11 2" xfId="17548" xr:uid="{74CC6D6D-A443-48E9-9E4F-A15A07799E14}"/>
    <cellStyle name="60% - Accent1 11 3" xfId="17549" xr:uid="{B3A00AE3-D872-415F-9D05-4C8EE9F38FF4}"/>
    <cellStyle name="60% - Accent1 11_AVA DVA EL" xfId="17550" xr:uid="{EC617940-638B-4FC4-A6F5-5380CFF2F9DC}"/>
    <cellStyle name="60% - Accent1 12" xfId="17551" xr:uid="{66D6034C-0675-4E0C-96CE-238921F82020}"/>
    <cellStyle name="60% - Accent1 12 2" xfId="17552" xr:uid="{500142D0-E3A7-44E7-B208-FD860A4C90A1}"/>
    <cellStyle name="60% - Accent1 12 3" xfId="17553" xr:uid="{5DF7930B-88B8-408C-A2F0-728100DADF67}"/>
    <cellStyle name="60% - Accent1 12_AVA DVA EL" xfId="17554" xr:uid="{BD8F2527-2648-4487-B7F4-680A6D05E20F}"/>
    <cellStyle name="60% - Accent1 13" xfId="17555" xr:uid="{27DC395F-E329-4340-9B0B-E455E9A09E9D}"/>
    <cellStyle name="60% - Accent1 13 2" xfId="17556" xr:uid="{7E46482B-4E03-4F4E-9017-432277D4986C}"/>
    <cellStyle name="60% - Accent1 13 3" xfId="17557" xr:uid="{2B8C1100-1E6E-43E1-8B8D-0C1A8F511289}"/>
    <cellStyle name="60% - Accent1 13_AVA DVA EL" xfId="17558" xr:uid="{DC331368-3682-4276-8026-AED8FA0DDD0B}"/>
    <cellStyle name="60% - Accent1 14" xfId="39979" xr:uid="{2B84679A-BB4F-4BBB-BE40-817B609E0F05}"/>
    <cellStyle name="60% - Accent1 15" xfId="47748" xr:uid="{7DC46CD5-6071-489A-B958-65EBFD8DA29C}"/>
    <cellStyle name="60% - Accent1 16" xfId="47749" xr:uid="{4646A422-CBDB-45E9-88D2-0E42BEFCDEA9}"/>
    <cellStyle name="60% - Accent1 2" xfId="5544" xr:uid="{8F2DA54C-A438-4ED9-B980-7004AF678806}"/>
    <cellStyle name="60% - Accent1 2 2" xfId="5545" xr:uid="{A000966C-88DC-4917-B4F0-8B77F00B97FC}"/>
    <cellStyle name="60% - Accent1 2 2 2" xfId="17559" xr:uid="{C461C5E4-36E7-481D-812A-CCCAE676BAEE}"/>
    <cellStyle name="60% - Accent1 2 2 2 2" xfId="17560" xr:uid="{EEC5BD88-D5A1-4A3D-92E1-B9218F59FBA6}"/>
    <cellStyle name="60% - Accent1 2 2 2 3" xfId="17561" xr:uid="{5729FBBB-A379-4957-9D59-7AB00F7D5DC7}"/>
    <cellStyle name="60% - Accent1 2 2 2_AVA DVA EL" xfId="17562" xr:uid="{AC0BC284-A1DB-47BA-92A8-4A65FCE72470}"/>
    <cellStyle name="60% - Accent1 2 2 3" xfId="17563" xr:uid="{5499E0D6-222F-4EC9-9ADD-4326D94ECF09}"/>
    <cellStyle name="60% - Accent1 2 2 3 2" xfId="17564" xr:uid="{AF6E6593-7F7A-49B3-A810-C1A4125E38E7}"/>
    <cellStyle name="60% - Accent1 2 2 3 3" xfId="17565" xr:uid="{F2796CCF-61BD-44CA-AF2A-F4539772FCC1}"/>
    <cellStyle name="60% - Accent1 2 2 3_AVA DVA EL" xfId="17566" xr:uid="{CB2FAFFB-BA6D-4006-B578-BAD33C7AB8FA}"/>
    <cellStyle name="60% - Accent1 2 2 4" xfId="17567" xr:uid="{593E89F9-E117-4991-BABA-596B7208B30B}"/>
    <cellStyle name="60% - Accent1 2 2 4 2" xfId="17568" xr:uid="{D120F2C0-1F51-4DB1-943C-3E27D86AF128}"/>
    <cellStyle name="60% - Accent1 2 2 4 3" xfId="17569" xr:uid="{C4099B08-37D0-49F4-8329-8B3936DFEC26}"/>
    <cellStyle name="60% - Accent1 2 2 4_AVA DVA EL" xfId="17570" xr:uid="{8D62AFC0-36D9-42B7-B50F-579B9F337B88}"/>
    <cellStyle name="60% - Accent1 2 2 5" xfId="17571" xr:uid="{1A5FF153-28BC-4519-B783-10E0A4B37C31}"/>
    <cellStyle name="60% - Accent1 2 2 5 2" xfId="17572" xr:uid="{4291A218-28BF-4744-84F8-7F93C0BB2B60}"/>
    <cellStyle name="60% - Accent1 2 2 5 3" xfId="17573" xr:uid="{175A4A62-AE16-475D-9B76-3EC4A8993905}"/>
    <cellStyle name="60% - Accent1 2 2 5_AVA DVA EL" xfId="17574" xr:uid="{739ACD87-9F8B-4D1B-8323-3385C6B498F7}"/>
    <cellStyle name="60% - Accent1 2 2 6" xfId="17575" xr:uid="{6C565B1F-0A5C-4A76-BF1F-456E08C14EED}"/>
    <cellStyle name="60% - Accent1 2 2 6 2" xfId="17576" xr:uid="{2D0AA5C6-D8FF-4D2D-ACFA-1F9F873683D5}"/>
    <cellStyle name="60% - Accent1 2 2 6 3" xfId="17577" xr:uid="{A962A88C-381B-48EB-8415-C177D6BF3C0C}"/>
    <cellStyle name="60% - Accent1 2 2 6_AVA DVA EL" xfId="17578" xr:uid="{B8EFFC21-7756-43EA-9749-DDA1731134A7}"/>
    <cellStyle name="60% - Accent1 2 2 7" xfId="17579" xr:uid="{8EBE30E7-AEFA-49D2-A0F8-95528DA3B0D7}"/>
    <cellStyle name="60% - Accent1 2 2 8" xfId="47750" xr:uid="{4BB72BC9-7757-48DC-83C8-DC68F0D58912}"/>
    <cellStyle name="60% - Accent1 2 2_A01" xfId="35783" xr:uid="{D736DFC3-0B79-4F22-A0F7-63BD3FE09627}"/>
    <cellStyle name="60% - Accent1 2 3" xfId="17580" xr:uid="{1749BFF2-336D-4474-8DCF-5D213F10B3C2}"/>
    <cellStyle name="60% - Accent1 2 3 2" xfId="17581" xr:uid="{4A913D67-08BB-405F-BEEB-3BCE1F9DDAD0}"/>
    <cellStyle name="60% - Accent1 2 3 2 2" xfId="17582" xr:uid="{6CCEB4D0-A7B2-4054-98DA-C7E64FBF221D}"/>
    <cellStyle name="60% - Accent1 2 3 2 3" xfId="17583" xr:uid="{3794AED8-59B5-49DA-BC1E-72DB4942D1C9}"/>
    <cellStyle name="60% - Accent1 2 3 2 4" xfId="47751" xr:uid="{80242B42-2B4E-4485-B3C2-312F01525E07}"/>
    <cellStyle name="60% - Accent1 2 3 2_AVA DVA EL" xfId="17584" xr:uid="{C1337356-D280-474C-8DB7-B8EC0959D074}"/>
    <cellStyle name="60% - Accent1 2 3 3" xfId="17585" xr:uid="{FB159900-3E0A-448B-A7ED-FF9E736BEFE2}"/>
    <cellStyle name="60% - Accent1 2 3 3 2" xfId="47752" xr:uid="{D847ED10-9F64-4ADB-B0BE-68A14CEAB0CF}"/>
    <cellStyle name="60% - Accent1 2 3 4" xfId="17586" xr:uid="{38DEA6C2-7539-437C-8ADD-27DD5EC6BD77}"/>
    <cellStyle name="60% - Accent1 2 3 4 2" xfId="47753" xr:uid="{BA17B85D-B0B7-4D3D-8B04-BC91FCB957CD}"/>
    <cellStyle name="60% - Accent1 2 3 5" xfId="47754" xr:uid="{302B4E2A-95E2-444F-A7C5-9FA9D39FF2F4}"/>
    <cellStyle name="60% - Accent1 2 3 6" xfId="47755" xr:uid="{E57CA2BF-0E17-4E31-B4DF-7598A9D387C2}"/>
    <cellStyle name="60% - Accent1 2 3_AVA DVA EL" xfId="17587" xr:uid="{354AC03E-F7D8-4846-9DCE-F32E62423D06}"/>
    <cellStyle name="60% - Accent1 2 4" xfId="17588" xr:uid="{6D2689B4-9DEE-48EE-81E0-2AC657633CCB}"/>
    <cellStyle name="60% - Accent1 2 4 2" xfId="17589" xr:uid="{49342554-F905-4D12-A94D-87655F2FAAF1}"/>
    <cellStyle name="60% - Accent1 2 4 3" xfId="17590" xr:uid="{3253F72E-BA7C-4FD3-9715-CC9691AD20D0}"/>
    <cellStyle name="60% - Accent1 2 4 4" xfId="47756" xr:uid="{55D2B732-6104-4F0C-A59C-004E532C84AF}"/>
    <cellStyle name="60% - Accent1 2 4_AVA DVA EL" xfId="17591" xr:uid="{DB96ABDA-1024-4175-B647-F27D46893829}"/>
    <cellStyle name="60% - Accent1 2 5" xfId="17592" xr:uid="{9FCDDC55-0BEA-4637-9490-F46E5CFDAAFE}"/>
    <cellStyle name="60% - Accent1 2 5 2" xfId="17593" xr:uid="{5A61AEF7-3103-4970-9BBB-E0B525E35156}"/>
    <cellStyle name="60% - Accent1 2 5 3" xfId="17594" xr:uid="{DB827D86-8D0E-41F6-93E8-AAFF9AAD24C1}"/>
    <cellStyle name="60% - Accent1 2 5_AVA DVA EL" xfId="17595" xr:uid="{E2EC7161-DDEB-4520-9926-3BA55B0AA2E2}"/>
    <cellStyle name="60% - Accent1 2 6" xfId="17596" xr:uid="{07F263D8-7374-4FCB-91A9-E8216E5009FF}"/>
    <cellStyle name="60% - Accent1 2 6 2" xfId="17597" xr:uid="{379D837E-32A0-4731-B265-E93E7BFAAC70}"/>
    <cellStyle name="60% - Accent1 2 6 3" xfId="17598" xr:uid="{3E156E99-C9F7-4853-9D8C-5CB81348609C}"/>
    <cellStyle name="60% - Accent1 2 6_AVA DVA EL" xfId="17599" xr:uid="{6744BFE0-747E-47E1-97AF-D37FC12B3A3A}"/>
    <cellStyle name="60% - Accent1 2 7" xfId="17600" xr:uid="{A84EC668-B722-40EC-8B1C-AA62603CC2FA}"/>
    <cellStyle name="60% - Accent1 2 7 2" xfId="17601" xr:uid="{717FCC91-F7B4-4A39-BA1C-8A750A3F74E1}"/>
    <cellStyle name="60% - Accent1 2 7 3" xfId="17602" xr:uid="{8FF7A5B7-F2A3-47D7-A86E-B0B686C26755}"/>
    <cellStyle name="60% - Accent1 2 7_AVA DVA EL" xfId="17603" xr:uid="{3537A9E2-3FBB-42EF-82F7-65608E324306}"/>
    <cellStyle name="60% - Accent1 2 8" xfId="17604" xr:uid="{C34E6A15-F38C-49A4-ACBC-C6FD3BE9A384}"/>
    <cellStyle name="60% - Accent1 2 9" xfId="47757" xr:uid="{B01C6156-1D29-4883-AC9C-CC61A4F2CA14}"/>
    <cellStyle name="60% - Accent1 2_4 manuell" xfId="55544" xr:uid="{DA7B43A8-AD41-4C36-98A5-96891548FD23}"/>
    <cellStyle name="60% - Accent1 3" xfId="5546" xr:uid="{A65DFF8C-D920-4DF4-BB2F-CA07E21EB71F}"/>
    <cellStyle name="60% - Accent1 3 2" xfId="17605" xr:uid="{9F9E430C-5FF4-4BF4-BB4E-A432495C7133}"/>
    <cellStyle name="60% - Accent1 3 2 2" xfId="17606" xr:uid="{2D4BDBAD-EC61-4E91-A429-F1D2CCA6D081}"/>
    <cellStyle name="60% - Accent1 3 2 3" xfId="17607" xr:uid="{E8E164C4-0BC3-4981-80A1-007742B1C06F}"/>
    <cellStyle name="60% - Accent1 3 2_AVA DVA EL" xfId="17608" xr:uid="{B1894AD8-D5C5-4770-BA7C-9BD31C6A9064}"/>
    <cellStyle name="60% - Accent1 3 3" xfId="17609" xr:uid="{8FD7C15F-F785-45B5-AADE-7E8D0D1E678D}"/>
    <cellStyle name="60% - Accent1 3 4" xfId="47758" xr:uid="{D007D152-79C6-43C6-9C1B-2E1E6ED01D94}"/>
    <cellStyle name="60% - Accent1 3_4 manuell" xfId="55545" xr:uid="{B0B34895-3E31-4A06-ABC9-A1B2B09108F7}"/>
    <cellStyle name="60% - Accent1 4" xfId="5547" xr:uid="{A2095353-F2F2-4D3F-992C-E552271CC813}"/>
    <cellStyle name="60% - Accent1 4 2" xfId="17610" xr:uid="{CBCA30EB-E6B9-492E-9FEB-3A638C3F1D3F}"/>
    <cellStyle name="60% - Accent1 4 2 2" xfId="17611" xr:uid="{D439EB56-DCC3-45ED-AA74-17F2A71518E3}"/>
    <cellStyle name="60% - Accent1 4 2 3" xfId="17612" xr:uid="{56649F40-4F56-425E-BA60-A70B7D291A00}"/>
    <cellStyle name="60% - Accent1 4 2_AVA DVA EL" xfId="17613" xr:uid="{8722E038-02FB-4BBA-80D7-E568AA0D0534}"/>
    <cellStyle name="60% - Accent1 4 3" xfId="17614" xr:uid="{B34AF96B-C4BD-4EBA-9A35-39DE563F2000}"/>
    <cellStyle name="60% - Accent1 4 3 2" xfId="17615" xr:uid="{B11126F5-1948-41EE-8800-69CB745E2E4E}"/>
    <cellStyle name="60% - Accent1 4 3 3" xfId="17616" xr:uid="{EC4DA01E-89AA-44D3-8C11-9217EF3CE154}"/>
    <cellStyle name="60% - Accent1 4 3_AVA DVA EL" xfId="17617" xr:uid="{FE10C60C-9ECC-4418-B95F-5AB14AD7BFF5}"/>
    <cellStyle name="60% - Accent1 4 4" xfId="17618" xr:uid="{AFF61636-0F21-47E4-A8AF-C1DFE21C26BD}"/>
    <cellStyle name="60% - Accent1 4 4 2" xfId="17619" xr:uid="{5CC6E42C-DA46-4A1F-8EB9-CDF93BB77F89}"/>
    <cellStyle name="60% - Accent1 4 4 3" xfId="17620" xr:uid="{A1061882-84B9-4CE3-B23C-3736075A1C57}"/>
    <cellStyle name="60% - Accent1 4 4_AVA DVA EL" xfId="17621" xr:uid="{7E99C74E-DFE1-445D-9388-8C48A377471B}"/>
    <cellStyle name="60% - Accent1 4 5" xfId="17622" xr:uid="{49970686-FE1B-4F0D-B612-9C4BC60DB42B}"/>
    <cellStyle name="60% - Accent1 4_A01" xfId="35784" xr:uid="{B1CF2048-702A-4F88-909E-7D27C0EC0E51}"/>
    <cellStyle name="60% - Accent1 5" xfId="5548" xr:uid="{F844216E-8B2D-4457-9143-923F1C9E4A65}"/>
    <cellStyle name="60% - Accent1 5 2" xfId="17623" xr:uid="{4B670795-0B0A-4025-A7F2-BE0909DBC838}"/>
    <cellStyle name="60% - Accent1 5 2 2" xfId="17624" xr:uid="{03BF11CF-1906-4090-85AE-F3665BA35B07}"/>
    <cellStyle name="60% - Accent1 5 2 3" xfId="17625" xr:uid="{311641D7-E7A1-4236-ABC2-B66391E2C2D5}"/>
    <cellStyle name="60% - Accent1 5 2_AVA DVA EL" xfId="17626" xr:uid="{5E3B72A7-C54C-4610-8B57-CDAA6337DE44}"/>
    <cellStyle name="60% - Accent1 5 3" xfId="17627" xr:uid="{44E2B144-A99D-4D07-821C-DB23781E46D8}"/>
    <cellStyle name="60% - Accent1 5_A01" xfId="35785" xr:uid="{DA893BAB-AADB-4452-8CE0-22B404775DFA}"/>
    <cellStyle name="60% - Accent1 6" xfId="5549" xr:uid="{CB56B340-0882-4C25-86C0-7BA31D7C16EA}"/>
    <cellStyle name="60% - Accent1 6 2" xfId="17628" xr:uid="{C4A2E5A0-D3A3-4208-B2BF-3F12FD925DB9}"/>
    <cellStyle name="60% - Accent1 6 2 2" xfId="17629" xr:uid="{8FDA70BF-3EFC-4447-8386-D768B75139D9}"/>
    <cellStyle name="60% - Accent1 6 2 3" xfId="17630" xr:uid="{000FA24D-CCBA-41A1-98FF-DF3A11E9FFB2}"/>
    <cellStyle name="60% - Accent1 6 2_AVA DVA EL" xfId="17631" xr:uid="{F2E48D9A-96F3-45C3-94E5-E91AADE03EB2}"/>
    <cellStyle name="60% - Accent1 6 3" xfId="17632" xr:uid="{00C18DF6-C467-4DBB-97DA-F8157C7D1B76}"/>
    <cellStyle name="60% - Accent1 6_A01" xfId="35786" xr:uid="{8BA1FAF5-7890-44AC-A57D-62EC0C91A012}"/>
    <cellStyle name="60% - Accent1 7" xfId="5550" xr:uid="{139C982C-294B-4848-9147-EDFF465442FC}"/>
    <cellStyle name="60% - Accent1 7 2" xfId="17633" xr:uid="{AB5D8285-62C5-4B05-8D5B-8A9F07F5198A}"/>
    <cellStyle name="60% - Accent1 7 2 2" xfId="17634" xr:uid="{C8E968D1-B4ED-4356-B4AF-1F980AD2A6F9}"/>
    <cellStyle name="60% - Accent1 7 2 3" xfId="17635" xr:uid="{33532A83-F037-4CF9-B2CE-3EB7CDFF2679}"/>
    <cellStyle name="60% - Accent1 7 2_AVA DVA EL" xfId="17636" xr:uid="{ACAD7B86-1EE4-4E46-A9AC-64712E8F0AE3}"/>
    <cellStyle name="60% - Accent1 7 3" xfId="17637" xr:uid="{D7AC8A43-42FD-4066-8328-EA2F60D9449C}"/>
    <cellStyle name="60% - Accent1 7_A01" xfId="35787" xr:uid="{DB953F73-8FB0-4DDD-A49A-A088185E56E1}"/>
    <cellStyle name="60% - Accent1 8" xfId="5551" xr:uid="{155B474C-DF7D-4ABD-ABAF-BF32BF1B8F83}"/>
    <cellStyle name="60% - Accent1 8 2" xfId="17638" xr:uid="{D92B898C-C72A-4B93-91E1-F92B74A54911}"/>
    <cellStyle name="60% - Accent1 8 2 2" xfId="17639" xr:uid="{AC78380A-890B-4CBA-A6D6-4284643494B1}"/>
    <cellStyle name="60% - Accent1 8 2 3" xfId="17640" xr:uid="{F2ABF12D-535B-47F8-A9BF-F18F935E0873}"/>
    <cellStyle name="60% - Accent1 8 2_AVA DVA EL" xfId="17641" xr:uid="{73488D5F-1D19-478E-A9E6-89A27C5332EE}"/>
    <cellStyle name="60% - Accent1 8 3" xfId="17642" xr:uid="{2A11BBCF-624C-4F23-A485-C130EA2ABC5C}"/>
    <cellStyle name="60% - Accent1 8_A01" xfId="35788" xr:uid="{9D9BBB72-BCB9-495E-834C-23BBDBCB2CA5}"/>
    <cellStyle name="60% - Accent1 9" xfId="5552" xr:uid="{CD5F4164-D2B9-48F0-91B5-3197F7ADB0F3}"/>
    <cellStyle name="60% - Accent1 9 2" xfId="17643" xr:uid="{B5D19BA0-99D6-41D3-803F-F03437C532CC}"/>
    <cellStyle name="60% - Accent1 9 2 2" xfId="17644" xr:uid="{36AECF71-E46C-4B0F-A84F-4DE8B7C2A3A9}"/>
    <cellStyle name="60% - Accent1 9 2 3" xfId="17645" xr:uid="{436419F9-EB03-4948-923A-B2D69388A34C}"/>
    <cellStyle name="60% - Accent1 9 2_AVA DVA EL" xfId="17646" xr:uid="{302DA7D4-440A-4EF5-B589-0960E23A09B7}"/>
    <cellStyle name="60% - Accent1 9 3" xfId="17647" xr:uid="{D83355DA-D90E-488A-BFD2-8D671BA5163F}"/>
    <cellStyle name="60% - Accent1 9_A01" xfId="35789" xr:uid="{F7345F08-1E3C-46D2-9CAD-F8BCC86FB8A3}"/>
    <cellStyle name="60% - Accent1_4Q16" xfId="17648" xr:uid="{EC28D5BB-643A-4C54-A1B5-9301F4A4413A}"/>
    <cellStyle name="60% - Accent2" xfId="5553" xr:uid="{D6E57811-E02E-46DA-879D-34E2CF90955A}"/>
    <cellStyle name="60% - Accent2 10" xfId="5554" xr:uid="{92E1E2EF-8389-4183-B209-680FEADB4969}"/>
    <cellStyle name="60% - Accent2 11" xfId="5555" xr:uid="{59A66B77-6EE9-48BE-89B2-3A746D73C9D0}"/>
    <cellStyle name="60% - Accent2 2" xfId="5556" xr:uid="{C2B1E9AA-CC75-4F20-9967-8AF26CDDC5B1}"/>
    <cellStyle name="60% - Accent2 2 2" xfId="5557" xr:uid="{FA12571F-D273-4E47-A834-40E80D345499}"/>
    <cellStyle name="60% - Accent2 2 2 2" xfId="17649" xr:uid="{D058DFA6-4BD9-40DB-AB7A-3388016957F9}"/>
    <cellStyle name="60% - Accent2 2 2 2 2" xfId="17650" xr:uid="{33CE87ED-31EC-49DB-9D19-FE12295E2D66}"/>
    <cellStyle name="60% - Accent2 2 2 2 3" xfId="17651" xr:uid="{FD8E3590-6C84-4469-AFBE-5800CC724329}"/>
    <cellStyle name="60% - Accent2 2 2 2_AVA DVA EL" xfId="17652" xr:uid="{CADB8C8E-6215-4507-8DD4-9D15F1C5B020}"/>
    <cellStyle name="60% - Accent2 2 2 3" xfId="17653" xr:uid="{342D883A-FBA1-4E88-8AE4-26A00D0CE0D8}"/>
    <cellStyle name="60% - Accent2 2 2 3 2" xfId="17654" xr:uid="{49B14671-C565-44BE-8871-83097F86525E}"/>
    <cellStyle name="60% - Accent2 2 2 3 3" xfId="17655" xr:uid="{82892483-5DA7-4BAA-9873-88903AF92548}"/>
    <cellStyle name="60% - Accent2 2 2 3_AVA DVA EL" xfId="17656" xr:uid="{11379971-D859-443C-A25E-47FAB57C5C6F}"/>
    <cellStyle name="60% - Accent2 2 2 4" xfId="17657" xr:uid="{845189EB-D638-460D-B34C-FD262C247FD5}"/>
    <cellStyle name="60% - Accent2 2 2 4 2" xfId="17658" xr:uid="{6B107DAD-F8C5-450B-BB43-4E8CF0D5F53B}"/>
    <cellStyle name="60% - Accent2 2 2 4 3" xfId="17659" xr:uid="{8A67E656-98F0-4B01-A8A8-85670C0D715B}"/>
    <cellStyle name="60% - Accent2 2 2 4_AVA DVA EL" xfId="17660" xr:uid="{F97ADC32-07F9-4E75-8671-3BE2DA9DD8D8}"/>
    <cellStyle name="60% - Accent2 2 2 5" xfId="17661" xr:uid="{4670F91F-AFC5-465F-9640-E23A8107CD2B}"/>
    <cellStyle name="60% - Accent2 2 2 5 2" xfId="17662" xr:uid="{F56C92FB-6069-4218-B993-8735882D6557}"/>
    <cellStyle name="60% - Accent2 2 2 5 3" xfId="17663" xr:uid="{218B536C-CB25-4AE7-A6A1-E2DF63A956BA}"/>
    <cellStyle name="60% - Accent2 2 2 5_AVA DVA EL" xfId="17664" xr:uid="{FC4600DB-3F8B-43A3-8551-5C00F27A9AD1}"/>
    <cellStyle name="60% - Accent2 2 2 6" xfId="17665" xr:uid="{9CBED36C-36AB-4070-B414-D15816D12891}"/>
    <cellStyle name="60% - Accent2 2 2 6 2" xfId="17666" xr:uid="{A054FA35-DC26-42E8-B202-78CA9CCB017C}"/>
    <cellStyle name="60% - Accent2 2 2 6 3" xfId="17667" xr:uid="{0270B0A1-B15B-4183-A861-A1E007A35540}"/>
    <cellStyle name="60% - Accent2 2 2 6_AVA DVA EL" xfId="17668" xr:uid="{18D837CB-2D34-4C23-99D0-985C0F54D5C4}"/>
    <cellStyle name="60% - Accent2 2 2 7" xfId="17669" xr:uid="{CE0C0156-7229-417A-A6AA-E48237352F2F}"/>
    <cellStyle name="60% - Accent2 2 2 8" xfId="47759" xr:uid="{C8EB3AB1-CFE8-4E94-AE94-D199911738C0}"/>
    <cellStyle name="60% - Accent2 2 2_A01" xfId="35790" xr:uid="{D5AD835C-4FA1-45EE-96F9-881FE5847A76}"/>
    <cellStyle name="60% - Accent2 2 3" xfId="17670" xr:uid="{1BEB3B97-3EB9-4B23-9E47-60356CD932DF}"/>
    <cellStyle name="60% - Accent2 2 3 2" xfId="17671" xr:uid="{5B588FB3-CE7B-436D-910F-7919FD617374}"/>
    <cellStyle name="60% - Accent2 2 3 3" xfId="17672" xr:uid="{EC3B5BF3-0C28-455C-B0F2-4D7F5A84706B}"/>
    <cellStyle name="60% - Accent2 2 3_AVA DVA EL" xfId="17673" xr:uid="{952168F4-7A60-4F4E-8235-FFC37537670F}"/>
    <cellStyle name="60% - Accent2 2 4" xfId="17674" xr:uid="{C314CF05-D26A-42E3-82DD-41E436225549}"/>
    <cellStyle name="60% - Accent2 2 4 2" xfId="17675" xr:uid="{B7D711A8-5708-48E4-9B0E-EF20131B6EA6}"/>
    <cellStyle name="60% - Accent2 2 4 3" xfId="17676" xr:uid="{F91E22E9-9838-481F-9C1B-260EADD20F8A}"/>
    <cellStyle name="60% - Accent2 2 4_AVA DVA EL" xfId="17677" xr:uid="{7FB694EE-D4FF-40B1-A4E5-A3F524712075}"/>
    <cellStyle name="60% - Accent2 2 5" xfId="17678" xr:uid="{C67F152D-1D11-4D2B-BD24-F951A9D2966E}"/>
    <cellStyle name="60% - Accent2 2 5 2" xfId="17679" xr:uid="{6C36D3C0-CE94-4382-80CC-41685098DB22}"/>
    <cellStyle name="60% - Accent2 2 5 3" xfId="17680" xr:uid="{CBE17949-01D4-4C1C-84F9-99AF136127D9}"/>
    <cellStyle name="60% - Accent2 2 5_AVA DVA EL" xfId="17681" xr:uid="{B31E8740-AFCF-48A1-909E-863CDB6E09E6}"/>
    <cellStyle name="60% - Accent2 2 6" xfId="17682" xr:uid="{BEB054D0-880B-4FDD-B92B-CC6C7787179E}"/>
    <cellStyle name="60% - Accent2 2 6 2" xfId="17683" xr:uid="{42D6CD11-7780-4B0B-A10E-EBDAD01D35BC}"/>
    <cellStyle name="60% - Accent2 2 6 3" xfId="17684" xr:uid="{9E26D9F2-004C-4F66-A19C-F95B147C9D5D}"/>
    <cellStyle name="60% - Accent2 2 6_AVA DVA EL" xfId="17685" xr:uid="{1B2F4944-0EAF-4208-BACE-04B47EC05358}"/>
    <cellStyle name="60% - Accent2 2 7" xfId="17686" xr:uid="{3238C39F-5250-44AB-B866-2B607E15B2D0}"/>
    <cellStyle name="60% - Accent2 2 7 2" xfId="17687" xr:uid="{88A8409B-D67E-4A18-ADFA-3C60B6BE3094}"/>
    <cellStyle name="60% - Accent2 2 7 3" xfId="17688" xr:uid="{42C7E958-8486-4C08-AEC7-4D382AC92ECB}"/>
    <cellStyle name="60% - Accent2 2 7_AVA DVA EL" xfId="17689" xr:uid="{C8EA9775-7683-45B8-A50B-7948863932BD}"/>
    <cellStyle name="60% - Accent2 2 8" xfId="17690" xr:uid="{C733F675-EB1C-4744-83D2-A040B9BAD4DE}"/>
    <cellStyle name="60% - Accent2 2 9" xfId="47760" xr:uid="{B812FD58-2C2D-4158-8FAB-33236325748F}"/>
    <cellStyle name="60% - Accent2 2_4 manuell" xfId="55546" xr:uid="{F5A81C69-A39E-4EE3-8E4F-E88BB823B803}"/>
    <cellStyle name="60% - Accent2 3" xfId="5558" xr:uid="{7ED72447-512C-445B-A14F-C7BB9B65ADA3}"/>
    <cellStyle name="60% - Accent2 3 2" xfId="17691" xr:uid="{3DFF0D22-D24F-41AE-A5EC-04EEFC82D887}"/>
    <cellStyle name="60% - Accent2 3 2 2" xfId="17692" xr:uid="{E939857B-9E4D-451D-8934-7A09A2BD9B25}"/>
    <cellStyle name="60% - Accent2 3 2 3" xfId="17693" xr:uid="{792BF544-0BF5-404E-A461-BC3D33651B9F}"/>
    <cellStyle name="60% - Accent2 3 2_AVA DVA EL" xfId="17694" xr:uid="{33A78333-20F9-43E2-ACE2-3FFC1BD7C6CC}"/>
    <cellStyle name="60% - Accent2 3 3" xfId="17695" xr:uid="{A0A7E9D5-440E-4C0E-BC09-28F9B8D7BB75}"/>
    <cellStyle name="60% - Accent2 3 4" xfId="47761" xr:uid="{CCE0C3BF-7DAE-40B1-A15B-43F9CE34A4E5}"/>
    <cellStyle name="60% - Accent2 3_4 manuell" xfId="55547" xr:uid="{82493471-FC96-4D59-BEAF-C11C0256091A}"/>
    <cellStyle name="60% - Accent2 4" xfId="5559" xr:uid="{3F249659-4B3D-48BE-8017-D290173EF63A}"/>
    <cellStyle name="60% - Accent2 4 2" xfId="17696" xr:uid="{6B39BAD6-6256-49B8-B92D-71CF395EB8E2}"/>
    <cellStyle name="60% - Accent2 4 2 2" xfId="17697" xr:uid="{4D70289E-3E76-4FDB-9488-9E77B93F7E5F}"/>
    <cellStyle name="60% - Accent2 4 2 3" xfId="17698" xr:uid="{F776BAA9-D87D-45EB-90D9-C5FFB4B1CE29}"/>
    <cellStyle name="60% - Accent2 4 2_AVA DVA EL" xfId="17699" xr:uid="{6EC527BA-1E45-413D-9682-CB3C6BA14E80}"/>
    <cellStyle name="60% - Accent2 4 3" xfId="17700" xr:uid="{EEA0649E-06C7-46D8-A29C-C74FBD0CAA1F}"/>
    <cellStyle name="60% - Accent2 4 3 2" xfId="17701" xr:uid="{667D0C7A-18D2-4AD3-A0CB-C7408E0EB25C}"/>
    <cellStyle name="60% - Accent2 4 3 3" xfId="17702" xr:uid="{6D9528BE-A6A0-46CD-862C-426369685CB2}"/>
    <cellStyle name="60% - Accent2 4 3_AVA DVA EL" xfId="17703" xr:uid="{39A9616F-199D-41F5-A32F-2666DF07AC5C}"/>
    <cellStyle name="60% - Accent2 4 4" xfId="17704" xr:uid="{92DBAD13-0396-4544-8055-0BED0AAF4E51}"/>
    <cellStyle name="60% - Accent2 4 4 2" xfId="17705" xr:uid="{1F7E6899-CEC9-4AF9-B6FE-E95A09A9E6C8}"/>
    <cellStyle name="60% - Accent2 4 4 3" xfId="17706" xr:uid="{7D3B2D41-5F60-446A-B9B3-5F8EDDF8FB46}"/>
    <cellStyle name="60% - Accent2 4 4_AVA DVA EL" xfId="17707" xr:uid="{526F35E1-9651-45E4-95F5-35EBCF4720C2}"/>
    <cellStyle name="60% - Accent2 4 5" xfId="17708" xr:uid="{5693645B-0F5F-4165-A5AE-EC0EC24E7585}"/>
    <cellStyle name="60% - Accent2 4_A01" xfId="35791" xr:uid="{89D2E0EE-9EEC-4B36-A1FF-B61D55B36011}"/>
    <cellStyle name="60% - Accent2 5" xfId="5560" xr:uid="{05F4D8B2-BF3D-457B-814B-55756D827479}"/>
    <cellStyle name="60% - Accent2 5 2" xfId="17709" xr:uid="{0FDEF2D7-D694-43CF-824C-E6F0C4A5A379}"/>
    <cellStyle name="60% - Accent2 5_A01" xfId="35792" xr:uid="{6954D5B0-3854-42BC-A94A-B407ED15B36F}"/>
    <cellStyle name="60% - Accent2 6" xfId="5561" xr:uid="{064FBDC8-3F61-48DF-9AE6-FE7817A099B5}"/>
    <cellStyle name="60% - Accent2 6 2" xfId="17710" xr:uid="{7867AF5F-276F-42C7-A0F0-0FD024CAB597}"/>
    <cellStyle name="60% - Accent2 6_A01" xfId="35793" xr:uid="{CA2931E8-71DB-4F99-9A0D-D9E856CF55C8}"/>
    <cellStyle name="60% - Accent2 7" xfId="5562" xr:uid="{38D92DA1-FF1A-4DA6-8A99-D000E95EE9CB}"/>
    <cellStyle name="60% - Accent2 7 2" xfId="17711" xr:uid="{7B503273-D182-41F4-86FD-F5F137A230C0}"/>
    <cellStyle name="60% - Accent2 7_A01" xfId="35794" xr:uid="{A4A1E8A0-5E03-4EC0-97CC-A6C82112BF73}"/>
    <cellStyle name="60% - Accent2 8" xfId="5563" xr:uid="{BFA04C73-7DC6-4C99-9C22-BF6F4DAFFD2C}"/>
    <cellStyle name="60% - Accent2 8 2" xfId="17712" xr:uid="{3650E379-4B2F-4831-B967-3EEAAF7A6561}"/>
    <cellStyle name="60% - Accent2 8_A01" xfId="35795" xr:uid="{37AA3F91-DA3E-44FB-91A1-8DDC266C08DE}"/>
    <cellStyle name="60% - Accent2 9" xfId="5564" xr:uid="{DBB43267-24BC-497B-BBAC-47A84ADF78C8}"/>
    <cellStyle name="60% - Accent2 9 2" xfId="17713" xr:uid="{9B54F7CC-BBB2-4A34-BBAA-8ACDE9F67FAF}"/>
    <cellStyle name="60% - Accent2 9_A01" xfId="35796" xr:uid="{396126C6-E902-49A4-BCAD-F33BCE141208}"/>
    <cellStyle name="60% - Accent2_4Q16" xfId="17714" xr:uid="{49A2A1ED-8A45-48DD-8FDC-D864AD1B0020}"/>
    <cellStyle name="60% - Accent3" xfId="5565" xr:uid="{3EE7270E-D416-4021-AB0D-4292774FF1BC}"/>
    <cellStyle name="60% - Accent3 10" xfId="5566" xr:uid="{53788520-6EC7-4483-8815-3EB4F5885D09}"/>
    <cellStyle name="60% - Accent3 10 2" xfId="17715" xr:uid="{C3C4C1D0-C3D8-4BEB-9DDE-05CBCD487F8D}"/>
    <cellStyle name="60% - Accent3 10 3" xfId="17716" xr:uid="{7DA76814-5610-4D0E-B779-4A8F47C83BB0}"/>
    <cellStyle name="60% - Accent3 10_AVA DVA EL" xfId="17717" xr:uid="{4A99E6FA-1A9D-4246-BD90-378174943C4D}"/>
    <cellStyle name="60% - Accent3 11" xfId="5567" xr:uid="{6A873DE7-5C37-4408-B558-503D5FB5F37B}"/>
    <cellStyle name="60% - Accent3 11 2" xfId="17718" xr:uid="{CD4DD30A-8E30-4ACF-BAED-0FA3D4485017}"/>
    <cellStyle name="60% - Accent3 11 3" xfId="17719" xr:uid="{A68B65C5-D613-4B52-8BF8-33CE3BAA7522}"/>
    <cellStyle name="60% - Accent3 11_AVA DVA EL" xfId="17720" xr:uid="{AD8BD02B-65EA-4C78-B3A2-BBDA9051504E}"/>
    <cellStyle name="60% - Accent3 12" xfId="17721" xr:uid="{095BE452-B32B-4B32-A6E0-F9721E286BEC}"/>
    <cellStyle name="60% - Accent3 12 2" xfId="17722" xr:uid="{EE9925DA-87BE-4CE0-B503-A2BFA2120F35}"/>
    <cellStyle name="60% - Accent3 12 3" xfId="17723" xr:uid="{D79593F8-631E-44AA-AED7-44E598D92815}"/>
    <cellStyle name="60% - Accent3 12_AVA DVA EL" xfId="17724" xr:uid="{87BC0790-33E0-418D-BBD2-96FA0A90CFE3}"/>
    <cellStyle name="60% - Accent3 13" xfId="17725" xr:uid="{18705C8C-CE52-4A5A-BCD1-EAC176606D08}"/>
    <cellStyle name="60% - Accent3 13 2" xfId="17726" xr:uid="{2812ED58-F41D-414D-939F-A863F262502F}"/>
    <cellStyle name="60% - Accent3 13 3" xfId="17727" xr:uid="{A7FCC32E-6AFE-4663-8CF7-BDB9FCC745EF}"/>
    <cellStyle name="60% - Accent3 13_AVA DVA EL" xfId="17728" xr:uid="{6E4EA642-8202-44CC-972E-5DA164713FF4}"/>
    <cellStyle name="60% - Accent3 14" xfId="39980" xr:uid="{DDD8457A-F798-40DF-B1F6-B851197500A3}"/>
    <cellStyle name="60% - Accent3 15" xfId="47762" xr:uid="{F7459D7A-2974-46A4-A047-DF65D3C42688}"/>
    <cellStyle name="60% - Accent3 16" xfId="47763" xr:uid="{DD27FF2D-FFE1-4F39-B81A-E06693EF41B0}"/>
    <cellStyle name="60% - Accent3 2" xfId="5568" xr:uid="{90ACC872-71DA-409E-B423-089A2E10B1D6}"/>
    <cellStyle name="60% - Accent3 2 2" xfId="5569" xr:uid="{E4B9D2ED-D83D-4E55-929F-D3FC7F822A6F}"/>
    <cellStyle name="60% - Accent3 2 2 2" xfId="17729" xr:uid="{F16BA91E-EAE4-45CA-8726-C7529408305E}"/>
    <cellStyle name="60% - Accent3 2 2 2 2" xfId="17730" xr:uid="{7749A6D6-58A8-4B21-B2F2-4ED77A84475D}"/>
    <cellStyle name="60% - Accent3 2 2 2 3" xfId="17731" xr:uid="{3D5072CF-11D7-44A7-A486-DBFD1661AAF6}"/>
    <cellStyle name="60% - Accent3 2 2 2_AVA DVA EL" xfId="17732" xr:uid="{F9538359-B958-43FB-8483-39EAD37AF018}"/>
    <cellStyle name="60% - Accent3 2 2 3" xfId="17733" xr:uid="{FBAC7EDE-A900-4E45-921A-A98265AA377E}"/>
    <cellStyle name="60% - Accent3 2 2 3 2" xfId="17734" xr:uid="{8D01FB1F-89BA-4CD3-B301-B6CDA7E41036}"/>
    <cellStyle name="60% - Accent3 2 2 3 3" xfId="17735" xr:uid="{D60C8E43-7474-4977-B842-38122C50EBBF}"/>
    <cellStyle name="60% - Accent3 2 2 3_AVA DVA EL" xfId="17736" xr:uid="{45233843-84BE-4609-A28E-C5F76788AEC3}"/>
    <cellStyle name="60% - Accent3 2 2 4" xfId="17737" xr:uid="{4674337B-C06E-4FA8-879C-DBDAC4362653}"/>
    <cellStyle name="60% - Accent3 2 2 4 2" xfId="17738" xr:uid="{7549F978-5F22-4E6E-B5CA-6484C0F8FE83}"/>
    <cellStyle name="60% - Accent3 2 2 4 3" xfId="17739" xr:uid="{4A593DF9-9205-40C8-A2C7-DB2C86B0D1D7}"/>
    <cellStyle name="60% - Accent3 2 2 4_AVA DVA EL" xfId="17740" xr:uid="{78E9A16A-A1FD-4342-9A4E-BF305BD61585}"/>
    <cellStyle name="60% - Accent3 2 2 5" xfId="17741" xr:uid="{76803D05-0EF7-4306-9391-A387F392C8A3}"/>
    <cellStyle name="60% - Accent3 2 2 5 2" xfId="17742" xr:uid="{14CD0C0C-8168-4EE0-B4A8-54E7E5319D24}"/>
    <cellStyle name="60% - Accent3 2 2 5 3" xfId="17743" xr:uid="{A5D296AD-592D-4478-8175-BFBEFBE4FDDC}"/>
    <cellStyle name="60% - Accent3 2 2 5_AVA DVA EL" xfId="17744" xr:uid="{80AEAEE0-1D8C-4E7A-9A2B-631D094D89C1}"/>
    <cellStyle name="60% - Accent3 2 2 6" xfId="17745" xr:uid="{024166D4-B7D3-492E-80F8-FAF48ACCC3B5}"/>
    <cellStyle name="60% - Accent3 2 2 6 2" xfId="17746" xr:uid="{CD336991-30FB-4A18-8449-F798424A8E46}"/>
    <cellStyle name="60% - Accent3 2 2 6 3" xfId="17747" xr:uid="{CC750D81-A99D-4BFB-BB18-D3788F9AA220}"/>
    <cellStyle name="60% - Accent3 2 2 6_AVA DVA EL" xfId="17748" xr:uid="{36F14B9B-D30C-44E6-AC8A-BEF897CC2FE4}"/>
    <cellStyle name="60% - Accent3 2 2 7" xfId="17749" xr:uid="{D1BF7639-ED79-453A-A979-19F2154768AB}"/>
    <cellStyle name="60% - Accent3 2 2 8" xfId="47764" xr:uid="{F9FB829E-62E2-436F-8577-2B15871F42E3}"/>
    <cellStyle name="60% - Accent3 2 2_A01" xfId="35797" xr:uid="{393A15DB-1FC6-4CDF-BC0B-BA3A1B459209}"/>
    <cellStyle name="60% - Accent3 2 3" xfId="17750" xr:uid="{D60A528A-9B8A-4ACB-975C-51BF0655CED4}"/>
    <cellStyle name="60% - Accent3 2 3 2" xfId="17751" xr:uid="{F17D82E2-0101-4B10-9733-B1E7D675567B}"/>
    <cellStyle name="60% - Accent3 2 3 2 2" xfId="17752" xr:uid="{D0A331D7-C0A3-43C3-A7DE-2C2D965B0380}"/>
    <cellStyle name="60% - Accent3 2 3 2 3" xfId="17753" xr:uid="{04ABCABC-CB24-475A-B250-72828385918A}"/>
    <cellStyle name="60% - Accent3 2 3 2 4" xfId="47765" xr:uid="{BE3D1D28-1E09-4167-8830-D300D6D93DDC}"/>
    <cellStyle name="60% - Accent3 2 3 2_AVA DVA EL" xfId="17754" xr:uid="{140DDBEC-6F98-4CE5-BA01-CFE1B67BE39E}"/>
    <cellStyle name="60% - Accent3 2 3 3" xfId="17755" xr:uid="{2C1D200F-CFC2-4436-8B37-61AC3F08DD6A}"/>
    <cellStyle name="60% - Accent3 2 3 3 2" xfId="47766" xr:uid="{EF6DC190-B244-455B-B124-E25439F7767A}"/>
    <cellStyle name="60% - Accent3 2 3 4" xfId="17756" xr:uid="{5D0371CA-71C2-441F-A5E2-9A09905145E0}"/>
    <cellStyle name="60% - Accent3 2 3 4 2" xfId="47767" xr:uid="{CC45B150-7333-42DA-8377-3CC4AB9C8D4C}"/>
    <cellStyle name="60% - Accent3 2 3 5" xfId="47768" xr:uid="{7E079BF5-8E6F-4D96-A58C-9CC20CFB6716}"/>
    <cellStyle name="60% - Accent3 2 3 6" xfId="47769" xr:uid="{A1F94845-0935-4FE0-B9F1-75F22B4DA9D2}"/>
    <cellStyle name="60% - Accent3 2 3_AVA DVA EL" xfId="17757" xr:uid="{7DB1EBCB-E7CA-47BE-9CB5-99FFE39E9C43}"/>
    <cellStyle name="60% - Accent3 2 4" xfId="17758" xr:uid="{9D194263-B856-4B3C-97DA-278F4AE2921C}"/>
    <cellStyle name="60% - Accent3 2 4 2" xfId="17759" xr:uid="{3C6CAC48-2E0C-4DEA-8367-DF892556E9E1}"/>
    <cellStyle name="60% - Accent3 2 4 3" xfId="17760" xr:uid="{530DDE65-E605-4D26-9731-3C6817553E84}"/>
    <cellStyle name="60% - Accent3 2 4 4" xfId="47770" xr:uid="{2976AC9F-1486-473B-8510-E00EB1EB1602}"/>
    <cellStyle name="60% - Accent3 2 4_AVA DVA EL" xfId="17761" xr:uid="{FBB7D8C6-1CB8-4E35-BADB-7E3F7F458CC1}"/>
    <cellStyle name="60% - Accent3 2 5" xfId="17762" xr:uid="{675E0FD3-7EB4-41F4-9A43-1FBD3947A5DA}"/>
    <cellStyle name="60% - Accent3 2 5 2" xfId="17763" xr:uid="{27E79004-11CF-477D-911F-C54956779216}"/>
    <cellStyle name="60% - Accent3 2 5 3" xfId="17764" xr:uid="{47498CAB-6870-4F9A-9381-B663A34E4C67}"/>
    <cellStyle name="60% - Accent3 2 5_AVA DVA EL" xfId="17765" xr:uid="{18786554-B935-4D71-8156-8D4D10A86625}"/>
    <cellStyle name="60% - Accent3 2 6" xfId="17766" xr:uid="{F851B022-613A-44CC-B8EA-62FAB3D88D50}"/>
    <cellStyle name="60% - Accent3 2 6 2" xfId="17767" xr:uid="{AD1E163C-85D5-475C-AF03-3C6866EF318C}"/>
    <cellStyle name="60% - Accent3 2 6 3" xfId="17768" xr:uid="{8EB99410-F423-449E-AFFA-97538A4F8E0D}"/>
    <cellStyle name="60% - Accent3 2 6_AVA DVA EL" xfId="17769" xr:uid="{4E493BE9-25F6-46AC-A008-986DFBEDA2B3}"/>
    <cellStyle name="60% - Accent3 2 7" xfId="17770" xr:uid="{AF5F516E-E293-4F1D-A73F-6E80CA1D6FCF}"/>
    <cellStyle name="60% - Accent3 2 7 2" xfId="17771" xr:uid="{9A80BA1C-E89E-45A0-8C22-26AA3C18F993}"/>
    <cellStyle name="60% - Accent3 2 7 3" xfId="17772" xr:uid="{DA52CB15-7FC2-42DB-A26A-192BD12C1087}"/>
    <cellStyle name="60% - Accent3 2 7_AVA DVA EL" xfId="17773" xr:uid="{B9F5CAA5-0662-4865-96FA-31C49E798579}"/>
    <cellStyle name="60% - Accent3 2 8" xfId="17774" xr:uid="{9255F338-110B-4425-A947-31E57A82707A}"/>
    <cellStyle name="60% - Accent3 2 9" xfId="47771" xr:uid="{2B1633E9-66AC-4985-A48E-E82FB75BEDF8}"/>
    <cellStyle name="60% - Accent3 2_4 manuell" xfId="55548" xr:uid="{6C88F3B4-CBCD-4D1B-BF29-596E4BF1B47E}"/>
    <cellStyle name="60% - Accent3 3" xfId="5570" xr:uid="{F54AE141-8CCC-4595-A7B1-BB0F12DB72A1}"/>
    <cellStyle name="60% - Accent3 3 2" xfId="17775" xr:uid="{82FF3667-F519-4ABF-BBAA-F60C08ED8B69}"/>
    <cellStyle name="60% - Accent3 3 2 2" xfId="17776" xr:uid="{8826561B-5EF0-4EA1-9AFB-FA4BFEA38099}"/>
    <cellStyle name="60% - Accent3 3 2 3" xfId="17777" xr:uid="{B312D853-CE40-4E42-8B17-A0A91321D658}"/>
    <cellStyle name="60% - Accent3 3 2_AVA DVA EL" xfId="17778" xr:uid="{099E6D8B-31C9-4370-B494-D3AC80D7AD1E}"/>
    <cellStyle name="60% - Accent3 3 3" xfId="17779" xr:uid="{AEE6EFB5-0053-491B-A3F5-7762AFCC5905}"/>
    <cellStyle name="60% - Accent3 3 4" xfId="47772" xr:uid="{11262B35-6641-434D-883F-22B149C5D43C}"/>
    <cellStyle name="60% - Accent3 3_4 manuell" xfId="55549" xr:uid="{0FBE8F72-7614-457B-A62C-D8911A01F672}"/>
    <cellStyle name="60% - Accent3 4" xfId="5571" xr:uid="{8F300DA8-EB53-401B-86FD-E27AC3D88F79}"/>
    <cellStyle name="60% - Accent3 4 2" xfId="17780" xr:uid="{3FF65331-2799-4B38-9FCE-89ED8955B3DB}"/>
    <cellStyle name="60% - Accent3 4 2 2" xfId="17781" xr:uid="{8C40099C-5158-4F3C-BCA6-2F53D97C3F7E}"/>
    <cellStyle name="60% - Accent3 4 2 3" xfId="17782" xr:uid="{D4D36E2C-7E12-478E-94AC-935B65C6DFC0}"/>
    <cellStyle name="60% - Accent3 4 2_AVA DVA EL" xfId="17783" xr:uid="{FE8322B2-DD3A-44C3-9C83-75BC48CFB284}"/>
    <cellStyle name="60% - Accent3 4 3" xfId="17784" xr:uid="{EFE93EBE-01ED-4E9B-8448-70C381AE0AE8}"/>
    <cellStyle name="60% - Accent3 4 3 2" xfId="17785" xr:uid="{01A1B400-0BA5-4E70-A6D9-4EF53206E692}"/>
    <cellStyle name="60% - Accent3 4 3 3" xfId="17786" xr:uid="{B02E0448-749A-4FE9-85AE-B96E12E7AC6F}"/>
    <cellStyle name="60% - Accent3 4 3_AVA DVA EL" xfId="17787" xr:uid="{DE6F7F68-B9E7-4AC9-9EBE-1562E137A713}"/>
    <cellStyle name="60% - Accent3 4 4" xfId="17788" xr:uid="{E89EEDAC-93EE-48B5-A99F-44DF73124714}"/>
    <cellStyle name="60% - Accent3 4 4 2" xfId="17789" xr:uid="{06006C30-BC25-4520-8E80-B6258AE98C16}"/>
    <cellStyle name="60% - Accent3 4 4 3" xfId="17790" xr:uid="{EFF3A4F3-C8CD-4D3A-BF05-2F4AC8A32A2A}"/>
    <cellStyle name="60% - Accent3 4 4_AVA DVA EL" xfId="17791" xr:uid="{D5C317E4-20B8-4739-B9B3-4584C4EAF89C}"/>
    <cellStyle name="60% - Accent3 4 5" xfId="17792" xr:uid="{F62ED71C-180E-4F7B-8DA5-8E351E54AE5F}"/>
    <cellStyle name="60% - Accent3 4_A01" xfId="35798" xr:uid="{436B4976-5BAA-45BF-9EB1-CF68F14481C3}"/>
    <cellStyle name="60% - Accent3 5" xfId="5572" xr:uid="{99BC5A0E-66B4-4474-8242-7DA5461714DB}"/>
    <cellStyle name="60% - Accent3 5 2" xfId="17793" xr:uid="{49B9342D-FECF-4B37-B619-ED8BEF202149}"/>
    <cellStyle name="60% - Accent3 5 2 2" xfId="17794" xr:uid="{9C29321D-537F-4D9E-97D9-8B81750B1F2D}"/>
    <cellStyle name="60% - Accent3 5 2 3" xfId="17795" xr:uid="{AED91A69-AC29-472F-93D2-502C46AD266E}"/>
    <cellStyle name="60% - Accent3 5 2_AVA DVA EL" xfId="17796" xr:uid="{9191260E-E71F-4851-9053-FCCE34F6C3C5}"/>
    <cellStyle name="60% - Accent3 5 3" xfId="17797" xr:uid="{E76F2948-A42A-434C-A158-C8E7D4418F68}"/>
    <cellStyle name="60% - Accent3 5_A01" xfId="35799" xr:uid="{F1E1D57D-BD8A-4E47-8156-30E4AB3CC90C}"/>
    <cellStyle name="60% - Accent3 6" xfId="5573" xr:uid="{C32C083C-6781-4DFA-9235-C115B6EC6DDA}"/>
    <cellStyle name="60% - Accent3 6 2" xfId="17798" xr:uid="{E74C8ABE-6D32-4AED-8784-C45CF728E211}"/>
    <cellStyle name="60% - Accent3 6 2 2" xfId="17799" xr:uid="{20929250-4B94-48AB-824C-54F673A3C930}"/>
    <cellStyle name="60% - Accent3 6 2 3" xfId="17800" xr:uid="{BADE415E-FD51-4AA8-8952-26B2F18916AD}"/>
    <cellStyle name="60% - Accent3 6 2_AVA DVA EL" xfId="17801" xr:uid="{1CD3025E-68B5-4B43-BB4E-B53F6CD70607}"/>
    <cellStyle name="60% - Accent3 6 3" xfId="17802" xr:uid="{A1443ACE-508A-4865-878C-1638CAF2B8D4}"/>
    <cellStyle name="60% - Accent3 6_A01" xfId="35800" xr:uid="{6B9D5C45-E155-485C-A228-DAB2B0070353}"/>
    <cellStyle name="60% - Accent3 7" xfId="5574" xr:uid="{C7A5E2A1-5196-464D-9E2D-D4383931EB67}"/>
    <cellStyle name="60% - Accent3 7 2" xfId="17803" xr:uid="{C7F323EB-4CAE-4356-9B6C-377888CACC8D}"/>
    <cellStyle name="60% - Accent3 7 2 2" xfId="17804" xr:uid="{03122624-CC17-4965-B33C-D90E1CC88109}"/>
    <cellStyle name="60% - Accent3 7 2 3" xfId="17805" xr:uid="{401C3B83-B8CE-4522-8114-39AAA139E9DC}"/>
    <cellStyle name="60% - Accent3 7 2_AVA DVA EL" xfId="17806" xr:uid="{BF3FDABE-C890-46E1-9F47-6677F0BACBE2}"/>
    <cellStyle name="60% - Accent3 7 3" xfId="17807" xr:uid="{48FCC770-9B43-4197-AE8B-D31AAF979788}"/>
    <cellStyle name="60% - Accent3 7_A01" xfId="35801" xr:uid="{E2900EC1-B34C-4CD1-A19D-AF7244306148}"/>
    <cellStyle name="60% - Accent3 8" xfId="5575" xr:uid="{793755C8-152E-4E08-BABB-34EC68E0492E}"/>
    <cellStyle name="60% - Accent3 8 2" xfId="17808" xr:uid="{8CACE7A4-B38B-46F6-904B-E9CF3952EA33}"/>
    <cellStyle name="60% - Accent3 8 2 2" xfId="17809" xr:uid="{290B5D00-0730-4DCB-B39C-ADC6D2117D01}"/>
    <cellStyle name="60% - Accent3 8 2 3" xfId="17810" xr:uid="{A1F6B9DE-03CB-4A5E-94C5-00EADF468403}"/>
    <cellStyle name="60% - Accent3 8 2_AVA DVA EL" xfId="17811" xr:uid="{60A1F056-DFE8-45EA-96C5-63BDAC6F63DC}"/>
    <cellStyle name="60% - Accent3 8 3" xfId="17812" xr:uid="{2DDB94D9-ECEB-45D7-AF9D-8332FBCA85F5}"/>
    <cellStyle name="60% - Accent3 8_A01" xfId="35802" xr:uid="{8A39BCF6-9CC8-4CB5-8F0E-AF801E238700}"/>
    <cellStyle name="60% - Accent3 9" xfId="5576" xr:uid="{741E07D6-8A3B-4EAA-892A-8B0083DC39B6}"/>
    <cellStyle name="60% - Accent3 9 2" xfId="17813" xr:uid="{D441F20E-92DA-4E50-9EB8-5921DBCEC94F}"/>
    <cellStyle name="60% - Accent3 9 2 2" xfId="17814" xr:uid="{7442748F-9555-4DCB-9F33-0DBEF1017D97}"/>
    <cellStyle name="60% - Accent3 9 2 3" xfId="17815" xr:uid="{F192F156-C3B2-49D6-9644-FDF6B09ED2E4}"/>
    <cellStyle name="60% - Accent3 9 2_AVA DVA EL" xfId="17816" xr:uid="{04B45EBF-ECFA-46E7-B5F1-13503C2C3581}"/>
    <cellStyle name="60% - Accent3 9 3" xfId="17817" xr:uid="{A18CD28B-4160-49BB-9CBC-F92A8C60A4FD}"/>
    <cellStyle name="60% - Accent3 9_A01" xfId="35803" xr:uid="{CE5D061E-CC39-4BA3-8522-51CC270C321A}"/>
    <cellStyle name="60% - Accent3_4Q16" xfId="17818" xr:uid="{E7FFC6AC-1FD8-42B9-8CB0-E1582EE5AF0F}"/>
    <cellStyle name="60% - Accent4" xfId="5577" xr:uid="{6FF0799D-4AA8-4A2A-AC5B-89C0A71B7D21}"/>
    <cellStyle name="60% - Accent4 10" xfId="5578" xr:uid="{3DB4CCB9-9925-4B12-95CB-F70E3D0D71E3}"/>
    <cellStyle name="60% - Accent4 10 2" xfId="17819" xr:uid="{37630ADC-AADB-482A-9054-D901D1F1F0D4}"/>
    <cellStyle name="60% - Accent4 10 3" xfId="17820" xr:uid="{702E4842-9446-49D3-9BD8-CFBC7D988329}"/>
    <cellStyle name="60% - Accent4 10_AVA DVA EL" xfId="17821" xr:uid="{0717C9C3-0382-4F43-BDB4-8E6F133AC6A4}"/>
    <cellStyle name="60% - Accent4 11" xfId="5579" xr:uid="{3C75DCD2-37C0-4678-B3E1-6AEE5649CB51}"/>
    <cellStyle name="60% - Accent4 11 2" xfId="17822" xr:uid="{434E9542-3718-4F3C-9623-2C6355935D6E}"/>
    <cellStyle name="60% - Accent4 11 3" xfId="17823" xr:uid="{5D481645-2B93-4468-9884-C18ACF75DA94}"/>
    <cellStyle name="60% - Accent4 11_AVA DVA EL" xfId="17824" xr:uid="{270BEB74-A583-49A8-B2A3-6B3A1BD85326}"/>
    <cellStyle name="60% - Accent4 12" xfId="17825" xr:uid="{22EE4BFB-0988-4A13-8280-36FF2486AF92}"/>
    <cellStyle name="60% - Accent4 12 2" xfId="17826" xr:uid="{944EAC28-5C6A-45F1-B899-43C058123022}"/>
    <cellStyle name="60% - Accent4 12 3" xfId="17827" xr:uid="{BC8DB493-F2FC-43AA-90EC-4F8ADDDC264E}"/>
    <cellStyle name="60% - Accent4 12_AVA DVA EL" xfId="17828" xr:uid="{6033BFE0-5991-427C-BDD9-87D63A395262}"/>
    <cellStyle name="60% - Accent4 13" xfId="17829" xr:uid="{6C7FF193-0A4C-46F8-94F5-AE61BAEA1B0B}"/>
    <cellStyle name="60% - Accent4 13 2" xfId="17830" xr:uid="{91A5F07E-3AD1-4D13-A984-860CE15D6B67}"/>
    <cellStyle name="60% - Accent4 13 3" xfId="17831" xr:uid="{72742D35-DF55-4466-AD61-F6FEE07757DC}"/>
    <cellStyle name="60% - Accent4 13_AVA DVA EL" xfId="17832" xr:uid="{BE5866A8-4FF0-4325-A8E5-FAC5E076F811}"/>
    <cellStyle name="60% - Accent4 14" xfId="39981" xr:uid="{3757941F-58C7-418B-A1FC-C60F7B1EDC04}"/>
    <cellStyle name="60% - Accent4 15" xfId="47773" xr:uid="{F58EF52D-D3E8-42E2-A940-E58582A3A056}"/>
    <cellStyle name="60% - Accent4 16" xfId="47774" xr:uid="{B8D44931-D96A-40AC-B047-9E7A49978D36}"/>
    <cellStyle name="60% - Accent4 2" xfId="5580" xr:uid="{4C3FAA19-6BF7-49BE-8469-1FD54AA67524}"/>
    <cellStyle name="60% - Accent4 2 2" xfId="5581" xr:uid="{895FB902-6158-494C-AB8E-9984B3EFF956}"/>
    <cellStyle name="60% - Accent4 2 2 2" xfId="17833" xr:uid="{426652AB-0133-4924-9274-03BCB7E16208}"/>
    <cellStyle name="60% - Accent4 2 2 2 2" xfId="17834" xr:uid="{B6386F8B-6454-4A93-94A7-67F701AC6558}"/>
    <cellStyle name="60% - Accent4 2 2 2 3" xfId="17835" xr:uid="{C8CE9D05-3052-4136-97E1-EE9D97FB4688}"/>
    <cellStyle name="60% - Accent4 2 2 2_AVA DVA EL" xfId="17836" xr:uid="{48F0720C-B577-4FA9-903C-213C255D3B0C}"/>
    <cellStyle name="60% - Accent4 2 2 3" xfId="17837" xr:uid="{B631FE17-2EFE-4DF9-ACEE-79EAF954C7E8}"/>
    <cellStyle name="60% - Accent4 2 2 3 2" xfId="17838" xr:uid="{F43B83E6-BE63-4EE7-BA01-1682615A18E9}"/>
    <cellStyle name="60% - Accent4 2 2 3 3" xfId="17839" xr:uid="{02C67E90-9C4E-4B74-9B65-AD364D6D5D01}"/>
    <cellStyle name="60% - Accent4 2 2 3_AVA DVA EL" xfId="17840" xr:uid="{C2930F96-3A51-454B-94E9-B65FC70D29FD}"/>
    <cellStyle name="60% - Accent4 2 2 4" xfId="17841" xr:uid="{6BE3F130-0BAE-4868-ABEA-047AF02B152D}"/>
    <cellStyle name="60% - Accent4 2 2 4 2" xfId="17842" xr:uid="{BF9B1EF2-0AE1-4076-A3E5-B96D2B100FE6}"/>
    <cellStyle name="60% - Accent4 2 2 4 3" xfId="17843" xr:uid="{6DB1DA6E-77D4-4843-80E7-76E9864BF08A}"/>
    <cellStyle name="60% - Accent4 2 2 4_AVA DVA EL" xfId="17844" xr:uid="{46BFD68A-6E50-46E2-BD0E-B034D2321FE8}"/>
    <cellStyle name="60% - Accent4 2 2 5" xfId="17845" xr:uid="{D80AD94B-D5EE-4DB0-BAAF-1EA4CB3633D9}"/>
    <cellStyle name="60% - Accent4 2 2 5 2" xfId="17846" xr:uid="{C194C1A4-58C0-4664-8F01-E76B56FE7040}"/>
    <cellStyle name="60% - Accent4 2 2 5 3" xfId="17847" xr:uid="{38D80CD9-86CB-44DE-B5CF-1D2F298A0067}"/>
    <cellStyle name="60% - Accent4 2 2 5_AVA DVA EL" xfId="17848" xr:uid="{749829FE-C0D0-4373-B0EC-6745D12B6727}"/>
    <cellStyle name="60% - Accent4 2 2 6" xfId="17849" xr:uid="{996890A1-A3B4-4D51-9922-AFF3E49E7F71}"/>
    <cellStyle name="60% - Accent4 2 2 6 2" xfId="17850" xr:uid="{BAD278AE-7078-4FF4-B6A6-BB822C7A96A1}"/>
    <cellStyle name="60% - Accent4 2 2 6 3" xfId="17851" xr:uid="{88648B98-1D04-4611-B1D1-1A3A13BF4F66}"/>
    <cellStyle name="60% - Accent4 2 2 6_AVA DVA EL" xfId="17852" xr:uid="{867C4793-8E3D-4792-AC93-9552366F2457}"/>
    <cellStyle name="60% - Accent4 2 2 7" xfId="17853" xr:uid="{A40E9A7F-B092-4BC3-A1AB-35DE6D44FDE3}"/>
    <cellStyle name="60% - Accent4 2 2 8" xfId="47775" xr:uid="{43B17A54-7FFD-4238-BF9F-0CA4E3E03AF5}"/>
    <cellStyle name="60% - Accent4 2 2_A01" xfId="35804" xr:uid="{8EA0E158-FB40-45A6-99E0-085EF3123408}"/>
    <cellStyle name="60% - Accent4 2 3" xfId="17854" xr:uid="{A7455C18-EE13-4046-BF40-4E6B59BD1F2C}"/>
    <cellStyle name="60% - Accent4 2 3 2" xfId="17855" xr:uid="{9ACDF7FD-AB30-47B6-9567-7ADD8E1C8E22}"/>
    <cellStyle name="60% - Accent4 2 3 2 2" xfId="17856" xr:uid="{06FC13FC-DDFC-4B24-8955-3F8A6E07642D}"/>
    <cellStyle name="60% - Accent4 2 3 2 3" xfId="17857" xr:uid="{79518953-64FE-4B80-A904-E27D741608F2}"/>
    <cellStyle name="60% - Accent4 2 3 2 4" xfId="47776" xr:uid="{BAC352E7-298C-4552-AC34-30E6B890C028}"/>
    <cellStyle name="60% - Accent4 2 3 2_AVA DVA EL" xfId="17858" xr:uid="{327B7F90-5D5E-4A79-867A-2E96105DADEF}"/>
    <cellStyle name="60% - Accent4 2 3 3" xfId="17859" xr:uid="{6E661BD8-5ED1-4771-9E1A-E58F2315F14E}"/>
    <cellStyle name="60% - Accent4 2 3 3 2" xfId="47777" xr:uid="{56A2E527-86CD-44C6-9E1F-4FF40D168427}"/>
    <cellStyle name="60% - Accent4 2 3 4" xfId="17860" xr:uid="{E824DF1C-1571-49AC-A249-6EB490C5AB5E}"/>
    <cellStyle name="60% - Accent4 2 3 4 2" xfId="47778" xr:uid="{9F49E841-B6F7-4879-992C-456028A30B88}"/>
    <cellStyle name="60% - Accent4 2 3 5" xfId="47779" xr:uid="{EF8ABC66-524B-4C56-914A-391FF95194D5}"/>
    <cellStyle name="60% - Accent4 2 3 6" xfId="47780" xr:uid="{B443857E-DFD9-42A0-B25B-304603A00810}"/>
    <cellStyle name="60% - Accent4 2 3_AVA DVA EL" xfId="17861" xr:uid="{9D33C1D3-0F80-42E8-BAD3-7E1603BADCD8}"/>
    <cellStyle name="60% - Accent4 2 4" xfId="17862" xr:uid="{4E4D4C14-4C85-4EF3-A3A3-A663ABE4B0EB}"/>
    <cellStyle name="60% - Accent4 2 4 2" xfId="17863" xr:uid="{BB8F6915-81A6-475B-BE1F-1DD94FF56BBF}"/>
    <cellStyle name="60% - Accent4 2 4 3" xfId="17864" xr:uid="{FED5B941-A04E-43D7-9839-786453CC0870}"/>
    <cellStyle name="60% - Accent4 2 4 4" xfId="47781" xr:uid="{BE4E6E82-683A-4FBF-8903-77DA2B1D9A5F}"/>
    <cellStyle name="60% - Accent4 2 4_AVA DVA EL" xfId="17865" xr:uid="{5FDE2357-4DBB-45E0-ADFD-DF26025FCCF1}"/>
    <cellStyle name="60% - Accent4 2 5" xfId="17866" xr:uid="{3A964EE7-095D-4405-9DF1-485C13E0CBEE}"/>
    <cellStyle name="60% - Accent4 2 5 2" xfId="17867" xr:uid="{33685C09-3562-4D61-A81E-022C5E9C5E66}"/>
    <cellStyle name="60% - Accent4 2 5 3" xfId="17868" xr:uid="{6C57EA95-B501-4029-8F23-F8E016906026}"/>
    <cellStyle name="60% - Accent4 2 5_AVA DVA EL" xfId="17869" xr:uid="{FAE01376-EA8D-4D44-9C15-A1F3CEC7971F}"/>
    <cellStyle name="60% - Accent4 2 6" xfId="17870" xr:uid="{6E8EAAEE-43D2-4119-BE58-4EF0CB8AF91F}"/>
    <cellStyle name="60% - Accent4 2 6 2" xfId="17871" xr:uid="{14E5F9B1-2498-4594-AA44-F4839DBDADDE}"/>
    <cellStyle name="60% - Accent4 2 6 3" xfId="17872" xr:uid="{26816220-6896-40C1-993A-6A84C65BCC0D}"/>
    <cellStyle name="60% - Accent4 2 6_AVA DVA EL" xfId="17873" xr:uid="{6B4DA2B9-F7E6-4D6F-A6C2-563551891915}"/>
    <cellStyle name="60% - Accent4 2 7" xfId="17874" xr:uid="{91F9F580-8634-476A-B8F2-172ADB76A4A5}"/>
    <cellStyle name="60% - Accent4 2 7 2" xfId="17875" xr:uid="{EF6DF794-A613-4D60-8665-231ACB2CB6E3}"/>
    <cellStyle name="60% - Accent4 2 7 3" xfId="17876" xr:uid="{00C09A63-500C-4939-BE91-8FE33D10C72B}"/>
    <cellStyle name="60% - Accent4 2 7_AVA DVA EL" xfId="17877" xr:uid="{13D10C1C-4FFA-41D1-82CC-AACACCFB5D33}"/>
    <cellStyle name="60% - Accent4 2 8" xfId="17878" xr:uid="{9FBA6030-E8B7-4AB9-AAB0-488ECD92C1C8}"/>
    <cellStyle name="60% - Accent4 2 9" xfId="47782" xr:uid="{1E399D73-4A8A-4107-B7CB-A004E6F4A398}"/>
    <cellStyle name="60% - Accent4 2_4 manuell" xfId="55550" xr:uid="{E6409BC4-CA46-4B64-A7A9-07121EA9C549}"/>
    <cellStyle name="60% - Accent4 3" xfId="5582" xr:uid="{5AB878D3-D056-4E5F-A5CF-7B423476D686}"/>
    <cellStyle name="60% - Accent4 3 2" xfId="17879" xr:uid="{4F0FF3EC-2BAA-4160-BCCA-890196189662}"/>
    <cellStyle name="60% - Accent4 3 2 2" xfId="17880" xr:uid="{D9F1AEC6-8588-49DF-8C39-F8F3BD9CCCC4}"/>
    <cellStyle name="60% - Accent4 3 2 3" xfId="17881" xr:uid="{30060B6A-F8D9-4818-9335-D83B3B17CE2F}"/>
    <cellStyle name="60% - Accent4 3 2_AVA DVA EL" xfId="17882" xr:uid="{8B335C1B-A26E-47E2-A6A1-0F4F9C67D74E}"/>
    <cellStyle name="60% - Accent4 3 3" xfId="17883" xr:uid="{EB5092AD-1E3C-4466-A2AD-FEDCD03AACA4}"/>
    <cellStyle name="60% - Accent4 3 4" xfId="47783" xr:uid="{29E0CE65-90D9-4A0E-9A2D-51B94471D93E}"/>
    <cellStyle name="60% - Accent4 3_4 manuell" xfId="55551" xr:uid="{A8853EA3-E96E-4EDE-9567-24FC7CCB420E}"/>
    <cellStyle name="60% - Accent4 4" xfId="5583" xr:uid="{A08366F5-49AC-495E-B07A-A6AA0BEADA1B}"/>
    <cellStyle name="60% - Accent4 4 2" xfId="17884" xr:uid="{1F1D332D-879B-47A3-B80E-8C6BB7EDB169}"/>
    <cellStyle name="60% - Accent4 4 2 2" xfId="17885" xr:uid="{64595389-E765-46ED-B317-51DC78528E96}"/>
    <cellStyle name="60% - Accent4 4 2 3" xfId="17886" xr:uid="{06224103-BEBD-494D-97B4-EBE0055A5C26}"/>
    <cellStyle name="60% - Accent4 4 2_AVA DVA EL" xfId="17887" xr:uid="{3120300C-627D-437B-A4F5-2039BABCB97B}"/>
    <cellStyle name="60% - Accent4 4 3" xfId="17888" xr:uid="{0F66B384-3919-4920-B90D-F42D18B24C00}"/>
    <cellStyle name="60% - Accent4 4 3 2" xfId="17889" xr:uid="{46DB30EE-35F3-4B5E-9F1E-725A4FCD4956}"/>
    <cellStyle name="60% - Accent4 4 3 3" xfId="17890" xr:uid="{394F72DA-B08C-4695-9DC5-FBE5E4F5453A}"/>
    <cellStyle name="60% - Accent4 4 3_AVA DVA EL" xfId="17891" xr:uid="{881B77FA-1DFB-4852-A623-D0B5E25C24B6}"/>
    <cellStyle name="60% - Accent4 4 4" xfId="17892" xr:uid="{4589BC01-B733-40AF-B079-BB4D10475839}"/>
    <cellStyle name="60% - Accent4 4 4 2" xfId="17893" xr:uid="{3F1303EA-7EAE-4C11-A3F8-321760C42B68}"/>
    <cellStyle name="60% - Accent4 4 4 3" xfId="17894" xr:uid="{8EDA5C82-F08A-4E59-A6B0-84E3FFDA9459}"/>
    <cellStyle name="60% - Accent4 4 4_AVA DVA EL" xfId="17895" xr:uid="{8AE3FB11-08DB-4DF8-BA65-B28FA07D3989}"/>
    <cellStyle name="60% - Accent4 4 5" xfId="17896" xr:uid="{5BE08E68-56F3-43AB-B9C5-8ED04F28E223}"/>
    <cellStyle name="60% - Accent4 4_A01" xfId="35805" xr:uid="{7D8BEC28-CC4C-4BCC-889F-B7635CAC0F6D}"/>
    <cellStyle name="60% - Accent4 5" xfId="5584" xr:uid="{8E8CF796-9D7F-48B8-B721-979E036878D1}"/>
    <cellStyle name="60% - Accent4 5 2" xfId="17897" xr:uid="{42203006-3226-4B73-9B54-AA8CDA846D66}"/>
    <cellStyle name="60% - Accent4 5 2 2" xfId="17898" xr:uid="{8EDB73F7-E995-4EC9-8044-DD736B252746}"/>
    <cellStyle name="60% - Accent4 5 2 3" xfId="17899" xr:uid="{36E99281-C433-47E3-87EA-7456BC5D6E16}"/>
    <cellStyle name="60% - Accent4 5 2_AVA DVA EL" xfId="17900" xr:uid="{BED8F464-6F78-4E79-A71E-8A6CFB16A76E}"/>
    <cellStyle name="60% - Accent4 5 3" xfId="17901" xr:uid="{5BAE4291-2563-43A8-B48B-25BE2FD3CB6B}"/>
    <cellStyle name="60% - Accent4 5_A01" xfId="35806" xr:uid="{380EA2E7-EAAC-4E4E-BCDD-16A26C0E11D7}"/>
    <cellStyle name="60% - Accent4 6" xfId="5585" xr:uid="{FCC50934-2AA7-4DFA-AD67-84C8B030EA4F}"/>
    <cellStyle name="60% - Accent4 6 2" xfId="17902" xr:uid="{5A2E012D-51B7-4CF8-98A4-C711F6CA6D69}"/>
    <cellStyle name="60% - Accent4 6 2 2" xfId="17903" xr:uid="{8C25AB81-3CF3-495F-9209-446F333F8757}"/>
    <cellStyle name="60% - Accent4 6 2 3" xfId="17904" xr:uid="{A4F43297-771A-49F3-9B37-E114443C778E}"/>
    <cellStyle name="60% - Accent4 6 2_AVA DVA EL" xfId="17905" xr:uid="{1492620A-40C9-4D2B-8A81-9195AF12A216}"/>
    <cellStyle name="60% - Accent4 6 3" xfId="17906" xr:uid="{AB930A47-F472-4165-A4CD-06E688B24DF4}"/>
    <cellStyle name="60% - Accent4 6_A01" xfId="35807" xr:uid="{DCAE09CE-00C9-470F-8E2D-DF095F72DDC0}"/>
    <cellStyle name="60% - Accent4 7" xfId="5586" xr:uid="{4EF62127-BB77-4741-8AA4-494BFA83A9B6}"/>
    <cellStyle name="60% - Accent4 7 2" xfId="17907" xr:uid="{7BB4351A-9E0A-425A-9522-CF3B85D67CEE}"/>
    <cellStyle name="60% - Accent4 7 2 2" xfId="17908" xr:uid="{D0484B9E-B07B-4B90-9379-312DFF892205}"/>
    <cellStyle name="60% - Accent4 7 2 3" xfId="17909" xr:uid="{31C70F7D-9773-41E1-B018-0480C1DDE3BC}"/>
    <cellStyle name="60% - Accent4 7 2_AVA DVA EL" xfId="17910" xr:uid="{1466DA43-A083-4378-AEF2-848B0F001614}"/>
    <cellStyle name="60% - Accent4 7 3" xfId="17911" xr:uid="{9DCBB1A1-17B3-496E-8217-C8C7D69D25BB}"/>
    <cellStyle name="60% - Accent4 7_A01" xfId="35808" xr:uid="{D5B1707A-FCD1-4042-8DFB-A1F475338406}"/>
    <cellStyle name="60% - Accent4 8" xfId="5587" xr:uid="{2CA67F1E-A488-410A-AA53-DBA9BC8536C8}"/>
    <cellStyle name="60% - Accent4 8 2" xfId="17912" xr:uid="{14335CA2-DC51-45EE-B01F-63393592EC4D}"/>
    <cellStyle name="60% - Accent4 8 2 2" xfId="17913" xr:uid="{51F32964-BC3A-4B9F-A6E0-E872F94114DA}"/>
    <cellStyle name="60% - Accent4 8 2 3" xfId="17914" xr:uid="{7463EA82-ADCE-4F99-868A-D12E2E7960E1}"/>
    <cellStyle name="60% - Accent4 8 2_AVA DVA EL" xfId="17915" xr:uid="{746ABF1B-9CE7-499F-9BFC-18F7D84990A9}"/>
    <cellStyle name="60% - Accent4 8 3" xfId="17916" xr:uid="{6472ECCC-61E7-4B94-8197-F7243CCC69BC}"/>
    <cellStyle name="60% - Accent4 8_A01" xfId="35809" xr:uid="{DF2E0688-60D0-461C-A381-45E4CBDAFEBA}"/>
    <cellStyle name="60% - Accent4 9" xfId="5588" xr:uid="{1A2408D0-3459-4CE1-AC7C-67DEC52CFADB}"/>
    <cellStyle name="60% - Accent4 9 2" xfId="17917" xr:uid="{6E223B7A-8BCD-4D31-9D69-700F227B369C}"/>
    <cellStyle name="60% - Accent4 9 2 2" xfId="17918" xr:uid="{9BE83088-AD32-4DA0-9940-EE83F3C9FA8D}"/>
    <cellStyle name="60% - Accent4 9 2 3" xfId="17919" xr:uid="{F6DDC94C-A7DA-4130-AA1F-C1B8C05F8DCB}"/>
    <cellStyle name="60% - Accent4 9 2_AVA DVA EL" xfId="17920" xr:uid="{3BD4DB3C-016E-4C62-ADE4-6D1F6F44028A}"/>
    <cellStyle name="60% - Accent4 9 3" xfId="17921" xr:uid="{76D02486-399B-4617-B053-9D94AF95D452}"/>
    <cellStyle name="60% - Accent4 9_A01" xfId="35810" xr:uid="{E721EA89-2D1C-4CAC-A7F9-96F4FA0B1C28}"/>
    <cellStyle name="60% - Accent4_4Q16" xfId="17922" xr:uid="{803A3AE3-05BA-41DD-B456-3CB40DF37A22}"/>
    <cellStyle name="60% - Accent5" xfId="5589" xr:uid="{E76D48F5-36B5-4566-9C10-56BD07EA99FF}"/>
    <cellStyle name="60% - Accent5 10" xfId="5590" xr:uid="{AA6E8123-69D8-48F6-8CC4-0BFD86230818}"/>
    <cellStyle name="60% - Accent5 11" xfId="5591" xr:uid="{FC00F89A-A5E9-4C51-88EE-E6CFD2257744}"/>
    <cellStyle name="60% - Accent5 2" xfId="5592" xr:uid="{DF5C1BB4-20E4-4F52-B9B2-A3FE5A5B8D5E}"/>
    <cellStyle name="60% - Accent5 2 2" xfId="5593" xr:uid="{2E7DF9FE-18AD-4497-A173-DB11650E1421}"/>
    <cellStyle name="60% - Accent5 2 2 2" xfId="17923" xr:uid="{1812C0D2-61C9-4482-B055-D215A1E92F5C}"/>
    <cellStyle name="60% - Accent5 2 2 2 2" xfId="17924" xr:uid="{09EAACB2-E01B-4449-83B0-A22BCF3F2B4C}"/>
    <cellStyle name="60% - Accent5 2 2 2 3" xfId="17925" xr:uid="{DC11172C-2FBE-4DF1-9AC8-5105FADB4E49}"/>
    <cellStyle name="60% - Accent5 2 2 2_AVA DVA EL" xfId="17926" xr:uid="{20AF2D86-E713-49D1-A7D4-AA22A6451D5C}"/>
    <cellStyle name="60% - Accent5 2 2 3" xfId="17927" xr:uid="{BD921011-4793-47BF-8AA2-B94E5D94AC69}"/>
    <cellStyle name="60% - Accent5 2 2 3 2" xfId="17928" xr:uid="{A2DFE785-3ADE-467C-AE23-0A1FF240A6E1}"/>
    <cellStyle name="60% - Accent5 2 2 3 3" xfId="17929" xr:uid="{424C8A86-4C68-45B8-A50B-8C88409BDD6C}"/>
    <cellStyle name="60% - Accent5 2 2 3_AVA DVA EL" xfId="17930" xr:uid="{27337A44-BC74-4F91-A5C3-88A8DCF5AFDC}"/>
    <cellStyle name="60% - Accent5 2 2 4" xfId="17931" xr:uid="{3B7DF84E-4FDA-40DE-BD9F-5ABCED7EB1E6}"/>
    <cellStyle name="60% - Accent5 2 2 4 2" xfId="17932" xr:uid="{77AABA69-CCDD-42A3-BC29-BE5D8DB3DB99}"/>
    <cellStyle name="60% - Accent5 2 2 4 3" xfId="17933" xr:uid="{5C2A0C51-A1A2-4E6B-8952-721E48DC1EA8}"/>
    <cellStyle name="60% - Accent5 2 2 4_AVA DVA EL" xfId="17934" xr:uid="{52C78A63-35F0-43DD-A4E4-141D30F0A661}"/>
    <cellStyle name="60% - Accent5 2 2 5" xfId="17935" xr:uid="{C4DB2C2F-F568-4654-BC43-5773A2F8F1E9}"/>
    <cellStyle name="60% - Accent5 2 2 5 2" xfId="17936" xr:uid="{7D418E42-D931-4564-8815-59A877BDADA8}"/>
    <cellStyle name="60% - Accent5 2 2 5 3" xfId="17937" xr:uid="{2E2FA43C-6B81-4602-BC8C-8C5BAD67FD13}"/>
    <cellStyle name="60% - Accent5 2 2 5_AVA DVA EL" xfId="17938" xr:uid="{7A293CD8-FC18-423D-AE71-84B1C6214EF1}"/>
    <cellStyle name="60% - Accent5 2 2 6" xfId="17939" xr:uid="{13F34B8F-C250-40D9-91CC-13C9181B2150}"/>
    <cellStyle name="60% - Accent5 2 2 6 2" xfId="17940" xr:uid="{7EFD8CB0-B66E-44B0-B72A-A30FAC727010}"/>
    <cellStyle name="60% - Accent5 2 2 6 3" xfId="17941" xr:uid="{D93004FB-1869-4AB8-A5BB-7607B862F5F9}"/>
    <cellStyle name="60% - Accent5 2 2 6_AVA DVA EL" xfId="17942" xr:uid="{A513DE8A-AD03-463D-B832-EA2C8498ACEE}"/>
    <cellStyle name="60% - Accent5 2 2 7" xfId="17943" xr:uid="{D83EB0AC-1DA3-41E9-BCA2-D2354149F6D8}"/>
    <cellStyle name="60% - Accent5 2 2 8" xfId="47784" xr:uid="{7BC50838-1EDB-461F-96D9-9D25137FCD62}"/>
    <cellStyle name="60% - Accent5 2 2_A01" xfId="35811" xr:uid="{030EB42E-8DF3-40EF-990C-7D6B1C1BAA6B}"/>
    <cellStyle name="60% - Accent5 2 3" xfId="17944" xr:uid="{21768BC1-6CF2-4458-92A2-C7F01B1449C4}"/>
    <cellStyle name="60% - Accent5 2 3 2" xfId="17945" xr:uid="{6981BAA9-B37B-46E5-96D6-7BEC8DE258CF}"/>
    <cellStyle name="60% - Accent5 2 3 3" xfId="17946" xr:uid="{012F8902-241D-4E2F-8BB6-1AEF6885FF4C}"/>
    <cellStyle name="60% - Accent5 2 3_AVA DVA EL" xfId="17947" xr:uid="{E2C9A31B-70A5-4078-B0A9-B376497FF280}"/>
    <cellStyle name="60% - Accent5 2 4" xfId="17948" xr:uid="{1E2E2D0C-127B-4EA1-B9E0-D52204FC011C}"/>
    <cellStyle name="60% - Accent5 2 4 2" xfId="17949" xr:uid="{34A96666-68F6-46ED-B81C-6F5BA026DF3C}"/>
    <cellStyle name="60% - Accent5 2 4 3" xfId="17950" xr:uid="{71425FDB-0F73-4020-BBEE-972D645A2A65}"/>
    <cellStyle name="60% - Accent5 2 4_AVA DVA EL" xfId="17951" xr:uid="{7623D23E-C164-40E5-8F1C-1F6A923622B6}"/>
    <cellStyle name="60% - Accent5 2 5" xfId="17952" xr:uid="{70E4B1DA-E1D8-4A04-85C9-3F1F246380A8}"/>
    <cellStyle name="60% - Accent5 2 5 2" xfId="17953" xr:uid="{7DABDD3D-BA96-4479-92D3-1847D2168BBA}"/>
    <cellStyle name="60% - Accent5 2 5 3" xfId="17954" xr:uid="{841FD2EA-B3EA-435A-BC2C-4513CC42605F}"/>
    <cellStyle name="60% - Accent5 2 5_AVA DVA EL" xfId="17955" xr:uid="{6927786E-0325-4873-BF4D-AF3A46FC5D6C}"/>
    <cellStyle name="60% - Accent5 2 6" xfId="17956" xr:uid="{24D100D0-A69A-4C7A-8613-8BE1FB2657B5}"/>
    <cellStyle name="60% - Accent5 2 6 2" xfId="17957" xr:uid="{14760DE2-A724-472A-9476-D5A82B790586}"/>
    <cellStyle name="60% - Accent5 2 6 3" xfId="17958" xr:uid="{A297C2BC-0333-40B0-B32A-12D908289C5F}"/>
    <cellStyle name="60% - Accent5 2 6_AVA DVA EL" xfId="17959" xr:uid="{C18C1769-87B7-41FA-A4F4-64217CC94FBA}"/>
    <cellStyle name="60% - Accent5 2 7" xfId="17960" xr:uid="{58633B4C-3C6B-4400-9FC9-1830F62BF476}"/>
    <cellStyle name="60% - Accent5 2 7 2" xfId="17961" xr:uid="{383F55F8-DBD8-4DED-A05A-81CEA0C3BF94}"/>
    <cellStyle name="60% - Accent5 2 7 3" xfId="17962" xr:uid="{36E6F04D-A7D5-44F5-A26A-3D8A59F3A753}"/>
    <cellStyle name="60% - Accent5 2 7_AVA DVA EL" xfId="17963" xr:uid="{F68941D6-448E-4E15-91DD-CD3BCCA715FA}"/>
    <cellStyle name="60% - Accent5 2 8" xfId="17964" xr:uid="{25267B86-DAC4-4410-8819-047A32398293}"/>
    <cellStyle name="60% - Accent5 2 9" xfId="47785" xr:uid="{2D3C953B-8301-4FE8-8F3D-FFDF44B9D098}"/>
    <cellStyle name="60% - Accent5 2_4 manuell" xfId="55552" xr:uid="{296CBC85-72A3-4D80-ADBD-B14B5D8DBD9D}"/>
    <cellStyle name="60% - Accent5 3" xfId="5594" xr:uid="{1735B772-DB54-444A-B619-F04054D531FC}"/>
    <cellStyle name="60% - Accent5 3 2" xfId="17965" xr:uid="{9F5E34EB-BECE-4281-9979-2399DD4AC977}"/>
    <cellStyle name="60% - Accent5 3 2 2" xfId="17966" xr:uid="{F1F6C568-8124-494F-AE34-5B575163D131}"/>
    <cellStyle name="60% - Accent5 3 2 3" xfId="17967" xr:uid="{D8A10FCA-2857-498F-A830-C905DFF2B831}"/>
    <cellStyle name="60% - Accent5 3 2_AVA DVA EL" xfId="17968" xr:uid="{93CACAC2-7015-4883-9C9B-A63DF884248B}"/>
    <cellStyle name="60% - Accent5 3 3" xfId="17969" xr:uid="{77AC386B-B038-462E-96C5-2C14F0A6C390}"/>
    <cellStyle name="60% - Accent5 3 4" xfId="47786" xr:uid="{A707EDF9-6902-40BB-AAC8-C571E1A3D439}"/>
    <cellStyle name="60% - Accent5 3_4 manuell" xfId="55553" xr:uid="{4E268906-D317-4761-B605-803BDCDA4A9B}"/>
    <cellStyle name="60% - Accent5 4" xfId="5595" xr:uid="{3EC81AD8-41F4-4038-834A-6301BE71F512}"/>
    <cellStyle name="60% - Accent5 4 2" xfId="17970" xr:uid="{39438A1C-4EED-4399-A6CC-6368C25D9602}"/>
    <cellStyle name="60% - Accent5 4 2 2" xfId="17971" xr:uid="{B0AEE0D6-1F28-4230-9C17-13EC44AEBCD8}"/>
    <cellStyle name="60% - Accent5 4 2 3" xfId="17972" xr:uid="{615DE6FE-598B-4FBD-B05F-15E6445CA31D}"/>
    <cellStyle name="60% - Accent5 4 2_AVA DVA EL" xfId="17973" xr:uid="{EA0E4B3D-2B46-4938-88D0-DF3D75824494}"/>
    <cellStyle name="60% - Accent5 4 3" xfId="17974" xr:uid="{65EA06E8-F004-4FE5-B628-96D9647C019A}"/>
    <cellStyle name="60% - Accent5 4 3 2" xfId="17975" xr:uid="{D16F5620-6B48-441A-AE8C-362AEA7F4141}"/>
    <cellStyle name="60% - Accent5 4 3 3" xfId="17976" xr:uid="{C13B4F36-E179-4526-B8A4-4A089CD2E62F}"/>
    <cellStyle name="60% - Accent5 4 3_AVA DVA EL" xfId="17977" xr:uid="{21E97EBE-E537-4088-9D90-78F9435277D2}"/>
    <cellStyle name="60% - Accent5 4 4" xfId="17978" xr:uid="{745AE4CC-B663-4818-A6BB-8D98D0F2D00E}"/>
    <cellStyle name="60% - Accent5 4 4 2" xfId="17979" xr:uid="{BE0600DC-8CC6-496D-80CD-5FA798AF7CD8}"/>
    <cellStyle name="60% - Accent5 4 4 3" xfId="17980" xr:uid="{7CE81EA1-9E3A-4B7E-B1F2-C8594D5B3A7C}"/>
    <cellStyle name="60% - Accent5 4 4_AVA DVA EL" xfId="17981" xr:uid="{7E4A1F20-1E4E-461F-86C3-04A13D8747DF}"/>
    <cellStyle name="60% - Accent5 4 5" xfId="17982" xr:uid="{3FF920BF-8406-448E-BC3B-1831336333AC}"/>
    <cellStyle name="60% - Accent5 4_A01" xfId="35812" xr:uid="{9B7D6CBA-479F-4605-ACEB-1B9A695FA722}"/>
    <cellStyle name="60% - Accent5 5" xfId="5596" xr:uid="{C42DE40F-3326-40C9-9BA6-B0A0AFC61254}"/>
    <cellStyle name="60% - Accent5 5 2" xfId="17983" xr:uid="{A6E0E3E8-E57D-4922-8C04-3824A63E9826}"/>
    <cellStyle name="60% - Accent5 5 2 2" xfId="17984" xr:uid="{7A3D8F05-0897-4B91-A399-3A42B832E12D}"/>
    <cellStyle name="60% - Accent5 5 2 3" xfId="17985" xr:uid="{76F56AB1-F5A7-448D-B31F-400908F1DC61}"/>
    <cellStyle name="60% - Accent5 5 2_AVA DVA EL" xfId="17986" xr:uid="{37E67B99-12E5-4A46-A00E-74ADB8BAA6DA}"/>
    <cellStyle name="60% - Accent5 5 3" xfId="17987" xr:uid="{EADF949A-5E81-42C0-B1E8-F3902C7BA42D}"/>
    <cellStyle name="60% - Accent5 5_A01" xfId="35813" xr:uid="{944F448B-C88A-41E3-80C8-16AE63970B92}"/>
    <cellStyle name="60% - Accent5 6" xfId="5597" xr:uid="{EFD40782-AE67-424E-9566-FE38C44E7D65}"/>
    <cellStyle name="60% - Accent5 6 2" xfId="17988" xr:uid="{B6EC8595-22BD-4CF1-9CA1-1BE6AA9A7240}"/>
    <cellStyle name="60% - Accent5 6 2 2" xfId="17989" xr:uid="{5054E518-E2BE-4E13-A987-AEE24B4649F8}"/>
    <cellStyle name="60% - Accent5 6 2 3" xfId="17990" xr:uid="{74A28988-88AD-471D-ACA0-B445B03D1B6A}"/>
    <cellStyle name="60% - Accent5 6 2_AVA DVA EL" xfId="17991" xr:uid="{2AE84223-7E10-404B-A01F-C768BCAC08F1}"/>
    <cellStyle name="60% - Accent5 6 3" xfId="17992" xr:uid="{A8529FC5-AFD9-4703-BB17-856848142914}"/>
    <cellStyle name="60% - Accent5 6_A01" xfId="35814" xr:uid="{AE600666-4122-433B-A614-581EBDB474E2}"/>
    <cellStyle name="60% - Accent5 7" xfId="5598" xr:uid="{20B707C7-76FB-4B61-AE69-143A5A024ECB}"/>
    <cellStyle name="60% - Accent5 7 2" xfId="17993" xr:uid="{626D3E2A-58AE-475A-BFBA-560F74F851A1}"/>
    <cellStyle name="60% - Accent5 7_A01" xfId="35815" xr:uid="{8388DE45-4DB2-4579-B53F-6EB4E5D48B6A}"/>
    <cellStyle name="60% - Accent5 8" xfId="5599" xr:uid="{B0D9520C-D5E7-4F63-992C-FC3C848F22F1}"/>
    <cellStyle name="60% - Accent5 8 2" xfId="17994" xr:uid="{C27A4037-3D23-457C-A6F8-E8CD07175E0D}"/>
    <cellStyle name="60% - Accent5 8_A01" xfId="35816" xr:uid="{91F8A428-AAAD-4327-950D-3E32DA90C551}"/>
    <cellStyle name="60% - Accent5 9" xfId="5600" xr:uid="{B6D78BF8-CA0D-4540-B2D6-7FA76744E8B6}"/>
    <cellStyle name="60% - Accent5 9 2" xfId="17995" xr:uid="{BD7DE7FC-9885-40D7-8481-D06AA3DAB516}"/>
    <cellStyle name="60% - Accent5 9_A01" xfId="35817" xr:uid="{8B81C5E8-8793-40DA-A414-21BFA916D8E4}"/>
    <cellStyle name="60% - Accent5_4Q16" xfId="17996" xr:uid="{0ACE79F4-674C-4F14-ABEC-71896C0D42CC}"/>
    <cellStyle name="60% - Accent6" xfId="5601" xr:uid="{867981FD-388F-4933-9E92-E6E31ED37160}"/>
    <cellStyle name="60% - Accent6 10" xfId="5602" xr:uid="{A9F2198D-103D-44CB-B8FD-6C051C1435D1}"/>
    <cellStyle name="60% - Accent6 10 2" xfId="17997" xr:uid="{F91183CF-EA36-4CB2-B54F-9F95B6A81941}"/>
    <cellStyle name="60% - Accent6 10 3" xfId="17998" xr:uid="{A2EBFC9B-E323-4985-AC2B-3757A653A736}"/>
    <cellStyle name="60% - Accent6 10_AVA DVA EL" xfId="17999" xr:uid="{A2B62622-047F-46C4-B1BE-EA030898848F}"/>
    <cellStyle name="60% - Accent6 11" xfId="5603" xr:uid="{FE4E824C-32D1-4E84-AD68-F8E6AA30CB0B}"/>
    <cellStyle name="60% - Accent6 11 2" xfId="18000" xr:uid="{973F9BFC-DFB9-49A0-80BD-24723E733D78}"/>
    <cellStyle name="60% - Accent6 11 3" xfId="18001" xr:uid="{C97276B0-4A66-4A16-A044-A05A135A01EF}"/>
    <cellStyle name="60% - Accent6 11_AVA DVA EL" xfId="18002" xr:uid="{7E39CE6D-F5D7-4FB3-AD40-4884087ED2E9}"/>
    <cellStyle name="60% - Accent6 12" xfId="18003" xr:uid="{066BCB1A-C127-42D9-8F0A-BF387F9373B3}"/>
    <cellStyle name="60% - Accent6 12 2" xfId="18004" xr:uid="{9C413600-2448-420C-931D-52929DFAEC6E}"/>
    <cellStyle name="60% - Accent6 12 3" xfId="18005" xr:uid="{12E3FB0C-0822-4150-9412-3674AED349E9}"/>
    <cellStyle name="60% - Accent6 12_AVA DVA EL" xfId="18006" xr:uid="{9CF9248D-2222-4890-80E6-0ACFE896CADB}"/>
    <cellStyle name="60% - Accent6 13" xfId="18007" xr:uid="{618CD8C1-B52B-49AB-92F7-2B633587921B}"/>
    <cellStyle name="60% - Accent6 13 2" xfId="18008" xr:uid="{DF0A3FB5-C040-4C56-85EF-7DBBE035977F}"/>
    <cellStyle name="60% - Accent6 13 3" xfId="18009" xr:uid="{7FA960A7-FB3E-47EC-8B65-3CF255530280}"/>
    <cellStyle name="60% - Accent6 13_AVA DVA EL" xfId="18010" xr:uid="{C37A6D5E-6A5E-4686-A205-EF54967D7F6F}"/>
    <cellStyle name="60% - Accent6 14" xfId="39982" xr:uid="{6C7338E3-59D0-4620-9265-60398D089594}"/>
    <cellStyle name="60% - Accent6 15" xfId="47787" xr:uid="{25E3A6FC-88BA-4DA0-88C3-F51D1C3606B2}"/>
    <cellStyle name="60% - Accent6 16" xfId="47788" xr:uid="{A0629277-9D20-459F-BEB4-06BB43150A38}"/>
    <cellStyle name="60% - Accent6 2" xfId="5604" xr:uid="{F2542E3A-0E14-4C39-BD61-1EFA46021989}"/>
    <cellStyle name="60% - Accent6 2 2" xfId="5605" xr:uid="{B6E31530-997B-47B1-98A9-CE8641168992}"/>
    <cellStyle name="60% - Accent6 2 2 2" xfId="18011" xr:uid="{D0D46499-8BCB-4D43-B959-E7008BEC635E}"/>
    <cellStyle name="60% - Accent6 2 2 2 2" xfId="18012" xr:uid="{552E3815-6CB1-407E-A1C8-0B000D5FA29E}"/>
    <cellStyle name="60% - Accent6 2 2 2 3" xfId="18013" xr:uid="{2EAD77B5-68AB-434B-9B63-49F822B89BF3}"/>
    <cellStyle name="60% - Accent6 2 2 2_AVA DVA EL" xfId="18014" xr:uid="{C137F359-7F58-426E-9BB3-C4626D0A01A1}"/>
    <cellStyle name="60% - Accent6 2 2 3" xfId="18015" xr:uid="{7DCEED51-1E93-4B53-A046-46604E41CC31}"/>
    <cellStyle name="60% - Accent6 2 2 3 2" xfId="18016" xr:uid="{0FFA412B-86BA-43DA-9302-42A8E489A2A9}"/>
    <cellStyle name="60% - Accent6 2 2 3 3" xfId="18017" xr:uid="{B3B0DF4C-3C44-4AD0-BC74-EF6632AAFA3C}"/>
    <cellStyle name="60% - Accent6 2 2 3_AVA DVA EL" xfId="18018" xr:uid="{432DF979-1B04-472C-8611-857053708F26}"/>
    <cellStyle name="60% - Accent6 2 2 4" xfId="18019" xr:uid="{5C25C50C-4BFF-4705-A837-D119E709F8F6}"/>
    <cellStyle name="60% - Accent6 2 2 4 2" xfId="18020" xr:uid="{BC48B92E-B0E9-4EBB-A085-C651ABA404EE}"/>
    <cellStyle name="60% - Accent6 2 2 4 3" xfId="18021" xr:uid="{BA4973C4-8544-4ECA-A9D4-896986D50F73}"/>
    <cellStyle name="60% - Accent6 2 2 4_AVA DVA EL" xfId="18022" xr:uid="{A5079A51-82F7-4A1F-843E-D0BC4C45755A}"/>
    <cellStyle name="60% - Accent6 2 2 5" xfId="18023" xr:uid="{637E76DE-12DA-452D-AEB7-F3FC5AA14333}"/>
    <cellStyle name="60% - Accent6 2 2 5 2" xfId="18024" xr:uid="{5682D56A-D3CE-41B6-929E-347FB682F41C}"/>
    <cellStyle name="60% - Accent6 2 2 5 3" xfId="18025" xr:uid="{D83A39A4-F8D8-4682-9DC5-F2EEFC9E0251}"/>
    <cellStyle name="60% - Accent6 2 2 5_AVA DVA EL" xfId="18026" xr:uid="{621CA1F2-DFAA-4E80-BF3A-44A9EB88A4F5}"/>
    <cellStyle name="60% - Accent6 2 2 6" xfId="18027" xr:uid="{858AEB7A-8860-4B11-9C37-03860247049C}"/>
    <cellStyle name="60% - Accent6 2 2 6 2" xfId="18028" xr:uid="{AD88AB7F-43F7-46D6-94FD-9CD394F19E78}"/>
    <cellStyle name="60% - Accent6 2 2 6 3" xfId="18029" xr:uid="{7E12A3BB-7341-4E85-A265-F17411D30677}"/>
    <cellStyle name="60% - Accent6 2 2 6_AVA DVA EL" xfId="18030" xr:uid="{E3B0264E-CA0C-47C9-B973-204F4AC65482}"/>
    <cellStyle name="60% - Accent6 2 2 7" xfId="18031" xr:uid="{6438B80A-2263-4D51-966D-10D1EA6C9918}"/>
    <cellStyle name="60% - Accent6 2 2 8" xfId="47789" xr:uid="{39726D6B-282D-488D-B18C-E41718339810}"/>
    <cellStyle name="60% - Accent6 2 2_A01" xfId="35818" xr:uid="{1AB66CF6-5EFB-4DCF-B309-80BC22CE50CD}"/>
    <cellStyle name="60% - Accent6 2 3" xfId="18032" xr:uid="{ED049DDF-9793-44E9-AEF0-97DE72549560}"/>
    <cellStyle name="60% - Accent6 2 3 2" xfId="18033" xr:uid="{97EEB64D-4DFA-49F9-999B-FABE271270C4}"/>
    <cellStyle name="60% - Accent6 2 3 2 2" xfId="18034" xr:uid="{76E84B85-0F64-4029-9730-C1E10F9FE8BB}"/>
    <cellStyle name="60% - Accent6 2 3 2 3" xfId="18035" xr:uid="{09E9DA4D-3A82-4222-96DB-9A127240AE2A}"/>
    <cellStyle name="60% - Accent6 2 3 2 4" xfId="47790" xr:uid="{5E60CA49-F549-4E3F-AC0D-B9B6481BF073}"/>
    <cellStyle name="60% - Accent6 2 3 2_AVA DVA EL" xfId="18036" xr:uid="{469C1C19-5FB1-4D7D-94AB-881E2932A720}"/>
    <cellStyle name="60% - Accent6 2 3 3" xfId="18037" xr:uid="{6CECF2EE-89D7-4519-964E-CED71436BE86}"/>
    <cellStyle name="60% - Accent6 2 3 3 2" xfId="47791" xr:uid="{6E01A9CE-27AA-4F84-9B8E-2FDF76F6C39F}"/>
    <cellStyle name="60% - Accent6 2 3 4" xfId="18038" xr:uid="{CD22585F-9604-41A8-A921-48941D0E50A4}"/>
    <cellStyle name="60% - Accent6 2 3 4 2" xfId="47792" xr:uid="{54986849-F493-4619-BF64-5B5948FDA26C}"/>
    <cellStyle name="60% - Accent6 2 3 5" xfId="47793" xr:uid="{1A14E8E7-01F5-4D45-8C74-5031F585015A}"/>
    <cellStyle name="60% - Accent6 2 3 6" xfId="47794" xr:uid="{11BC8FD5-84E4-4C7B-9D50-39B2549BF2DD}"/>
    <cellStyle name="60% - Accent6 2 3_AVA DVA EL" xfId="18039" xr:uid="{D93DA812-F630-4E60-82A5-F42EE9F5E4D5}"/>
    <cellStyle name="60% - Accent6 2 4" xfId="18040" xr:uid="{C00AAD32-D109-4086-85DA-5A8A077B174C}"/>
    <cellStyle name="60% - Accent6 2 4 2" xfId="18041" xr:uid="{1C9A1F0F-247F-4E87-97FB-9ACEB8A709B6}"/>
    <cellStyle name="60% - Accent6 2 4 3" xfId="18042" xr:uid="{1DEF501C-0C75-4869-B4DF-731568662DE2}"/>
    <cellStyle name="60% - Accent6 2 4 4" xfId="47795" xr:uid="{75DF9F5D-DB7C-459F-808A-749D4E55BCFB}"/>
    <cellStyle name="60% - Accent6 2 4_AVA DVA EL" xfId="18043" xr:uid="{890A61EE-0599-4023-BCB7-0966843CF644}"/>
    <cellStyle name="60% - Accent6 2 5" xfId="18044" xr:uid="{199724A6-EF4D-48BF-AC9C-0602F263CE82}"/>
    <cellStyle name="60% - Accent6 2 5 2" xfId="18045" xr:uid="{6FF6F64E-FD11-4C0D-851B-FBF3F7167550}"/>
    <cellStyle name="60% - Accent6 2 5 3" xfId="18046" xr:uid="{1D3C0012-0E24-4995-B534-9C5126362F71}"/>
    <cellStyle name="60% - Accent6 2 5_AVA DVA EL" xfId="18047" xr:uid="{5ECB7BB5-DEF8-4E2F-A9F5-3ADEBF1118B1}"/>
    <cellStyle name="60% - Accent6 2 6" xfId="18048" xr:uid="{2224E443-07DF-4F60-A37B-9EE30F3CA2F7}"/>
    <cellStyle name="60% - Accent6 2 6 2" xfId="18049" xr:uid="{C1540B50-A91A-4C31-8968-F4BF8F76F5F1}"/>
    <cellStyle name="60% - Accent6 2 6 3" xfId="18050" xr:uid="{5D0E5167-8620-4CD9-B48D-A528B873F891}"/>
    <cellStyle name="60% - Accent6 2 6_AVA DVA EL" xfId="18051" xr:uid="{52D94C8C-9D43-4945-B43A-C2CEB73F2F9A}"/>
    <cellStyle name="60% - Accent6 2 7" xfId="18052" xr:uid="{AA334E23-CD80-4124-87BF-59A71CEBEA26}"/>
    <cellStyle name="60% - Accent6 2 7 2" xfId="18053" xr:uid="{ADC67A1A-5241-46E7-90B3-02456B681D9C}"/>
    <cellStyle name="60% - Accent6 2 7 3" xfId="18054" xr:uid="{1B8E61D3-1702-427E-8DEF-2D9E8B2543F4}"/>
    <cellStyle name="60% - Accent6 2 7_AVA DVA EL" xfId="18055" xr:uid="{8125418B-B978-451D-8007-E049B9A94B7B}"/>
    <cellStyle name="60% - Accent6 2 8" xfId="18056" xr:uid="{FFA7A038-18CD-4376-9ED0-340434A4BA01}"/>
    <cellStyle name="60% - Accent6 2 9" xfId="47796" xr:uid="{5C48E915-2D28-4B6E-89F6-8F8F8233821C}"/>
    <cellStyle name="60% - Accent6 2_4 manuell" xfId="55554" xr:uid="{C1621A3F-E65A-41E6-BC13-A8B46CAF07C5}"/>
    <cellStyle name="60% - Accent6 3" xfId="5606" xr:uid="{114998E5-FE57-4D82-A16C-5B2A407AE387}"/>
    <cellStyle name="60% - Accent6 3 2" xfId="18057" xr:uid="{8FA192F8-959F-451B-BD6B-2838083F8835}"/>
    <cellStyle name="60% - Accent6 3 2 2" xfId="18058" xr:uid="{0AD5584C-78BB-44F5-983D-BF9F652A6846}"/>
    <cellStyle name="60% - Accent6 3 2 3" xfId="18059" xr:uid="{43A80D64-70E8-4CEC-B45E-F7393C0DD6E3}"/>
    <cellStyle name="60% - Accent6 3 2_AVA DVA EL" xfId="18060" xr:uid="{17AA8EE4-A765-4537-B599-91C376ED16AC}"/>
    <cellStyle name="60% - Accent6 3 3" xfId="18061" xr:uid="{EFC47D76-7293-4F43-B233-C6AE0BC753B1}"/>
    <cellStyle name="60% - Accent6 3 4" xfId="47797" xr:uid="{8484570C-200A-4733-9186-3B9F95555792}"/>
    <cellStyle name="60% - Accent6 3_4 manuell" xfId="55555" xr:uid="{A40E8017-6895-4CC0-A6AC-4E3B4F105ECE}"/>
    <cellStyle name="60% - Accent6 4" xfId="5607" xr:uid="{06A5D75B-7AB1-4049-BCF0-2BF99B94B0A8}"/>
    <cellStyle name="60% - Accent6 4 2" xfId="18062" xr:uid="{9443128B-5E53-4E95-8BB0-0A632A1D4FE0}"/>
    <cellStyle name="60% - Accent6 4 2 2" xfId="18063" xr:uid="{0995DF29-C073-4F64-BCC9-A59DFCD87625}"/>
    <cellStyle name="60% - Accent6 4 2 3" xfId="18064" xr:uid="{56828754-BC4C-4260-B71D-72CA49F89F2F}"/>
    <cellStyle name="60% - Accent6 4 2_AVA DVA EL" xfId="18065" xr:uid="{225F471A-3F3F-4916-8088-5A9AACECC7DA}"/>
    <cellStyle name="60% - Accent6 4 3" xfId="18066" xr:uid="{E131F1D7-AB41-4901-96D7-E55CE4F21008}"/>
    <cellStyle name="60% - Accent6 4 3 2" xfId="18067" xr:uid="{6302A316-C826-414B-BF67-F3302C571D11}"/>
    <cellStyle name="60% - Accent6 4 3 3" xfId="18068" xr:uid="{88C20C72-D4CE-4E73-BB1D-72BC1C57F4E9}"/>
    <cellStyle name="60% - Accent6 4 3_AVA DVA EL" xfId="18069" xr:uid="{88DF63BC-ACF7-4D5D-8EF9-17C77F5D2B2A}"/>
    <cellStyle name="60% - Accent6 4 4" xfId="18070" xr:uid="{E226D24B-085E-49CA-839C-0DB437384297}"/>
    <cellStyle name="60% - Accent6 4 4 2" xfId="18071" xr:uid="{4C110DE6-1A45-4ADB-BD3A-9B7866E34CF6}"/>
    <cellStyle name="60% - Accent6 4 4 3" xfId="18072" xr:uid="{CD56BEA1-C416-4F2C-A5BF-3C7F48DCA737}"/>
    <cellStyle name="60% - Accent6 4 4_AVA DVA EL" xfId="18073" xr:uid="{F33570A9-CC7C-45CF-8DA3-7B6C51EEB18B}"/>
    <cellStyle name="60% - Accent6 4 5" xfId="18074" xr:uid="{C020D45E-6D67-433E-BA4A-3874FAC76FC3}"/>
    <cellStyle name="60% - Accent6 4_A01" xfId="35819" xr:uid="{1B15447F-8179-4415-A4BD-7453E66BE1A3}"/>
    <cellStyle name="60% - Accent6 5" xfId="5608" xr:uid="{43D051AC-010E-4981-B13B-98E3F0054D08}"/>
    <cellStyle name="60% - Accent6 5 2" xfId="18075" xr:uid="{D9A7C924-3A03-408C-99DE-77C501AA3E0C}"/>
    <cellStyle name="60% - Accent6 5 2 2" xfId="18076" xr:uid="{E3673995-99D1-44D3-9B57-BE253B2B5DF1}"/>
    <cellStyle name="60% - Accent6 5 2 3" xfId="18077" xr:uid="{7AFFA969-16DE-476D-99C7-38D4DF502492}"/>
    <cellStyle name="60% - Accent6 5 2_AVA DVA EL" xfId="18078" xr:uid="{A7306A47-F6F0-4059-89AA-63598CA5F2F8}"/>
    <cellStyle name="60% - Accent6 5 3" xfId="18079" xr:uid="{C0AFD5F1-C8C4-4CC1-85B6-43A366C29886}"/>
    <cellStyle name="60% - Accent6 5_A01" xfId="35820" xr:uid="{282FE863-9030-492C-A7FE-29647DA72CCD}"/>
    <cellStyle name="60% - Accent6 6" xfId="5609" xr:uid="{BB65795C-60F0-4E9A-A726-3D82462644DD}"/>
    <cellStyle name="60% - Accent6 6 2" xfId="18080" xr:uid="{3FEAFC37-F328-42BC-BB62-4EFC5A206BE9}"/>
    <cellStyle name="60% - Accent6 6 2 2" xfId="18081" xr:uid="{1AA30C3E-7B8C-48C5-AF86-7D2A27409694}"/>
    <cellStyle name="60% - Accent6 6 2 3" xfId="18082" xr:uid="{29C7E6E2-861E-4B87-B1D2-F1ECED81AD84}"/>
    <cellStyle name="60% - Accent6 6 2_AVA DVA EL" xfId="18083" xr:uid="{E3645310-C6C8-4B1F-B3F6-2D11A09A41E5}"/>
    <cellStyle name="60% - Accent6 6 3" xfId="18084" xr:uid="{C86F0DF7-CE5A-4C5E-AFC9-5CB8F8D346D0}"/>
    <cellStyle name="60% - Accent6 6_A01" xfId="35821" xr:uid="{12F5D624-DDAB-4D1B-ABF6-0F1712CAA950}"/>
    <cellStyle name="60% - Accent6 7" xfId="5610" xr:uid="{425BAE05-32A7-4BF4-BB8F-D0CE2F6B4622}"/>
    <cellStyle name="60% - Accent6 7 2" xfId="18085" xr:uid="{234E158A-52A8-4486-8B78-4D9CF05F50C9}"/>
    <cellStyle name="60% - Accent6 7 2 2" xfId="18086" xr:uid="{DD9F4169-90AC-41D5-9B5B-9BB8AC05E2FE}"/>
    <cellStyle name="60% - Accent6 7 2 3" xfId="18087" xr:uid="{788904F3-642B-4C99-87FC-8E76871D0ADE}"/>
    <cellStyle name="60% - Accent6 7 2_AVA DVA EL" xfId="18088" xr:uid="{6C8E65C9-47F1-46BD-9A7F-856A2E55733A}"/>
    <cellStyle name="60% - Accent6 7 3" xfId="18089" xr:uid="{BCEB5891-DF44-4FA9-B6DF-72889920E2B1}"/>
    <cellStyle name="60% - Accent6 7_A01" xfId="35822" xr:uid="{34A01DE9-FE13-4B01-8919-ED4D66B7B1FE}"/>
    <cellStyle name="60% - Accent6 8" xfId="5611" xr:uid="{7589E040-9D5F-4564-A15E-D95F9E93B33A}"/>
    <cellStyle name="60% - Accent6 8 2" xfId="18090" xr:uid="{7B444E4B-1CAF-4D0B-BFA2-0205DAD7A7FC}"/>
    <cellStyle name="60% - Accent6 8 2 2" xfId="18091" xr:uid="{3C3370C6-F7D8-42DD-8071-0C44ED9DAEB0}"/>
    <cellStyle name="60% - Accent6 8 2 3" xfId="18092" xr:uid="{A386EFBF-D7AE-457A-937C-157C26451C61}"/>
    <cellStyle name="60% - Accent6 8 2_AVA DVA EL" xfId="18093" xr:uid="{2E6F3DC2-95B1-493A-AA5C-9A376E83F5A6}"/>
    <cellStyle name="60% - Accent6 8 3" xfId="18094" xr:uid="{B9BA1E0E-449F-41A5-AFB9-E8B624E10CF6}"/>
    <cellStyle name="60% - Accent6 8_A01" xfId="35823" xr:uid="{9DF6BA88-ABC8-433D-BCBE-DF7DFF50FE44}"/>
    <cellStyle name="60% - Accent6 9" xfId="5612" xr:uid="{BA836EEE-BF8B-4BA0-AD71-D9DF36D626E6}"/>
    <cellStyle name="60% - Accent6 9 2" xfId="18095" xr:uid="{4684301F-9195-464C-B12E-6C132A5E00EF}"/>
    <cellStyle name="60% - Accent6 9 2 2" xfId="18096" xr:uid="{2F2E4DBB-511D-45C6-8505-F8047E7C1680}"/>
    <cellStyle name="60% - Accent6 9 2 3" xfId="18097" xr:uid="{348E3293-0FC6-4F8F-A36F-C8AE53935399}"/>
    <cellStyle name="60% - Accent6 9 2_AVA DVA EL" xfId="18098" xr:uid="{671EC12F-CEC3-4A4E-A9B8-DAE54E057924}"/>
    <cellStyle name="60% - Accent6 9 3" xfId="18099" xr:uid="{B2F4D16B-577B-48E1-AC54-8C732F44BA2A}"/>
    <cellStyle name="60% - Accent6 9_A01" xfId="35824" xr:uid="{3350F6F2-C462-4A6C-88C7-619B576F66CB}"/>
    <cellStyle name="60% - Accent6_4Q16" xfId="18100" xr:uid="{7FF8BE4F-CA96-44D1-B300-4062AF407414}"/>
    <cellStyle name="60% - akcent 1" xfId="18101" xr:uid="{C6F6CE36-F81D-446E-B2C5-361721A5A1B3}"/>
    <cellStyle name="60% - akcent 1 2" xfId="18102" xr:uid="{77B03C1E-4594-4462-9E68-D4E17D17A117}"/>
    <cellStyle name="60% - akcent 1 3" xfId="18103" xr:uid="{9D262080-28E6-451F-91F7-9DF5CB19D071}"/>
    <cellStyle name="60% - akcent 1_AVA DVA EL" xfId="18104" xr:uid="{88E97E61-4EBD-4F5B-9A2B-2D61150ACE7E}"/>
    <cellStyle name="60% - akcent 2" xfId="18105" xr:uid="{2258B565-4269-4AF6-96B3-99DD838E5130}"/>
    <cellStyle name="60% - akcent 2 2" xfId="18106" xr:uid="{74DAC031-A69D-42B4-8B14-509C1710BE9D}"/>
    <cellStyle name="60% - akcent 2 3" xfId="18107" xr:uid="{8678271F-61E1-4D93-B07B-10C2550CDA6A}"/>
    <cellStyle name="60% - akcent 2_AVA DVA EL" xfId="18108" xr:uid="{C755FE42-F9E0-453A-B444-305DFC512C01}"/>
    <cellStyle name="60% - akcent 3" xfId="18109" xr:uid="{CD8977DD-9C36-4556-B3C0-B97BDFF8AA55}"/>
    <cellStyle name="60% - akcent 3 2" xfId="18110" xr:uid="{AE685ABE-BA00-4AF1-8138-E8B09D719366}"/>
    <cellStyle name="60% - akcent 3 3" xfId="18111" xr:uid="{6A711C4E-D830-4F03-AF55-38AB0B2F194B}"/>
    <cellStyle name="60% - akcent 3_AVA DVA EL" xfId="18112" xr:uid="{A5F47AC8-B1B7-4A25-B26F-2A8C1E1887E7}"/>
    <cellStyle name="60% - akcent 4" xfId="18113" xr:uid="{DE81D223-5023-4D64-823E-E910C10CF43A}"/>
    <cellStyle name="60% - akcent 4 2" xfId="18114" xr:uid="{9FB82E73-A39B-438A-98C6-DCFFC04EB5ED}"/>
    <cellStyle name="60% - akcent 4 3" xfId="18115" xr:uid="{B5E3722A-CA4B-4D1B-92B2-4E99C94139B2}"/>
    <cellStyle name="60% - akcent 4_AVA DVA EL" xfId="18116" xr:uid="{A621062C-145F-4139-9320-2637514DFC16}"/>
    <cellStyle name="60% - akcent 5" xfId="18117" xr:uid="{84866D47-6A83-40C8-8948-CC0A65D2F0A6}"/>
    <cellStyle name="60% - akcent 5 2" xfId="18118" xr:uid="{FC2CBB0A-8945-478C-80B6-EBF6CE5B25C8}"/>
    <cellStyle name="60% - akcent 5 3" xfId="18119" xr:uid="{DAA17038-79AF-4755-A0DA-5AF02C0BAC3E}"/>
    <cellStyle name="60% - akcent 5_AVA DVA EL" xfId="18120" xr:uid="{5F327F2E-5931-4460-942F-84BBBB160D06}"/>
    <cellStyle name="60% - akcent 6" xfId="18121" xr:uid="{6C246BF6-6AFE-4473-ACAF-BD4893CB7E72}"/>
    <cellStyle name="60% - akcent 6 2" xfId="18122" xr:uid="{8E9D83CC-29F5-4165-AE77-0DE220BD48F3}"/>
    <cellStyle name="60% - akcent 6 3" xfId="18123" xr:uid="{94AB07E6-BF92-4AB1-BC7C-14E67C2907E1}"/>
    <cellStyle name="60% - akcent 6_AVA DVA EL" xfId="18124" xr:uid="{7504217D-07A6-40F7-A88A-237CDEBC3A6E}"/>
    <cellStyle name="60% - Énfasis1" xfId="5613" xr:uid="{38F07A73-9EA3-48EB-A49B-403518EFC01D}"/>
    <cellStyle name="60% - Énfasis1 2" xfId="18125" xr:uid="{F03656FB-E36D-4D3C-A022-8723B296CF43}"/>
    <cellStyle name="60% - Énfasis1 3" xfId="47798" xr:uid="{A48CC4FE-41D2-499D-82A3-53FA7EA59E57}"/>
    <cellStyle name="60% - Énfasis1_4 manuell" xfId="55556" xr:uid="{3D231552-35A9-4DDF-A4C2-3BF4AADE78FF}"/>
    <cellStyle name="60% - Énfasis2" xfId="5614" xr:uid="{ED366C56-E2CB-43A3-9220-C779963CCAAE}"/>
    <cellStyle name="60% - Énfasis2 2" xfId="18126" xr:uid="{89A032E2-01F5-4773-BCE5-4C31E43E3ED1}"/>
    <cellStyle name="60% - Énfasis2 3" xfId="47799" xr:uid="{C0B29470-999E-43D6-9E89-13D0724616E8}"/>
    <cellStyle name="60% - Énfasis2_4 manuell" xfId="55557" xr:uid="{26A6ED98-038C-4E0F-82EC-C6950242C937}"/>
    <cellStyle name="60% - Énfasis3" xfId="5615" xr:uid="{EB218ECE-5183-4ADB-8522-FE97CF25DA5E}"/>
    <cellStyle name="60% - Énfasis3 2" xfId="18127" xr:uid="{4A877ED1-19AC-404C-9746-3E08D929AE91}"/>
    <cellStyle name="60% - Énfasis3 3" xfId="47800" xr:uid="{728EA9DD-AC5C-412C-9799-D6FA81DF43F5}"/>
    <cellStyle name="60% - Énfasis3_4 manuell" xfId="55558" xr:uid="{DC1D75A8-E8B7-488C-BA94-4D4243028D20}"/>
    <cellStyle name="60% - Énfasis4" xfId="5616" xr:uid="{B0A28AA3-5723-41B9-B849-C5B8295D57DD}"/>
    <cellStyle name="60% - Énfasis4 2" xfId="18128" xr:uid="{77001375-B703-425B-8234-D32DB1357D18}"/>
    <cellStyle name="60% - Énfasis4 3" xfId="47801" xr:uid="{EA2EFD4B-DB0D-48F8-9396-2F28702055A9}"/>
    <cellStyle name="60% - Énfasis4_4 manuell" xfId="55559" xr:uid="{D2537E49-F748-4D16-A45B-BA77FAE5956D}"/>
    <cellStyle name="60% - Énfasis5" xfId="5617" xr:uid="{CAB11749-89B9-47A3-8257-04E52E0082D7}"/>
    <cellStyle name="60% - Énfasis5 2" xfId="18129" xr:uid="{C75C2390-80E0-4207-A681-A3F389A1BF0F}"/>
    <cellStyle name="60% - Énfasis5 3" xfId="47802" xr:uid="{A76B31F6-3393-416C-A850-DDE9E11E6FB0}"/>
    <cellStyle name="60% - Énfasis5_4 manuell" xfId="55560" xr:uid="{9E5814EF-F2F0-4AD0-913B-D9FE87A4CB49}"/>
    <cellStyle name="60% - Énfasis6" xfId="5618" xr:uid="{A583BBD4-C3CC-44E3-8E5D-25F72D649EE5}"/>
    <cellStyle name="60% - Énfasis6 2" xfId="18130" xr:uid="{F34C9700-A31C-48F3-B931-735E4C3180D3}"/>
    <cellStyle name="60% - Énfasis6 3" xfId="47803" xr:uid="{C6E0F95B-4459-4324-9769-065BBB515B27}"/>
    <cellStyle name="60% - Énfasis6_4 manuell" xfId="55561" xr:uid="{157402AE-9FC7-4E8B-AAA3-49BB1612D558}"/>
    <cellStyle name="60% – paryškinimas 1" xfId="5619" xr:uid="{FDBE3B7C-3F5A-47A7-9959-AC207061131F}"/>
    <cellStyle name="60% – paryškinimas 1 2" xfId="18131" xr:uid="{93D08C46-58DE-4E4E-9C4E-C504C6D27893}"/>
    <cellStyle name="60% – paryškinimas 1_A01" xfId="35825" xr:uid="{4AF868AF-A155-485F-AB1B-6D398FA5BF88}"/>
    <cellStyle name="60% – paryškinimas 2" xfId="5620" xr:uid="{20446B22-86A3-4F92-A6CD-152C65CFA1B2}"/>
    <cellStyle name="60% – paryškinimas 2 2" xfId="18132" xr:uid="{D5B4D2EB-D94A-4FAC-B73A-B06D504CFB9A}"/>
    <cellStyle name="60% – paryškinimas 2_A01" xfId="35826" xr:uid="{E8F1F033-4EC7-4FD4-B33F-FF310A36E83D}"/>
    <cellStyle name="60% – paryškinimas 3" xfId="5621" xr:uid="{CF368321-4387-4643-BD18-B48A929D0CB5}"/>
    <cellStyle name="60% – paryškinimas 3 2" xfId="18133" xr:uid="{6EC7F2AF-0CCF-45D6-893C-0F073F1FE984}"/>
    <cellStyle name="60% – paryškinimas 3_A01" xfId="35827" xr:uid="{E83E6459-8748-4B7F-8702-8C6B6C6F1A92}"/>
    <cellStyle name="60% – paryškinimas 4" xfId="5622" xr:uid="{52FC0FC5-1944-4948-A990-699D21342D5B}"/>
    <cellStyle name="60% – paryškinimas 4 2" xfId="18134" xr:uid="{66B19CE4-FB76-40F8-A387-77B248FCCA11}"/>
    <cellStyle name="60% – paryškinimas 4_A01" xfId="35828" xr:uid="{FDC2A763-804B-4747-B7DE-29189A09CF19}"/>
    <cellStyle name="60% – paryškinimas 5" xfId="5623" xr:uid="{72428105-74F7-45F4-8C7A-F77918B30279}"/>
    <cellStyle name="60% – paryškinimas 5 2" xfId="18135" xr:uid="{80C3725C-C788-499B-907A-66448AC4F1F3}"/>
    <cellStyle name="60% – paryškinimas 5_A01" xfId="35829" xr:uid="{553F34BA-96BD-40AE-BFA9-373B542219E7}"/>
    <cellStyle name="60% – paryškinimas 6" xfId="5624" xr:uid="{395C3ADC-0CB3-4821-A64E-1F4DBC646193}"/>
    <cellStyle name="60% – paryškinimas 6 2" xfId="18136" xr:uid="{28274C90-B4D7-4B62-8E15-64B8FD7D2528}"/>
    <cellStyle name="60% – paryškinimas 6_A01" xfId="35830" xr:uid="{57AC3B0E-0AC3-4AEB-BE99-DF37161F3909}"/>
    <cellStyle name="60% - uthevingsfarge 1" xfId="36269" xr:uid="{8DDDD7F5-E084-4C08-BA0D-0E00226E3602}"/>
    <cellStyle name="60% - uthevingsfarge 1 2" xfId="5625" xr:uid="{091C8680-E458-4D98-81CE-865DF775DAEA}"/>
    <cellStyle name="60% - uthevingsfarge 1 2 2" xfId="18137" xr:uid="{4376C227-C14E-45C3-84D2-858F95C9F6CE}"/>
    <cellStyle name="60% - uthevingsfarge 1 2 2 2" xfId="18138" xr:uid="{27266D79-9BDB-4B94-926C-B57176EE5C75}"/>
    <cellStyle name="60% - uthevingsfarge 1 2 2 3" xfId="18139" xr:uid="{9E657926-9B29-4186-8DE1-52B9C30A034B}"/>
    <cellStyle name="60% - uthevingsfarge 1 2 2 4" xfId="39983" xr:uid="{479AE685-BA40-48DA-8C55-D1023276338A}"/>
    <cellStyle name="60% - uthevingsfarge 1 2 2_AVA DVA EL" xfId="18140" xr:uid="{D90814B8-FB38-4171-A962-3F9F661C55C8}"/>
    <cellStyle name="60% - uthevingsfarge 1 2 3" xfId="18141" xr:uid="{BE399CEE-3E38-41CC-B775-6B5C5B91BE9E}"/>
    <cellStyle name="60% - uthevingsfarge 1 2 3 2" xfId="39984" xr:uid="{C2319A3D-9A97-4E5C-8153-BC0B025FF315}"/>
    <cellStyle name="60% - uthevingsfarge 1 2 4" xfId="47804" xr:uid="{341DB7B4-372E-4672-AE26-4E14753A403B}"/>
    <cellStyle name="60% - uthevingsfarge 1 2 5" xfId="47805" xr:uid="{970D43B0-64FB-49C8-8CB0-31A958666590}"/>
    <cellStyle name="60% - uthevingsfarge 1 2 6" xfId="47806" xr:uid="{F712CD4D-F11C-4EF7-966E-23452A7111B6}"/>
    <cellStyle name="60% - uthevingsfarge 1 2_A01" xfId="35831" xr:uid="{F702CDFA-58AF-4887-BFC1-B1047DB577B0}"/>
    <cellStyle name="60% - uthevingsfarge 1 3" xfId="18142" xr:uid="{7F6BD33B-8D0A-445A-920A-BBE87FE4C285}"/>
    <cellStyle name="60% - uthevingsfarge 1 3 2" xfId="18143" xr:uid="{7AFA4827-422E-4616-B357-3EDAA13E5546}"/>
    <cellStyle name="60% - uthevingsfarge 1 3 3" xfId="18144" xr:uid="{E53254CA-0649-437D-ABBC-0D766FAAB9FB}"/>
    <cellStyle name="60% - uthevingsfarge 1 3 4" xfId="39985" xr:uid="{F6C5CFD3-8B87-4338-94E8-AA783CDE7F66}"/>
    <cellStyle name="60% - uthevingsfarge 1 3_AVA DVA EL" xfId="18145" xr:uid="{2B4899BF-CA75-48C4-873E-9EDAB5226EA3}"/>
    <cellStyle name="60% - uthevingsfarge 1 4" xfId="18146" xr:uid="{B9881970-D307-4B65-A0E8-C5167C8A697B}"/>
    <cellStyle name="60% - uthevingsfarge 1 4 2" xfId="39986" xr:uid="{E97C9AE7-F1A3-486B-BF9B-8FC0EC9E5475}"/>
    <cellStyle name="60% - uthevingsfarge 1 5" xfId="18147" xr:uid="{B731A8B6-AC92-471C-94B1-8E1F902D71B7}"/>
    <cellStyle name="60% - uthevingsfarge 1 6" xfId="47807" xr:uid="{012D7623-9714-4B26-A88E-C7095DE4E734}"/>
    <cellStyle name="60% - uthevingsfarge 1_4 manuell" xfId="55562" xr:uid="{92B4A344-23FD-4C6C-BF41-B1A409500ABB}"/>
    <cellStyle name="60% - uthevingsfarge 2" xfId="36270" xr:uid="{4E518B59-02BE-4AFA-ADC4-92F623D67F56}"/>
    <cellStyle name="60% - uthevingsfarge 2 2" xfId="5626" xr:uid="{F90CDA6B-DEA3-4DEC-868A-BA99524DBE3F}"/>
    <cellStyle name="60% - uthevingsfarge 2 2 2" xfId="18148" xr:uid="{271E3D74-5C3C-4C88-A04F-58C04F283195}"/>
    <cellStyle name="60% - uthevingsfarge 2 2 2 2" xfId="18149" xr:uid="{451D26C1-0234-495A-9925-A58D82B2D2E2}"/>
    <cellStyle name="60% - uthevingsfarge 2 2 2 3" xfId="18150" xr:uid="{9C6C237A-EF14-4EB3-8249-2B7866AAF0E2}"/>
    <cellStyle name="60% - uthevingsfarge 2 2 2 4" xfId="39987" xr:uid="{4FB32ADE-233C-4B46-AF69-60766F49356A}"/>
    <cellStyle name="60% - uthevingsfarge 2 2 2_AVA DVA EL" xfId="18151" xr:uid="{F27F11BC-338A-415D-A4F2-500D26418A6A}"/>
    <cellStyle name="60% - uthevingsfarge 2 2 3" xfId="18152" xr:uid="{43ED0EC8-EB76-48A2-97FD-3A63127CEEDE}"/>
    <cellStyle name="60% - uthevingsfarge 2 2 3 2" xfId="39988" xr:uid="{05A6690D-B5DD-48E0-A181-BE93D0BA1DF7}"/>
    <cellStyle name="60% - uthevingsfarge 2 2 4" xfId="47808" xr:uid="{2FF37361-CD4F-43A9-B15E-655EEE013066}"/>
    <cellStyle name="60% - uthevingsfarge 2 2 5" xfId="47809" xr:uid="{942D4EBB-C529-460E-9EC5-A012153E618D}"/>
    <cellStyle name="60% - uthevingsfarge 2 2 6" xfId="47810" xr:uid="{31ACC8C7-AFE8-464A-8FF0-62E949C96AAB}"/>
    <cellStyle name="60% - uthevingsfarge 2 2_A01" xfId="35832" xr:uid="{AEBAF5B4-2D36-48DF-9192-9AB4C5865D0A}"/>
    <cellStyle name="60% - uthevingsfarge 2 3" xfId="18153" xr:uid="{EA51AE82-DCE7-4D3B-8DC4-1B574D65D43F}"/>
    <cellStyle name="60% - uthevingsfarge 2 3 2" xfId="18154" xr:uid="{085194F0-9ABC-4124-9685-37C9E171E8E0}"/>
    <cellStyle name="60% - uthevingsfarge 2 3 3" xfId="18155" xr:uid="{16A2224E-C77B-47AE-BF94-25B4846709F0}"/>
    <cellStyle name="60% - uthevingsfarge 2 3 4" xfId="39989" xr:uid="{4C371720-13F0-4AE4-8358-0D4D58CB86C0}"/>
    <cellStyle name="60% - uthevingsfarge 2 3_AVA DVA EL" xfId="18156" xr:uid="{71D675C9-6369-4D5E-B34F-0194457F7938}"/>
    <cellStyle name="60% - uthevingsfarge 2 4" xfId="18157" xr:uid="{8801659C-96C4-42F2-87A2-47687D4040F1}"/>
    <cellStyle name="60% - uthevingsfarge 2 4 2" xfId="39990" xr:uid="{41F239A7-5287-455E-BBC8-9C9C2BC1727E}"/>
    <cellStyle name="60% - uthevingsfarge 2 5" xfId="18158" xr:uid="{872187A0-DD12-46E8-9F3D-29B75EED03F0}"/>
    <cellStyle name="60% - uthevingsfarge 2 6" xfId="47811" xr:uid="{4E1ABF00-7B70-4A52-9B08-8DE6F3E11E75}"/>
    <cellStyle name="60% - uthevingsfarge 2_4 manuell" xfId="55563" xr:uid="{65B51DB5-A4A6-4438-A55B-844A775D6A53}"/>
    <cellStyle name="60% - uthevingsfarge 3" xfId="36271" xr:uid="{B44B090D-95F7-48F5-8E0D-4C9321CB985A}"/>
    <cellStyle name="60% - uthevingsfarge 3 2" xfId="5627" xr:uid="{43166D22-7AE8-4E27-BF31-01CCBBF261D3}"/>
    <cellStyle name="60% - uthevingsfarge 3 2 2" xfId="18159" xr:uid="{F2A225F4-1521-492A-958A-59D2E6626658}"/>
    <cellStyle name="60% - uthevingsfarge 3 2 2 2" xfId="18160" xr:uid="{F63E7B7B-6B5A-45BB-A21D-A50A1ED68F21}"/>
    <cellStyle name="60% - uthevingsfarge 3 2 2 3" xfId="18161" xr:uid="{D75690B9-4543-44D9-8264-88432C1433D7}"/>
    <cellStyle name="60% - uthevingsfarge 3 2 2 4" xfId="39991" xr:uid="{9C506FFC-CE44-4E1E-9F8D-392D8E948A19}"/>
    <cellStyle name="60% - uthevingsfarge 3 2 2_AVA DVA EL" xfId="18162" xr:uid="{D2F1D583-F23B-40B5-8E74-5C42F0BD187B}"/>
    <cellStyle name="60% - uthevingsfarge 3 2 3" xfId="18163" xr:uid="{49842CBC-7FD1-43CF-8352-9A29FE5E9AFB}"/>
    <cellStyle name="60% - uthevingsfarge 3 2 3 2" xfId="39992" xr:uid="{468712F4-6FD8-49BC-8B18-C7F9AFB3E411}"/>
    <cellStyle name="60% - uthevingsfarge 3 2 4" xfId="47812" xr:uid="{68AAA3D7-172D-4552-91C8-8631EEC4680C}"/>
    <cellStyle name="60% - uthevingsfarge 3 2 5" xfId="47813" xr:uid="{8BA729A8-6EC9-4CE7-B345-68246454E1F5}"/>
    <cellStyle name="60% - uthevingsfarge 3 2 6" xfId="47814" xr:uid="{C3A499F6-7943-4B4A-B823-8349FB1B59B3}"/>
    <cellStyle name="60% - uthevingsfarge 3 2_A01" xfId="35833" xr:uid="{DBEB2C0D-C737-43B6-BEE1-183A0A08513F}"/>
    <cellStyle name="60% - uthevingsfarge 3 3" xfId="18164" xr:uid="{81B5755F-E437-44D5-A43B-12092C7184D0}"/>
    <cellStyle name="60% - uthevingsfarge 3 3 2" xfId="18165" xr:uid="{59154AA7-7739-4BD1-9190-53FAE80676BD}"/>
    <cellStyle name="60% - uthevingsfarge 3 3 3" xfId="18166" xr:uid="{7339977A-34B7-49BB-B9A8-6275DA9B54CC}"/>
    <cellStyle name="60% - uthevingsfarge 3 3 4" xfId="39993" xr:uid="{E75FC434-868F-41C7-A9B6-2304BFF069DD}"/>
    <cellStyle name="60% - uthevingsfarge 3 3_AVA DVA EL" xfId="18167" xr:uid="{E73F92DA-86AE-4126-ACF9-9B8AF288D9CA}"/>
    <cellStyle name="60% - uthevingsfarge 3 4" xfId="18168" xr:uid="{90D4C24E-D9AB-4B89-A045-AE1284930F6E}"/>
    <cellStyle name="60% - uthevingsfarge 3 4 2" xfId="39994" xr:uid="{43A23CBB-9446-44E8-B786-8C080ABDAB67}"/>
    <cellStyle name="60% - uthevingsfarge 3 5" xfId="18169" xr:uid="{36B1861C-0CA9-48A4-97F4-34FA10FCCE43}"/>
    <cellStyle name="60% - uthevingsfarge 3 6" xfId="47815" xr:uid="{33BE4716-AC89-4E80-B360-83899F606281}"/>
    <cellStyle name="60% - uthevingsfarge 3_4 manuell" xfId="55564" xr:uid="{3BB1C3EC-7B7B-4348-B06C-82710A196B56}"/>
    <cellStyle name="60% - uthevingsfarge 4" xfId="36272" xr:uid="{A79D7846-7CEA-45CB-970E-36BE882AEA65}"/>
    <cellStyle name="60% - uthevingsfarge 4 2" xfId="5628" xr:uid="{2CB0DD2E-39BD-4F48-BCB0-8A1BF0BCCF9F}"/>
    <cellStyle name="60% - uthevingsfarge 4 2 2" xfId="18170" xr:uid="{DA324A71-13F6-49E3-BAE2-9C16D2606714}"/>
    <cellStyle name="60% - uthevingsfarge 4 2 2 2" xfId="18171" xr:uid="{8600CB52-6852-48F3-8F3B-EE40F3BB1D95}"/>
    <cellStyle name="60% - uthevingsfarge 4 2 2 3" xfId="18172" xr:uid="{86C2DDF4-89F9-4E2C-8C4A-CBBFF0A8BB3A}"/>
    <cellStyle name="60% - uthevingsfarge 4 2 2 4" xfId="39995" xr:uid="{FA7C5CCB-DC09-4BF2-879B-2BBAF2F7378C}"/>
    <cellStyle name="60% - uthevingsfarge 4 2 2_AVA DVA EL" xfId="18173" xr:uid="{A2AEA970-F4A9-4EF9-B909-8BC21993D9CE}"/>
    <cellStyle name="60% - uthevingsfarge 4 2 3" xfId="18174" xr:uid="{D0628DF3-6A0C-4E6C-BE06-B263FE1B9D85}"/>
    <cellStyle name="60% - uthevingsfarge 4 2 3 2" xfId="39996" xr:uid="{ABC42208-B8D4-4AC4-A816-B029C9BD8E59}"/>
    <cellStyle name="60% - uthevingsfarge 4 2 4" xfId="47816" xr:uid="{8DDA0893-1B36-441C-8D9A-759E4E5FC740}"/>
    <cellStyle name="60% - uthevingsfarge 4 2 5" xfId="47817" xr:uid="{34721156-760C-44B7-902C-5852EB34B0D6}"/>
    <cellStyle name="60% - uthevingsfarge 4 2 6" xfId="47818" xr:uid="{279DD2F4-5794-4AE1-B867-F1483A0E4636}"/>
    <cellStyle name="60% - uthevingsfarge 4 2_A01" xfId="35834" xr:uid="{7B32FD18-AC10-4618-82EE-C5778AC4AA5A}"/>
    <cellStyle name="60% - uthevingsfarge 4 3" xfId="18175" xr:uid="{92E3F30A-7E90-48C6-A954-8335680B9F8E}"/>
    <cellStyle name="60% - uthevingsfarge 4 3 2" xfId="18176" xr:uid="{EE6072A5-F2DE-4D9A-AB69-3E188D253F13}"/>
    <cellStyle name="60% - uthevingsfarge 4 3 3" xfId="18177" xr:uid="{B1D73D0A-D4EE-435D-96C6-FF90024C3C74}"/>
    <cellStyle name="60% - uthevingsfarge 4 3 4" xfId="39997" xr:uid="{8C2AE307-1B0B-4375-B3FF-851559924CD8}"/>
    <cellStyle name="60% - uthevingsfarge 4 3_AVA DVA EL" xfId="18178" xr:uid="{2A7ABB36-D6E9-4F21-964D-F025DEA0141B}"/>
    <cellStyle name="60% - uthevingsfarge 4 4" xfId="18179" xr:uid="{C9C06987-F116-4549-8F20-7162FFCC36C4}"/>
    <cellStyle name="60% - uthevingsfarge 4 4 2" xfId="39998" xr:uid="{92416285-8051-4353-8AA7-B57D038BE249}"/>
    <cellStyle name="60% - uthevingsfarge 4 5" xfId="18180" xr:uid="{B417FE2E-A8A1-4137-9FDF-46D91D6C4815}"/>
    <cellStyle name="60% - uthevingsfarge 4 6" xfId="47819" xr:uid="{0A537853-C282-4782-A84F-4D2CE6D97573}"/>
    <cellStyle name="60% - uthevingsfarge 4_4 manuell" xfId="55565" xr:uid="{AA0BBE69-F3C7-42E8-B215-1CBC00EB4A63}"/>
    <cellStyle name="60% - uthevingsfarge 5" xfId="36273" xr:uid="{CB8E8AC6-C3D1-4A5C-AE4B-4B5B69E01F87}"/>
    <cellStyle name="60% - uthevingsfarge 5 2" xfId="5629" xr:uid="{61B0F098-B7ED-45F2-8F64-C9595B093491}"/>
    <cellStyle name="60% - uthevingsfarge 5 2 2" xfId="18181" xr:uid="{CCFB2682-802C-4A4F-B76F-E756C19B9571}"/>
    <cellStyle name="60% - uthevingsfarge 5 2 2 2" xfId="18182" xr:uid="{EC3C1784-5453-4F31-8381-B4A19607A838}"/>
    <cellStyle name="60% - uthevingsfarge 5 2 2 3" xfId="18183" xr:uid="{8A689A05-8477-40CF-834E-50CAEA8E826A}"/>
    <cellStyle name="60% - uthevingsfarge 5 2 2 4" xfId="39999" xr:uid="{D19C9FBF-A32E-45F5-B9C0-0CF8600F18B2}"/>
    <cellStyle name="60% - uthevingsfarge 5 2 2_AVA DVA EL" xfId="18184" xr:uid="{1F36B6A4-72C4-4668-A60E-A7492DDCCD0D}"/>
    <cellStyle name="60% - uthevingsfarge 5 2 3" xfId="18185" xr:uid="{112DA611-CA72-47E7-BA5D-5CF8385CFFEB}"/>
    <cellStyle name="60% - uthevingsfarge 5 2 3 2" xfId="40000" xr:uid="{8F701633-41C4-4C95-9C27-11B0F80E3D5D}"/>
    <cellStyle name="60% - uthevingsfarge 5 2 4" xfId="47820" xr:uid="{06C0DB47-5BAF-4A1D-A87B-B6019B1853ED}"/>
    <cellStyle name="60% - uthevingsfarge 5 2 5" xfId="47821" xr:uid="{DF1B33C1-5762-4BCC-8F00-ADD16E9013A8}"/>
    <cellStyle name="60% - uthevingsfarge 5 2 6" xfId="47822" xr:uid="{7DAEE28E-6A6A-4F99-9DBF-239F2F8A078E}"/>
    <cellStyle name="60% - uthevingsfarge 5 2_A01" xfId="35835" xr:uid="{304FEE58-4C25-4CAC-8D89-3F7E2650FDC6}"/>
    <cellStyle name="60% - uthevingsfarge 5 3" xfId="18186" xr:uid="{2C8E5C45-E49E-4D09-8B3A-1E50A83AB7D0}"/>
    <cellStyle name="60% - uthevingsfarge 5 3 2" xfId="18187" xr:uid="{A5356EC9-132B-4CC4-823D-3BEFBE2F1234}"/>
    <cellStyle name="60% - uthevingsfarge 5 3 3" xfId="18188" xr:uid="{CC60D43B-BBDE-4D18-8E5D-E4FFE88D5532}"/>
    <cellStyle name="60% - uthevingsfarge 5 3 4" xfId="40001" xr:uid="{B9B89D3C-3BCE-4CEE-9C77-F9D99029BB5B}"/>
    <cellStyle name="60% - uthevingsfarge 5 3_AVA DVA EL" xfId="18189" xr:uid="{BE775EB9-39BE-46DB-83E1-2CEA09D6788F}"/>
    <cellStyle name="60% - uthevingsfarge 5 4" xfId="18190" xr:uid="{9B799567-8A9F-4382-BF18-1C9BF5CF8738}"/>
    <cellStyle name="60% - uthevingsfarge 5 4 2" xfId="40002" xr:uid="{1AFBBF6E-8DF5-462C-BD35-A208BFEDF924}"/>
    <cellStyle name="60% - uthevingsfarge 5 5" xfId="18191" xr:uid="{130DB522-F5EE-4AE8-B33C-6A241AFF7882}"/>
    <cellStyle name="60% - uthevingsfarge 5 6" xfId="47823" xr:uid="{70B00E33-7242-41C2-B200-F06C2B5BD5D1}"/>
    <cellStyle name="60% - uthevingsfarge 5_4 manuell" xfId="55566" xr:uid="{1FD4F28F-2A73-4C39-8306-02E2532CC11B}"/>
    <cellStyle name="60% - uthevingsfarge 6" xfId="36274" xr:uid="{EB7F8037-97D3-4338-87DB-8EEA9719A39A}"/>
    <cellStyle name="60% - uthevingsfarge 6 2" xfId="5630" xr:uid="{9E52C6A2-C124-4C66-B8CF-151375F92F9B}"/>
    <cellStyle name="60% - uthevingsfarge 6 2 2" xfId="18192" xr:uid="{323EB0CD-470E-4FBD-BBEC-96F62C942660}"/>
    <cellStyle name="60% - uthevingsfarge 6 2 2 2" xfId="18193" xr:uid="{B87EC883-FB45-43B8-B06B-8B0E7EAB9AE9}"/>
    <cellStyle name="60% - uthevingsfarge 6 2 2 3" xfId="18194" xr:uid="{2EEB0105-612F-4679-8A93-D2CD689FD2AF}"/>
    <cellStyle name="60% - uthevingsfarge 6 2 2 4" xfId="40003" xr:uid="{1C6CF803-0393-4F5B-AF63-724F93EA7F8D}"/>
    <cellStyle name="60% - uthevingsfarge 6 2 2_AVA DVA EL" xfId="18195" xr:uid="{E55E2744-5D01-4701-B0E7-3087A338E1A1}"/>
    <cellStyle name="60% - uthevingsfarge 6 2 3" xfId="18196" xr:uid="{9A8F5A91-9A71-4B8A-8BBF-1B79E30F1E1A}"/>
    <cellStyle name="60% - uthevingsfarge 6 2 3 2" xfId="40004" xr:uid="{BD453987-3CD7-4C1E-B286-6B90E9A9FA3E}"/>
    <cellStyle name="60% - uthevingsfarge 6 2 4" xfId="47824" xr:uid="{BB372353-54B6-4B79-B9FB-B02951DE2962}"/>
    <cellStyle name="60% - uthevingsfarge 6 2 5" xfId="47825" xr:uid="{3C4E677F-746A-4D31-9099-073183A412FD}"/>
    <cellStyle name="60% - uthevingsfarge 6 2 6" xfId="47826" xr:uid="{5AE3DAE1-31C8-44A3-BCA8-F2CEDE62C19D}"/>
    <cellStyle name="60% - uthevingsfarge 6 2_A01" xfId="35836" xr:uid="{532313E1-D45E-4015-8F03-C79452BA409B}"/>
    <cellStyle name="60% - uthevingsfarge 6 3" xfId="18197" xr:uid="{4DC01516-7FD9-43DA-8FE4-CD0DBB1AC3DD}"/>
    <cellStyle name="60% - uthevingsfarge 6 3 2" xfId="18198" xr:uid="{8B7E959A-38B1-48EF-90F6-4E9FBB89EEC2}"/>
    <cellStyle name="60% - uthevingsfarge 6 3 3" xfId="18199" xr:uid="{CC873987-761D-4630-9CE7-6A1DAE1223C5}"/>
    <cellStyle name="60% - uthevingsfarge 6 3 4" xfId="40005" xr:uid="{22A7571B-50DB-4BC2-ACB3-E249F24CCBA7}"/>
    <cellStyle name="60% - uthevingsfarge 6 3_AVA DVA EL" xfId="18200" xr:uid="{30CD1BB2-C691-438E-BDD8-46A60851A4C8}"/>
    <cellStyle name="60% - uthevingsfarge 6 4" xfId="18201" xr:uid="{7645E6E3-B3C9-433F-84D4-E14255DE7ED8}"/>
    <cellStyle name="60% - uthevingsfarge 6 4 2" xfId="40006" xr:uid="{F111FDE3-34A1-434F-A398-F1A9D40977DD}"/>
    <cellStyle name="60% - uthevingsfarge 6 5" xfId="18202" xr:uid="{643D4FFD-ECE2-4FCC-B6D7-FCC3911552FB}"/>
    <cellStyle name="60% - uthevingsfarge 6 6" xfId="47827" xr:uid="{D105F701-2C61-424A-A347-7481B46FE3B2}"/>
    <cellStyle name="60% - uthevingsfarge 6_4 manuell" xfId="55567" xr:uid="{A93B0A2D-C65E-46AF-B7CA-5217F4C6F2BC}"/>
    <cellStyle name="60% - Акцент1" xfId="18203" xr:uid="{9CEC3558-E8A5-4C3F-9B06-7DA5EC2D7F78}"/>
    <cellStyle name="60% - Акцент1 2" xfId="18204" xr:uid="{40F9D3CA-0837-429A-BD12-D21202D7BF50}"/>
    <cellStyle name="60% - Акцент1 3" xfId="18205" xr:uid="{9AEE5350-D442-4A15-BB37-78309922FB4C}"/>
    <cellStyle name="60% - Акцент1_AVA DVA EL" xfId="18206" xr:uid="{C63C282A-D052-452E-BF90-5B3040A8A237}"/>
    <cellStyle name="60% - Акцент2" xfId="18207" xr:uid="{4F34BF56-B3F1-407C-A2C7-BA562FA11ABA}"/>
    <cellStyle name="60% - Акцент2 2" xfId="18208" xr:uid="{FD20AEAD-ACC4-4E77-B943-12108B9E88C7}"/>
    <cellStyle name="60% - Акцент2 3" xfId="18209" xr:uid="{C91A86DB-B70B-41E8-9B51-2B9C168C444D}"/>
    <cellStyle name="60% - Акцент2_AVA DVA EL" xfId="18210" xr:uid="{15D7AC5C-2496-4E4A-8201-2861D892B301}"/>
    <cellStyle name="60% - Акцент3" xfId="18211" xr:uid="{0A7781EB-7C32-4FD4-B8A1-32014A1ADFA8}"/>
    <cellStyle name="60% - Акцент3 2" xfId="18212" xr:uid="{683A390A-F7D7-461C-ADC9-98ABE997F1B1}"/>
    <cellStyle name="60% - Акцент3 3" xfId="18213" xr:uid="{2313249A-A1C1-4AE1-AB2A-B6252F92AFF9}"/>
    <cellStyle name="60% - Акцент3_AVA DVA EL" xfId="18214" xr:uid="{CF637B95-F1C9-4930-A9AF-C082344F83BB}"/>
    <cellStyle name="60% - Акцент4" xfId="18215" xr:uid="{42975497-83E1-41A7-B798-768A871E1A28}"/>
    <cellStyle name="60% - Акцент4 2" xfId="18216" xr:uid="{803933BF-A80E-4C2E-B9C4-5A99409F0736}"/>
    <cellStyle name="60% - Акцент4 3" xfId="18217" xr:uid="{665FC010-99A9-4312-B028-68F750950576}"/>
    <cellStyle name="60% - Акцент4_AVA DVA EL" xfId="18218" xr:uid="{E53231EF-FAC0-4BCD-A534-DE583AD17BD2}"/>
    <cellStyle name="60% - Акцент5" xfId="18219" xr:uid="{45790036-F1E4-40E8-966D-543DD3A59C10}"/>
    <cellStyle name="60% - Акцент5 2" xfId="18220" xr:uid="{9EA97106-685A-49C6-A94B-66D5C46A1830}"/>
    <cellStyle name="60% - Акцент5 3" xfId="18221" xr:uid="{299B7907-261F-4F26-9BAA-0C12556303A6}"/>
    <cellStyle name="60% - Акцент5_AVA DVA EL" xfId="18222" xr:uid="{32D1F8E2-E258-48E1-A0DD-527A5995136E}"/>
    <cellStyle name="60% - Акцент6" xfId="18223" xr:uid="{23D1B95A-FA40-42E7-9CB7-9BF063144985}"/>
    <cellStyle name="60% - Акцент6 2" xfId="18224" xr:uid="{17E8012F-6079-4ECA-AF34-2820588CE267}"/>
    <cellStyle name="60% - Акцент6 3" xfId="18225" xr:uid="{83B3E668-66AD-4CE4-8FCD-12074FB2AE2D}"/>
    <cellStyle name="60% - Акцент6_AVA DVA EL" xfId="18226" xr:uid="{3A23B51E-BAA2-4ECA-A4B4-4D1CFD1B8E35}"/>
    <cellStyle name="Accent1" xfId="5631" xr:uid="{A39B2CCF-3947-43E8-8660-36FDC6D9B917}"/>
    <cellStyle name="Accent1 10" xfId="5632" xr:uid="{755C78A9-01D1-4897-9647-019136C5D9BC}"/>
    <cellStyle name="Accent1 10 2" xfId="18227" xr:uid="{E7B9B8AA-9093-4597-A479-3A55B24F6627}"/>
    <cellStyle name="Accent1 10 3" xfId="18228" xr:uid="{07E58BB2-9E94-4AFB-8D41-5603E16394D2}"/>
    <cellStyle name="Accent1 10_AVA DVA EL" xfId="18229" xr:uid="{04C9EE69-0470-4E79-9A24-44958CFD8059}"/>
    <cellStyle name="Accent1 11" xfId="5633" xr:uid="{4E2E6564-4AB5-46C9-A579-36B55DADE3C4}"/>
    <cellStyle name="Accent1 11 2" xfId="18230" xr:uid="{E865AD2C-F6E6-4363-829C-6F23304DDA39}"/>
    <cellStyle name="Accent1 11 3" xfId="18231" xr:uid="{41254A22-4508-427F-A39A-0D33FDE1F39D}"/>
    <cellStyle name="Accent1 11_AVA DVA EL" xfId="18232" xr:uid="{3AAEE107-B95C-4031-8CC4-330972023D13}"/>
    <cellStyle name="Accent1 12" xfId="18233" xr:uid="{66784360-04B1-4D3C-891D-FE6A65EA6FEA}"/>
    <cellStyle name="Accent1 12 2" xfId="18234" xr:uid="{7E84DEAA-97D8-4DC6-9A7C-E08E382087C5}"/>
    <cellStyle name="Accent1 12 3" xfId="18235" xr:uid="{7AAA31F7-9DBC-4302-AC16-56E63A52D4F2}"/>
    <cellStyle name="Accent1 12_AVA DVA EL" xfId="18236" xr:uid="{9410EF26-2A8B-4656-B28C-378645026A8E}"/>
    <cellStyle name="Accent1 13" xfId="18237" xr:uid="{C93DB659-B4A6-420C-B9BF-540914005322}"/>
    <cellStyle name="Accent1 13 2" xfId="18238" xr:uid="{7D77122B-CF90-469C-B755-020473E73A62}"/>
    <cellStyle name="Accent1 13 3" xfId="18239" xr:uid="{5A881E36-9726-4356-BA88-C5366DDAA476}"/>
    <cellStyle name="Accent1 13_AVA DVA EL" xfId="18240" xr:uid="{E45FEFB3-D214-4F09-8ADA-652A9E77D270}"/>
    <cellStyle name="Accent1 14" xfId="40007" xr:uid="{00F377F3-8491-420C-8FBF-E1AF9D10560F}"/>
    <cellStyle name="Accent1 15" xfId="47828" xr:uid="{A95352CC-4FFC-4E58-8146-03B97F5D4DE8}"/>
    <cellStyle name="Accent1 16" xfId="47829" xr:uid="{A91E43D2-B816-4695-AC09-3C085F2D63C9}"/>
    <cellStyle name="Accent1 2" xfId="5634" xr:uid="{CF91309D-18B4-49B2-AC69-D3BBDADC0C04}"/>
    <cellStyle name="Accent1 2 2" xfId="5635" xr:uid="{6DB74C33-4498-4C19-B77A-93AFDDC3F1CC}"/>
    <cellStyle name="Accent1 2 2 2" xfId="18241" xr:uid="{95956621-2713-41EC-BEB0-6B5DC6935A42}"/>
    <cellStyle name="Accent1 2 2 2 2" xfId="18242" xr:uid="{F16CC1AE-969F-4A40-9A71-09A95B540049}"/>
    <cellStyle name="Accent1 2 2 2 3" xfId="18243" xr:uid="{4278979F-B016-4F17-876F-8E0C1A0AECBD}"/>
    <cellStyle name="Accent1 2 2 2_AVA DVA EL" xfId="18244" xr:uid="{373BB4A6-2FCF-4603-BC61-0301A6E25FA8}"/>
    <cellStyle name="Accent1 2 2 3" xfId="18245" xr:uid="{C210FE37-7595-4A18-BC46-7055A3FA7AD5}"/>
    <cellStyle name="Accent1 2 2 3 2" xfId="18246" xr:uid="{F3981110-EEE3-411C-9841-A089A243EE39}"/>
    <cellStyle name="Accent1 2 2 3 3" xfId="18247" xr:uid="{DDB00932-BCEC-476E-B63A-0171D26D5834}"/>
    <cellStyle name="Accent1 2 2 3_AVA DVA EL" xfId="18248" xr:uid="{50199386-8139-44D3-9CCF-4A4C086752D8}"/>
    <cellStyle name="Accent1 2 2 4" xfId="18249" xr:uid="{22727138-C29B-47D8-A533-FAC29268E062}"/>
    <cellStyle name="Accent1 2 2 4 2" xfId="18250" xr:uid="{076574AF-A7A2-4080-8210-28E02C18C26B}"/>
    <cellStyle name="Accent1 2 2 4 3" xfId="18251" xr:uid="{6F20FD31-15FA-43A0-A5A6-5FCD42AE80A4}"/>
    <cellStyle name="Accent1 2 2 4_AVA DVA EL" xfId="18252" xr:uid="{2E7A6382-D1F6-43B5-B294-0D88EB12B891}"/>
    <cellStyle name="Accent1 2 2 5" xfId="18253" xr:uid="{49D762CD-6C62-421F-959A-32B6B0229848}"/>
    <cellStyle name="Accent1 2 2 5 2" xfId="18254" xr:uid="{5E6977C5-3818-4B92-AC85-A4717964C4B1}"/>
    <cellStyle name="Accent1 2 2 5 3" xfId="18255" xr:uid="{4F164BB0-CE0F-460A-ACE9-328B930116C7}"/>
    <cellStyle name="Accent1 2 2 5_AVA DVA EL" xfId="18256" xr:uid="{2BD26C96-78F2-485E-8977-B48510F23918}"/>
    <cellStyle name="Accent1 2 2 6" xfId="18257" xr:uid="{14004376-9D36-4988-98C8-CF6B9550E9E5}"/>
    <cellStyle name="Accent1 2 2 6 2" xfId="18258" xr:uid="{82FF0A99-441A-43C7-834B-2D7D19BDDC05}"/>
    <cellStyle name="Accent1 2 2 6 3" xfId="18259" xr:uid="{F4429947-E48F-48B0-B04B-1406B5DEB2F5}"/>
    <cellStyle name="Accent1 2 2 6_AVA DVA EL" xfId="18260" xr:uid="{F251C7CE-4F2D-431A-ADBF-8C9BCEB2CD6B}"/>
    <cellStyle name="Accent1 2 2 7" xfId="18261" xr:uid="{ED670432-7D43-4212-A120-84EEFE0A1E44}"/>
    <cellStyle name="Accent1 2 2 8" xfId="47830" xr:uid="{5874440E-CB73-42D9-B329-6BD25868B2F6}"/>
    <cellStyle name="Accent1 2 2_A01" xfId="35837" xr:uid="{C87C491D-C7B2-4A2A-AB4A-E88269A4FFF1}"/>
    <cellStyle name="Accent1 2 3" xfId="18262" xr:uid="{1BFA8AD4-052A-4F91-942B-444558EA6A6D}"/>
    <cellStyle name="Accent1 2 3 2" xfId="18263" xr:uid="{C5585C37-BEE4-4130-BA46-A89FA234E217}"/>
    <cellStyle name="Accent1 2 3 2 2" xfId="18264" xr:uid="{5C671851-6B07-46DB-AE86-DB108E6A641E}"/>
    <cellStyle name="Accent1 2 3 2 3" xfId="18265" xr:uid="{8DD1F017-6C74-439A-9EB2-85FE0707D22C}"/>
    <cellStyle name="Accent1 2 3 2 4" xfId="47831" xr:uid="{CE1F6832-035D-4BF5-821C-2CF9740812E8}"/>
    <cellStyle name="Accent1 2 3 2_AVA DVA EL" xfId="18266" xr:uid="{E3E25A79-0030-4F86-B38C-86D7407D85F6}"/>
    <cellStyle name="Accent1 2 3 3" xfId="18267" xr:uid="{910ADBE1-B92E-4EE1-9B8D-204F0F817AEE}"/>
    <cellStyle name="Accent1 2 3 3 2" xfId="47832" xr:uid="{FEC6D277-6D8D-4AEC-A5D1-3CCFF7A8811B}"/>
    <cellStyle name="Accent1 2 3 4" xfId="18268" xr:uid="{B5362559-E915-4904-BE10-153F4BA7479A}"/>
    <cellStyle name="Accent1 2 3 4 2" xfId="47833" xr:uid="{73D8BD75-3FDE-4962-82E4-10492515C712}"/>
    <cellStyle name="Accent1 2 3 5" xfId="47834" xr:uid="{DB76DDC8-B73D-42DE-B539-CF6916B73E66}"/>
    <cellStyle name="Accent1 2 3 6" xfId="47835" xr:uid="{A2C55755-CFCD-4B9D-9578-0CAF0F49DD74}"/>
    <cellStyle name="Accent1 2 3_AVA DVA EL" xfId="18269" xr:uid="{809BE3E4-3925-4F0F-9E56-F96DF28363AB}"/>
    <cellStyle name="Accent1 2 4" xfId="18270" xr:uid="{AF177E9E-0B7A-420C-B31F-15E7A9F81EE1}"/>
    <cellStyle name="Accent1 2 4 2" xfId="18271" xr:uid="{E0D13960-F011-46F8-8AB4-D661F90DD3ED}"/>
    <cellStyle name="Accent1 2 4 3" xfId="18272" xr:uid="{3593A6B2-1108-4F57-9BB6-2DEE850A41D3}"/>
    <cellStyle name="Accent1 2 4 4" xfId="47836" xr:uid="{6DB37FCD-029B-46B3-ACFA-F87AB408FD30}"/>
    <cellStyle name="Accent1 2 4_AVA DVA EL" xfId="18273" xr:uid="{3A12412A-E837-4E92-A4AF-D4B189AE11DD}"/>
    <cellStyle name="Accent1 2 5" xfId="18274" xr:uid="{28D65209-7CAC-49C9-B04F-B1AD069E3D33}"/>
    <cellStyle name="Accent1 2 5 2" xfId="18275" xr:uid="{538E8F02-8B45-431C-8C20-4AB874EC8DCF}"/>
    <cellStyle name="Accent1 2 5 3" xfId="18276" xr:uid="{21961DB6-3676-496C-880C-077727DD8B2F}"/>
    <cellStyle name="Accent1 2 5_AVA DVA EL" xfId="18277" xr:uid="{6306AF34-34AE-437A-889C-95204B79BED9}"/>
    <cellStyle name="Accent1 2 6" xfId="18278" xr:uid="{B5BE55BB-30C3-4E64-818F-B5F856FA537A}"/>
    <cellStyle name="Accent1 2 6 2" xfId="18279" xr:uid="{5862D79D-1F7B-4ED2-B870-F39797E8479B}"/>
    <cellStyle name="Accent1 2 6 3" xfId="18280" xr:uid="{3A7A1A28-020D-4DE7-9184-28074289E1D2}"/>
    <cellStyle name="Accent1 2 6_AVA DVA EL" xfId="18281" xr:uid="{E0B8538A-A9A3-4A1D-ACD1-C7905EDF6D91}"/>
    <cellStyle name="Accent1 2 7" xfId="18282" xr:uid="{6BD115F7-9373-4196-89F7-BBDC7594D956}"/>
    <cellStyle name="Accent1 2 7 2" xfId="18283" xr:uid="{269B9605-69AA-4B99-804E-486B17D9CDC0}"/>
    <cellStyle name="Accent1 2 7 3" xfId="18284" xr:uid="{738B85BB-68F3-4820-A670-4400B8124E39}"/>
    <cellStyle name="Accent1 2 7_AVA DVA EL" xfId="18285" xr:uid="{ED7014EC-4399-4D47-8EFE-0DF6ECC9A084}"/>
    <cellStyle name="Accent1 2 8" xfId="18286" xr:uid="{323F3A34-F72F-4DFA-8BAB-D0FCFB8E3C39}"/>
    <cellStyle name="Accent1 2 9" xfId="47837" xr:uid="{4605CED8-CBAE-4BF4-B0FF-438B15699658}"/>
    <cellStyle name="Accent1 2_4 manuell" xfId="55568" xr:uid="{25A46510-5BB7-4A73-838A-BF9F8968D906}"/>
    <cellStyle name="Accent1 3" xfId="5636" xr:uid="{B9973460-4A09-4764-AF75-1B01324BCFAE}"/>
    <cellStyle name="Accent1 3 2" xfId="18287" xr:uid="{B831915F-BF4E-4E3F-AD16-35F5768E18DC}"/>
    <cellStyle name="Accent1 3 2 2" xfId="18288" xr:uid="{5FB02231-EF7A-4E4D-B953-220774F420AB}"/>
    <cellStyle name="Accent1 3 2 3" xfId="18289" xr:uid="{93EA746A-ACD2-41D0-8B6B-F3F681B9403C}"/>
    <cellStyle name="Accent1 3 2_AVA DVA EL" xfId="18290" xr:uid="{5C434FED-2CCF-414B-B3FC-1891B603F092}"/>
    <cellStyle name="Accent1 3 3" xfId="18291" xr:uid="{78027872-0BE8-46F9-BCCA-A69287018577}"/>
    <cellStyle name="Accent1 3 4" xfId="47838" xr:uid="{ED32A054-4D5F-47D4-8FA0-015E7F5D45A8}"/>
    <cellStyle name="Accent1 3_A01" xfId="35838" xr:uid="{1985021C-6065-4865-8B86-364DC870735B}"/>
    <cellStyle name="Accent1 4" xfId="5637" xr:uid="{F4507C06-A061-4A6A-9CD5-FD4FB9BF726C}"/>
    <cellStyle name="Accent1 4 2" xfId="18292" xr:uid="{80C86210-2135-4961-A004-D783AE78B40A}"/>
    <cellStyle name="Accent1 4 2 2" xfId="18293" xr:uid="{D19758C3-5D3D-47DC-AE49-BDEFB115D674}"/>
    <cellStyle name="Accent1 4 2 3" xfId="18294" xr:uid="{D0BFF20A-3401-4266-A5E3-2F8F87C9D5E1}"/>
    <cellStyle name="Accent1 4 2_AVA DVA EL" xfId="18295" xr:uid="{EDFFD89D-7C40-41CB-940E-C381921B557B}"/>
    <cellStyle name="Accent1 4 3" xfId="18296" xr:uid="{D3C0E6CE-F864-429A-97F3-1AA5271770C4}"/>
    <cellStyle name="Accent1 4 3 2" xfId="18297" xr:uid="{9948AE66-5135-4AD9-9A79-80B5966EC366}"/>
    <cellStyle name="Accent1 4 3 3" xfId="18298" xr:uid="{82D39CB2-2B79-456F-B1AA-27D2C82D6A48}"/>
    <cellStyle name="Accent1 4 3_AVA DVA EL" xfId="18299" xr:uid="{59F0DD2D-9DDC-4AD1-A685-8AD7C96353E8}"/>
    <cellStyle name="Accent1 4 4" xfId="18300" xr:uid="{4E6EB745-FB03-40DC-AE11-C54C3C74A881}"/>
    <cellStyle name="Accent1 4 4 2" xfId="18301" xr:uid="{7472C2B0-0930-4A04-858E-402BAF22661F}"/>
    <cellStyle name="Accent1 4 4 3" xfId="18302" xr:uid="{2D174F0B-33CE-4549-A01D-681504E20872}"/>
    <cellStyle name="Accent1 4 4_AVA DVA EL" xfId="18303" xr:uid="{8900DB24-E896-4285-9362-1AD218BE564A}"/>
    <cellStyle name="Accent1 4 5" xfId="18304" xr:uid="{011DDC5B-1471-4B29-92B2-A9999608198F}"/>
    <cellStyle name="Accent1 4_A01" xfId="35839" xr:uid="{6264FC92-A20C-4809-8A21-AE38AC87C85F}"/>
    <cellStyle name="Accent1 5" xfId="5638" xr:uid="{2DC9BCD3-4310-4AA9-8A5B-FE513976663C}"/>
    <cellStyle name="Accent1 5 2" xfId="18305" xr:uid="{51A34363-7130-4C72-B08C-150DA56856A6}"/>
    <cellStyle name="Accent1 5 2 2" xfId="18306" xr:uid="{2C439767-C575-4771-956D-13B04638E87E}"/>
    <cellStyle name="Accent1 5 2 3" xfId="18307" xr:uid="{FFCB6961-23FF-4D2E-9692-048B0CBCB159}"/>
    <cellStyle name="Accent1 5 2_AVA DVA EL" xfId="18308" xr:uid="{2204B070-A5C5-47CE-842E-B040990118FD}"/>
    <cellStyle name="Accent1 5 3" xfId="18309" xr:uid="{B26E8E65-1AE4-4570-9A84-ACB93519F519}"/>
    <cellStyle name="Accent1 5_A01" xfId="35840" xr:uid="{36E07277-7F43-4FB2-AF1D-CC9D392B015C}"/>
    <cellStyle name="Accent1 6" xfId="5639" xr:uid="{2EC12A14-2737-4C74-B74F-D9C8C5C51D84}"/>
    <cellStyle name="Accent1 6 2" xfId="18310" xr:uid="{33ABFD95-432F-4D8F-BCD6-97AAA53B789B}"/>
    <cellStyle name="Accent1 6 2 2" xfId="18311" xr:uid="{673BC651-1A3D-4690-A8FE-5C0B58FD5E65}"/>
    <cellStyle name="Accent1 6 2 3" xfId="18312" xr:uid="{70194B61-C91E-4D09-A0B0-76C50906EC68}"/>
    <cellStyle name="Accent1 6 2_AVA DVA EL" xfId="18313" xr:uid="{A3A75B1F-1916-437D-8698-07DC07AE7541}"/>
    <cellStyle name="Accent1 6 3" xfId="18314" xr:uid="{CFFD57F4-22AE-4D36-B0E9-18548A41D0FD}"/>
    <cellStyle name="Accent1 6_A01" xfId="35841" xr:uid="{FEC769A6-B636-4619-B720-73C95F9207FF}"/>
    <cellStyle name="Accent1 7" xfId="5640" xr:uid="{DB667F1B-5A50-4A15-8B2E-EF05B1172DA8}"/>
    <cellStyle name="Accent1 7 2" xfId="18315" xr:uid="{C42E76BF-28E8-46B1-9C52-08AC2DD37AF7}"/>
    <cellStyle name="Accent1 7 2 2" xfId="18316" xr:uid="{7F33C909-4371-465E-855A-56A1D0FD7B53}"/>
    <cellStyle name="Accent1 7 2 3" xfId="18317" xr:uid="{2842A4F0-8142-4617-A1FC-C1CB0BCB303E}"/>
    <cellStyle name="Accent1 7 2_AVA DVA EL" xfId="18318" xr:uid="{EE1292AD-C9B6-4732-A424-4A3FC26E13FF}"/>
    <cellStyle name="Accent1 7 3" xfId="18319" xr:uid="{48E2E9D0-505A-4336-A199-A9481A5C284C}"/>
    <cellStyle name="Accent1 7_A01" xfId="35842" xr:uid="{1CCFE02F-52B2-46E8-B4A4-30B63AEB34CD}"/>
    <cellStyle name="Accent1 8" xfId="5641" xr:uid="{9C614E8E-8CAC-44F3-B6C0-16FD222A37BD}"/>
    <cellStyle name="Accent1 8 2" xfId="18320" xr:uid="{A1671849-E3F1-450E-910C-E4DDDBEA7680}"/>
    <cellStyle name="Accent1 8 2 2" xfId="18321" xr:uid="{D08A39AA-4BB3-431D-83F0-C9DD40528E71}"/>
    <cellStyle name="Accent1 8 2 3" xfId="18322" xr:uid="{8D106794-A90A-42FF-956D-CC15079DE73A}"/>
    <cellStyle name="Accent1 8 2_AVA DVA EL" xfId="18323" xr:uid="{430F59AF-8A59-481F-BED0-4DC8C5E87AE5}"/>
    <cellStyle name="Accent1 8 3" xfId="18324" xr:uid="{2ED68145-7908-4399-8FE6-8172D3F9B494}"/>
    <cellStyle name="Accent1 8_A01" xfId="35843" xr:uid="{5D218685-FB4A-4D27-8920-19BE7A7B1892}"/>
    <cellStyle name="Accent1 9" xfId="5642" xr:uid="{C0EC10FF-7446-4724-BA59-2CA73DF4E0C2}"/>
    <cellStyle name="Accent1 9 2" xfId="18325" xr:uid="{33920849-5FC7-4522-9AE5-D7118E083BF4}"/>
    <cellStyle name="Accent1 9 2 2" xfId="18326" xr:uid="{F6E2E56B-C364-40C8-9CC3-699DE2CED8C6}"/>
    <cellStyle name="Accent1 9 2 3" xfId="18327" xr:uid="{686A8A2C-8F31-417A-BFC0-7F3DD0D3AE04}"/>
    <cellStyle name="Accent1 9 2_AVA DVA EL" xfId="18328" xr:uid="{F6CDCF9A-4B55-4C83-8077-565415492AFB}"/>
    <cellStyle name="Accent1 9 3" xfId="18329" xr:uid="{D3C47D26-CD5E-4F54-9BAE-969D18CD787F}"/>
    <cellStyle name="Accent1 9_A01" xfId="35844" xr:uid="{84CBAB14-D99E-4746-8A6E-B6F11BE0CC9C}"/>
    <cellStyle name="Accent1_4Q16" xfId="18330" xr:uid="{30E2F75D-A8FA-4ACC-A439-FEF792E697C8}"/>
    <cellStyle name="Accent2" xfId="5643" xr:uid="{38C0E8B7-5977-4F20-9AD6-F59A322FF2B4}"/>
    <cellStyle name="Accent2 10" xfId="5644" xr:uid="{22447C03-1F8E-46AB-9B3B-37BFBF21F802}"/>
    <cellStyle name="Accent2 10 2" xfId="18331" xr:uid="{7688770B-368A-44C3-AE98-81EDDFEBDF59}"/>
    <cellStyle name="Accent2 10 3" xfId="18332" xr:uid="{EEADEA4E-851F-49A4-819E-58688D2D2970}"/>
    <cellStyle name="Accent2 10_AVA DVA EL" xfId="18333" xr:uid="{97EC9B0B-F4C7-4C02-A66B-F589EBA20A9B}"/>
    <cellStyle name="Accent2 11" xfId="5645" xr:uid="{86BBFF52-B815-4EF6-834B-099CD1B99519}"/>
    <cellStyle name="Accent2 11 2" xfId="18334" xr:uid="{0B4D09DC-794B-4398-AAA1-23674AC6187A}"/>
    <cellStyle name="Accent2 11 3" xfId="18335" xr:uid="{D1FAB97E-0354-4AD3-96EA-785A8CA1CB6E}"/>
    <cellStyle name="Accent2 11_AVA DVA EL" xfId="18336" xr:uid="{BCEF17C3-91A6-46A6-AE30-AF592373FD6E}"/>
    <cellStyle name="Accent2 12" xfId="18337" xr:uid="{B1F37D66-3E57-42FF-BDE6-7009C9BEE136}"/>
    <cellStyle name="Accent2 12 2" xfId="18338" xr:uid="{628C6758-EABA-48F6-A7ED-E24059C961CC}"/>
    <cellStyle name="Accent2 12 3" xfId="18339" xr:uid="{E64FB623-89E5-461E-8236-01C6BE1F3060}"/>
    <cellStyle name="Accent2 12_AVA DVA EL" xfId="18340" xr:uid="{B0380C59-3B84-4E6E-9AB5-7EE6B178BF97}"/>
    <cellStyle name="Accent2 13" xfId="18341" xr:uid="{7EE3679A-0ED2-47FE-9391-271CE24EDDD2}"/>
    <cellStyle name="Accent2 13 2" xfId="18342" xr:uid="{8A005814-A291-4C43-A094-9E7C5D69FE01}"/>
    <cellStyle name="Accent2 13 3" xfId="18343" xr:uid="{54D66AF5-FA9F-41A9-92F8-71557042DF5B}"/>
    <cellStyle name="Accent2 13_AVA DVA EL" xfId="18344" xr:uid="{CDDF6DDD-3456-4681-B9C5-926A268F9E80}"/>
    <cellStyle name="Accent2 14" xfId="40008" xr:uid="{1D29FD4A-1B22-46ED-9728-4577D2E3AD79}"/>
    <cellStyle name="Accent2 15" xfId="47839" xr:uid="{03B2CDC1-466C-410E-B851-F913B9FF1864}"/>
    <cellStyle name="Accent2 16" xfId="47840" xr:uid="{E70ED52F-4826-4ABF-AD86-1A22466DD5D0}"/>
    <cellStyle name="Accent2 2" xfId="5646" xr:uid="{1C1D07B0-8148-4BA2-A257-9ED5A3BC2B61}"/>
    <cellStyle name="Accent2 2 2" xfId="5647" xr:uid="{8FF93E86-3E67-49B7-91E4-26BD71F3AC41}"/>
    <cellStyle name="Accent2 2 2 2" xfId="18345" xr:uid="{E268E7D7-73D4-4B9E-BCBF-F2275944A66A}"/>
    <cellStyle name="Accent2 2 2 2 2" xfId="18346" xr:uid="{5C5D19D0-92DF-45E1-8DB0-2192E4A99812}"/>
    <cellStyle name="Accent2 2 2 2 3" xfId="18347" xr:uid="{A16A89B4-1C38-451F-BDD8-E380079E0849}"/>
    <cellStyle name="Accent2 2 2 2_AVA DVA EL" xfId="18348" xr:uid="{1A1369C2-71B3-4076-AA1D-EB2CBBF86A3E}"/>
    <cellStyle name="Accent2 2 2 3" xfId="18349" xr:uid="{CBF2B022-CA46-4D71-9540-B80F91057960}"/>
    <cellStyle name="Accent2 2 2 4" xfId="47841" xr:uid="{4A12C388-E422-4DFD-91EF-4169CAD328AB}"/>
    <cellStyle name="Accent2 2 2_A01" xfId="35845" xr:uid="{63E36BB0-69B5-48C1-8264-EA4E5B91E20A}"/>
    <cellStyle name="Accent2 2 3" xfId="18350" xr:uid="{6C8FCD5B-63BA-4D63-8ECB-44FDF2C6F8A4}"/>
    <cellStyle name="Accent2 2 3 2" xfId="18351" xr:uid="{F2437F7D-C558-4084-96B4-7CBA59085AB5}"/>
    <cellStyle name="Accent2 2 3 2 2" xfId="18352" xr:uid="{5B1B9F27-9BCD-4FDE-AB73-863B7B148D8A}"/>
    <cellStyle name="Accent2 2 3 2 3" xfId="18353" xr:uid="{F3BCBD57-17DC-4511-9C2E-85B4D62122C4}"/>
    <cellStyle name="Accent2 2 3 2_AVA DVA EL" xfId="18354" xr:uid="{4E6E76F7-65EB-45CE-8D5B-D69A3330156B}"/>
    <cellStyle name="Accent2 2 3 3" xfId="18355" xr:uid="{655DEC92-4A34-44E3-984E-8DD2021C497E}"/>
    <cellStyle name="Accent2 2 3 4" xfId="18356" xr:uid="{B3A1A4C7-0ED4-4933-B2B6-AFA6D34F9FFC}"/>
    <cellStyle name="Accent2 2 3_AVA DVA EL" xfId="18357" xr:uid="{76E79A9B-DBEC-4319-9027-4B38469E8F92}"/>
    <cellStyle name="Accent2 2 4" xfId="18358" xr:uid="{40192F42-E841-4CE4-8727-7805C78395B0}"/>
    <cellStyle name="Accent2 2 4 2" xfId="18359" xr:uid="{99511333-910D-48FE-A5A7-41A1045362EA}"/>
    <cellStyle name="Accent2 2 4 3" xfId="18360" xr:uid="{82604630-C315-4592-A335-C0B94951300A}"/>
    <cellStyle name="Accent2 2 4_AVA DVA EL" xfId="18361" xr:uid="{3E8B8258-C730-4268-87AC-A8D6C56FE9C0}"/>
    <cellStyle name="Accent2 2 5" xfId="18362" xr:uid="{27F4BE17-0E76-4EAA-B2F3-90CD14E0A34C}"/>
    <cellStyle name="Accent2 2 5 2" xfId="18363" xr:uid="{17205E50-362A-4E68-A931-494C84F079E4}"/>
    <cellStyle name="Accent2 2 5 3" xfId="18364" xr:uid="{FBEBE180-9D04-4890-95C9-9DBAA73555F4}"/>
    <cellStyle name="Accent2 2 5_AVA DVA EL" xfId="18365" xr:uid="{D78FEE8F-DBE4-48D4-AF47-139EDBBADB68}"/>
    <cellStyle name="Accent2 2 6" xfId="18366" xr:uid="{6249E3C8-7319-4DBE-8223-AE4D1B960747}"/>
    <cellStyle name="Accent2 2 6 2" xfId="18367" xr:uid="{AB949DA6-EF7D-4D83-AAFD-D52458B06E8B}"/>
    <cellStyle name="Accent2 2 6 3" xfId="18368" xr:uid="{D47CEA43-37EC-4F22-BECF-AFC904AEF91C}"/>
    <cellStyle name="Accent2 2 6_AVA DVA EL" xfId="18369" xr:uid="{6F557A6E-635B-4364-9BA0-8146133C40EB}"/>
    <cellStyle name="Accent2 2 7" xfId="18370" xr:uid="{40F4624A-9851-40B5-82CD-13A9446049BF}"/>
    <cellStyle name="Accent2 2 7 2" xfId="18371" xr:uid="{DE7479CD-0E83-40FE-86E7-5C987B837AB6}"/>
    <cellStyle name="Accent2 2 7 3" xfId="18372" xr:uid="{A6A75254-4309-4EEF-AD62-FED444308DCA}"/>
    <cellStyle name="Accent2 2 7_AVA DVA EL" xfId="18373" xr:uid="{9F7CD92A-3F65-463C-8EBD-4D9489E9A0A0}"/>
    <cellStyle name="Accent2 2 8" xfId="18374" xr:uid="{F0FE4AB1-4990-4CD4-A038-150CCEEF2A94}"/>
    <cellStyle name="Accent2 2 9" xfId="47842" xr:uid="{5B717D2D-8EA8-4DAF-80F7-AA77DFC154FF}"/>
    <cellStyle name="Accent2 2_4 manuell" xfId="55569" xr:uid="{3E9FCB1B-D48E-4826-9EB0-4968E637F61C}"/>
    <cellStyle name="Accent2 3" xfId="5648" xr:uid="{F6525154-2118-4B96-985A-562AD0FDE45A}"/>
    <cellStyle name="Accent2 3 2" xfId="18375" xr:uid="{3FB22A32-E049-4BC4-8BEE-67BC87165BC3}"/>
    <cellStyle name="Accent2 3 2 2" xfId="18376" xr:uid="{B48BC654-9087-4CF4-B7F1-F42C970613CD}"/>
    <cellStyle name="Accent2 3 2 3" xfId="18377" xr:uid="{D059150F-6961-4FD7-A748-FF5F537F202B}"/>
    <cellStyle name="Accent2 3 2_AVA DVA EL" xfId="18378" xr:uid="{A2A403F2-E8CD-4662-8177-881F6D51BD2E}"/>
    <cellStyle name="Accent2 3 3" xfId="18379" xr:uid="{751A1D89-2AC6-4639-B680-DF0FCF5935A3}"/>
    <cellStyle name="Accent2 3 4" xfId="47843" xr:uid="{7DE15EF8-A428-4070-9D1F-EE1C514CBEC3}"/>
    <cellStyle name="Accent2 3_A01" xfId="35846" xr:uid="{29DCD3A1-F042-4E4C-B478-3898326BFF69}"/>
    <cellStyle name="Accent2 4" xfId="5649" xr:uid="{5AC7A6E1-5605-4B82-9692-372F8D4E6FAD}"/>
    <cellStyle name="Accent2 4 2" xfId="18380" xr:uid="{E1A69E47-F951-4DF0-B070-0B709540B865}"/>
    <cellStyle name="Accent2 4 2 2" xfId="18381" xr:uid="{8AA0FCC3-2129-40EA-B21D-19C762CA3CE1}"/>
    <cellStyle name="Accent2 4 2 3" xfId="18382" xr:uid="{E071EA64-7F9C-48FA-8113-C6D7D691FA4A}"/>
    <cellStyle name="Accent2 4 2_AVA DVA EL" xfId="18383" xr:uid="{F21E19ED-7E51-4BD0-AB32-C4C24AB37214}"/>
    <cellStyle name="Accent2 4 3" xfId="18384" xr:uid="{E4BBA7BB-6166-4CD9-A053-A1489B70E4B9}"/>
    <cellStyle name="Accent2 4 3 2" xfId="18385" xr:uid="{60B79DF3-1F57-4AB4-B0C7-E53A688A69FA}"/>
    <cellStyle name="Accent2 4 3 3" xfId="18386" xr:uid="{1047590D-91F2-4B96-94DA-0E07827647F4}"/>
    <cellStyle name="Accent2 4 3_AVA DVA EL" xfId="18387" xr:uid="{2D2A0372-907B-4440-A24C-AC17165001F5}"/>
    <cellStyle name="Accent2 4 4" xfId="18388" xr:uid="{F523714F-7408-4295-A9EF-8EE39F5AD704}"/>
    <cellStyle name="Accent2 4 4 2" xfId="18389" xr:uid="{E6CD99ED-2249-4120-B828-B99AAB9A3D57}"/>
    <cellStyle name="Accent2 4 4 3" xfId="18390" xr:uid="{779C998B-76DB-4B1F-9E34-EA77FAF08E22}"/>
    <cellStyle name="Accent2 4 4_AVA DVA EL" xfId="18391" xr:uid="{6DBB304F-5D1A-43E5-9723-608D70662200}"/>
    <cellStyle name="Accent2 4 5" xfId="18392" xr:uid="{4550B413-4FA4-490E-9400-1CC2B20F94EA}"/>
    <cellStyle name="Accent2 4_A01" xfId="35847" xr:uid="{5C9154EC-0448-433D-8A32-D8FF1B6D5621}"/>
    <cellStyle name="Accent2 5" xfId="5650" xr:uid="{4D130903-5437-4ED0-AC10-25B55295586E}"/>
    <cellStyle name="Accent2 5 2" xfId="18393" xr:uid="{A4C58A2C-4CAF-4BC8-BDAA-16B6B1A39B4C}"/>
    <cellStyle name="Accent2 5 2 2" xfId="18394" xr:uid="{49A19F55-108B-4E34-BF4C-953544CDB072}"/>
    <cellStyle name="Accent2 5 2 3" xfId="18395" xr:uid="{4BF82000-4951-4C9C-B8CF-C2447A553824}"/>
    <cellStyle name="Accent2 5 2_AVA DVA EL" xfId="18396" xr:uid="{0CE7D87A-9232-4C90-97FF-7A63F7C94FEF}"/>
    <cellStyle name="Accent2 5 3" xfId="18397" xr:uid="{D18C3C89-DCFA-4858-A859-D033A7E9D308}"/>
    <cellStyle name="Accent2 5_A01" xfId="35848" xr:uid="{29EB594A-B4F5-46ED-ABCA-6EDD78E13182}"/>
    <cellStyle name="Accent2 6" xfId="5651" xr:uid="{AB04CB28-AA55-4038-9365-39509F0BEB09}"/>
    <cellStyle name="Accent2 6 2" xfId="18398" xr:uid="{50CA9695-92BE-432D-9D82-7A7C547CC297}"/>
    <cellStyle name="Accent2 6 2 2" xfId="18399" xr:uid="{D41E21F7-EC48-458B-A711-4C3E1C181004}"/>
    <cellStyle name="Accent2 6 2 3" xfId="18400" xr:uid="{C2EC2D09-F35F-4401-A021-FAE4B6D3B997}"/>
    <cellStyle name="Accent2 6 2_AVA DVA EL" xfId="18401" xr:uid="{53AE2021-0832-4453-B2AA-6D14F60BB495}"/>
    <cellStyle name="Accent2 6 3" xfId="18402" xr:uid="{E6C65F38-8BF7-44D8-8857-AD4DD639E2B7}"/>
    <cellStyle name="Accent2 6_A01" xfId="35849" xr:uid="{2B3FAB92-817B-4D1C-809B-47BCAA5BF8D2}"/>
    <cellStyle name="Accent2 7" xfId="5652" xr:uid="{EA9A97B3-2352-4EF2-BAFC-D44024C23012}"/>
    <cellStyle name="Accent2 7 2" xfId="18403" xr:uid="{1BBE49D6-724E-4740-B5B7-3220514ADF81}"/>
    <cellStyle name="Accent2 7 2 2" xfId="18404" xr:uid="{A0D06984-540B-4FD3-A815-AF3FC2528601}"/>
    <cellStyle name="Accent2 7 2 3" xfId="18405" xr:uid="{AFB82F24-C581-472F-8F91-59AF756567A1}"/>
    <cellStyle name="Accent2 7 2_AVA DVA EL" xfId="18406" xr:uid="{62845BCA-C15E-4C7F-B8F3-DB3115A0BBE4}"/>
    <cellStyle name="Accent2 7 3" xfId="18407" xr:uid="{785F28A3-8E7F-4D76-84CC-4BE1AA551DA5}"/>
    <cellStyle name="Accent2 7_A01" xfId="35850" xr:uid="{41DFEC7A-FED4-444F-A167-946F2E656412}"/>
    <cellStyle name="Accent2 8" xfId="5653" xr:uid="{FC738D22-4F97-452A-8DFC-DFF4E3BA36EC}"/>
    <cellStyle name="Accent2 8 2" xfId="18408" xr:uid="{E8A18BBB-2B82-471D-A937-2BDAF813FBF3}"/>
    <cellStyle name="Accent2 8 2 2" xfId="18409" xr:uid="{096BC887-CF99-452E-8028-3B387BC3D729}"/>
    <cellStyle name="Accent2 8 2 3" xfId="18410" xr:uid="{0C2BA213-4FC1-423E-A4B4-9B499B1E9F27}"/>
    <cellStyle name="Accent2 8 2_AVA DVA EL" xfId="18411" xr:uid="{CD26235A-9A8F-4927-B81B-1DD8059ECFD0}"/>
    <cellStyle name="Accent2 8 3" xfId="18412" xr:uid="{2BEEAC66-789E-4A79-BA3B-CD4217FA144B}"/>
    <cellStyle name="Accent2 8_A01" xfId="35851" xr:uid="{55FAA229-C506-4575-8153-EBBEA43F32DA}"/>
    <cellStyle name="Accent2 9" xfId="5654" xr:uid="{1FC28933-5B49-45C1-B7A8-7C845A25F847}"/>
    <cellStyle name="Accent2 9 2" xfId="18413" xr:uid="{F70FB549-DCF9-4D99-91EC-42B5B2FC85BE}"/>
    <cellStyle name="Accent2 9 2 2" xfId="18414" xr:uid="{3A008120-7A7C-4588-8FED-21F14A01F8A2}"/>
    <cellStyle name="Accent2 9 2 3" xfId="18415" xr:uid="{E928F909-F634-4075-AD60-A517314D06F1}"/>
    <cellStyle name="Accent2 9 2_AVA DVA EL" xfId="18416" xr:uid="{3E4689A4-2D5E-49A7-8069-48640A8C955E}"/>
    <cellStyle name="Accent2 9 3" xfId="18417" xr:uid="{50135DB4-7730-49CA-A078-1C8A0703BCF1}"/>
    <cellStyle name="Accent2 9_A01" xfId="35852" xr:uid="{3DFA0444-6264-4CCB-9CE1-FDFB9E865B63}"/>
    <cellStyle name="Accent2_4Q16" xfId="18418" xr:uid="{D2A28EAE-985C-4C48-99A7-3C0B5B2C50EB}"/>
    <cellStyle name="Accent3" xfId="5655" xr:uid="{59CDEB6D-EF09-4A7E-BCEA-B39BCB2ACCA0}"/>
    <cellStyle name="Accent3 10" xfId="5656" xr:uid="{1597BB04-A790-4180-8C2E-11913659F77B}"/>
    <cellStyle name="Accent3 10 2" xfId="18419" xr:uid="{8C71E00A-EFB6-4930-8071-8E7C9A874DD6}"/>
    <cellStyle name="Accent3 10 3" xfId="18420" xr:uid="{95D52296-3651-45DE-9566-8FF27982ACD5}"/>
    <cellStyle name="Accent3 10_AVA DVA EL" xfId="18421" xr:uid="{189A578A-1435-41AA-82CD-919168E0A560}"/>
    <cellStyle name="Accent3 11" xfId="5657" xr:uid="{AF784BFE-2AEA-4374-8A77-156ECF5F2B0A}"/>
    <cellStyle name="Accent3 11 2" xfId="18422" xr:uid="{5A5E5EFF-B580-4C4A-BE13-AC02136DC2D0}"/>
    <cellStyle name="Accent3 11 3" xfId="18423" xr:uid="{947A5608-988F-4AB8-83C5-0BC9241A463E}"/>
    <cellStyle name="Accent3 11_AVA DVA EL" xfId="18424" xr:uid="{850D9C53-8E10-4A4D-99E4-FBA15581E5EF}"/>
    <cellStyle name="Accent3 12" xfId="18425" xr:uid="{182FD382-2991-4B81-9F7C-DA91FF6C15D5}"/>
    <cellStyle name="Accent3 12 2" xfId="18426" xr:uid="{D2C90538-FAF6-458D-AB4C-067784AD4F8C}"/>
    <cellStyle name="Accent3 12 3" xfId="18427" xr:uid="{62155D35-6CA4-4436-8065-53AC2519FE55}"/>
    <cellStyle name="Accent3 12_AVA DVA EL" xfId="18428" xr:uid="{2E8AFFAA-ED45-4952-8FD2-B98C857E93C4}"/>
    <cellStyle name="Accent3 13" xfId="18429" xr:uid="{E15CC5E7-B032-4B5E-B4F7-F26EAC1A256F}"/>
    <cellStyle name="Accent3 13 2" xfId="18430" xr:uid="{C5CF5087-0163-40C9-B5A5-36C3CBE75CAA}"/>
    <cellStyle name="Accent3 13 3" xfId="18431" xr:uid="{AB5FB7CB-192A-427E-88E2-570542F52541}"/>
    <cellStyle name="Accent3 13_AVA DVA EL" xfId="18432" xr:uid="{D52E51F0-5FD0-4F1D-BB35-673B699A096F}"/>
    <cellStyle name="Accent3 14" xfId="40009" xr:uid="{D95A30DA-5C07-4F77-9C01-F90103EC7037}"/>
    <cellStyle name="Accent3 15" xfId="47844" xr:uid="{B8328164-08DC-420D-8AE4-910065C3AB4A}"/>
    <cellStyle name="Accent3 16" xfId="47845" xr:uid="{BE593EAE-5DE7-46A9-B6D4-35F560DAAC2F}"/>
    <cellStyle name="Accent3 2" xfId="5658" xr:uid="{A6B598FB-C9E0-457E-962C-9F8EF6EDC184}"/>
    <cellStyle name="Accent3 2 2" xfId="5659" xr:uid="{ED46A08D-F622-4897-8FF8-63CB5A8C8E71}"/>
    <cellStyle name="Accent3 2 2 2" xfId="18433" xr:uid="{EF8CA2B2-C5C4-42D6-9EDD-36FBAB287CF2}"/>
    <cellStyle name="Accent3 2 2 2 2" xfId="18434" xr:uid="{61BC3BEA-3B2A-47AF-B69A-DE68706596A6}"/>
    <cellStyle name="Accent3 2 2 2 3" xfId="18435" xr:uid="{A6C7CD3E-FBE3-49C6-96B5-D564361FE8C0}"/>
    <cellStyle name="Accent3 2 2 2_AVA DVA EL" xfId="18436" xr:uid="{64518600-5F85-4F4C-B7B4-F2524B9E5781}"/>
    <cellStyle name="Accent3 2 2 3" xfId="18437" xr:uid="{D6650BE4-845D-4BB6-898F-8215697E4DCC}"/>
    <cellStyle name="Accent3 2 2 3 2" xfId="18438" xr:uid="{2D0EF9F5-48D0-4A98-8744-4B1172F790F7}"/>
    <cellStyle name="Accent3 2 2 3 3" xfId="18439" xr:uid="{4F30E31C-BE29-4642-A4B0-31E56450111F}"/>
    <cellStyle name="Accent3 2 2 3_AVA DVA EL" xfId="18440" xr:uid="{3178B611-A9E7-4782-B408-ECB22E64E3E5}"/>
    <cellStyle name="Accent3 2 2 4" xfId="18441" xr:uid="{CE71B77F-8C2C-49E9-850A-6E6D68AA64C0}"/>
    <cellStyle name="Accent3 2 2 4 2" xfId="18442" xr:uid="{DBD46BB5-6576-4D7D-B75C-788B5BEAC514}"/>
    <cellStyle name="Accent3 2 2 4 3" xfId="18443" xr:uid="{B910FF07-8E73-49AC-9845-6CBA3F682150}"/>
    <cellStyle name="Accent3 2 2 4_AVA DVA EL" xfId="18444" xr:uid="{BA9228BC-E890-4FFD-8C30-136C3A5BAE2D}"/>
    <cellStyle name="Accent3 2 2 5" xfId="18445" xr:uid="{D66BC625-8EDF-461E-8ED7-94DE2F144F91}"/>
    <cellStyle name="Accent3 2 2 5 2" xfId="18446" xr:uid="{7002F05F-AB17-4203-B69F-2F6A3A07C4A6}"/>
    <cellStyle name="Accent3 2 2 5 3" xfId="18447" xr:uid="{0D868B4A-FF16-482F-BF03-59E2DE7A4902}"/>
    <cellStyle name="Accent3 2 2 5_AVA DVA EL" xfId="18448" xr:uid="{8A25C6D8-3FA7-4687-B5D2-2D43B3AB0591}"/>
    <cellStyle name="Accent3 2 2 6" xfId="18449" xr:uid="{7C26F804-8418-4416-8CDD-565465989CD6}"/>
    <cellStyle name="Accent3 2 2 6 2" xfId="18450" xr:uid="{D0C1D571-F0BE-49ED-A46A-C18B296AB531}"/>
    <cellStyle name="Accent3 2 2 6 3" xfId="18451" xr:uid="{0DF920AA-2D8B-48D8-9CF1-F9F536AD4D22}"/>
    <cellStyle name="Accent3 2 2 6_AVA DVA EL" xfId="18452" xr:uid="{F906DADC-2026-4989-800F-16599F6E0F77}"/>
    <cellStyle name="Accent3 2 2 7" xfId="18453" xr:uid="{0086551C-5470-4E83-9ADD-CB70B2A83AFF}"/>
    <cellStyle name="Accent3 2 2 8" xfId="47846" xr:uid="{26F7D795-3607-445B-84FF-9382259A4E59}"/>
    <cellStyle name="Accent3 2 2_A01" xfId="35853" xr:uid="{7FC76881-647A-4BEB-B142-B7B540299F55}"/>
    <cellStyle name="Accent3 2 3" xfId="18454" xr:uid="{56D540BE-E40A-4FF1-AD94-874746F4A601}"/>
    <cellStyle name="Accent3 2 3 2" xfId="18455" xr:uid="{70F077BC-62A3-4D82-8340-62EF69849A64}"/>
    <cellStyle name="Accent3 2 3 2 2" xfId="18456" xr:uid="{D51E1969-8448-4959-8863-49839FEA2AAF}"/>
    <cellStyle name="Accent3 2 3 2 3" xfId="18457" xr:uid="{D9152A84-9A42-4EDF-AA29-6A4085F712D8}"/>
    <cellStyle name="Accent3 2 3 2_AVA DVA EL" xfId="18458" xr:uid="{C82F06BA-18E7-4DFD-B93C-C2408153C100}"/>
    <cellStyle name="Accent3 2 3 3" xfId="18459" xr:uid="{4B40FC98-8402-4D5F-8105-9A7C1674E45E}"/>
    <cellStyle name="Accent3 2 3 4" xfId="18460" xr:uid="{61CC900A-4C88-431E-9919-9CD524BAB45C}"/>
    <cellStyle name="Accent3 2 3_AVA DVA EL" xfId="18461" xr:uid="{04162836-2F9F-4D2B-A109-88C474FC69FC}"/>
    <cellStyle name="Accent3 2 4" xfId="18462" xr:uid="{3068ECCE-F533-40A9-B8A1-B70F86955C4F}"/>
    <cellStyle name="Accent3 2 4 2" xfId="18463" xr:uid="{53320687-C3BB-401C-8898-B2CC87FA0D31}"/>
    <cellStyle name="Accent3 2 4 3" xfId="18464" xr:uid="{9229BE7A-4E44-4F22-96AF-284B0C45AC88}"/>
    <cellStyle name="Accent3 2 4_AVA DVA EL" xfId="18465" xr:uid="{B9C58A41-7F29-49BF-A3F0-CDC65B6C2505}"/>
    <cellStyle name="Accent3 2 5" xfId="18466" xr:uid="{29ADD15E-3155-4436-AC71-C89F769A4791}"/>
    <cellStyle name="Accent3 2 5 2" xfId="18467" xr:uid="{364CE2DC-FF8C-4A7D-B3EE-D35C9FF72F5A}"/>
    <cellStyle name="Accent3 2 5 3" xfId="18468" xr:uid="{0B00F454-7205-4381-8ED0-8DE597B5783A}"/>
    <cellStyle name="Accent3 2 5_AVA DVA EL" xfId="18469" xr:uid="{94AD7587-8A57-4265-97A6-D5ECD9F7DD3B}"/>
    <cellStyle name="Accent3 2 6" xfId="18470" xr:uid="{2A661DB9-F1D9-405F-9C55-54E3A9753E2D}"/>
    <cellStyle name="Accent3 2 6 2" xfId="18471" xr:uid="{70F298D8-F709-4021-9485-109F8473AC8F}"/>
    <cellStyle name="Accent3 2 6 3" xfId="18472" xr:uid="{8F769CFC-9D0E-42EF-9AA7-EDD429AC1481}"/>
    <cellStyle name="Accent3 2 6_AVA DVA EL" xfId="18473" xr:uid="{2DFF60E8-9F31-42F5-AFEF-79CE5AC05587}"/>
    <cellStyle name="Accent3 2 7" xfId="18474" xr:uid="{7D29A56B-57C0-4D21-997E-E19A529B4A58}"/>
    <cellStyle name="Accent3 2 7 2" xfId="18475" xr:uid="{16CC001A-B5B3-4B17-93E4-221AAA3EE674}"/>
    <cellStyle name="Accent3 2 7 3" xfId="18476" xr:uid="{E24A14AD-582E-43CA-BA47-0A11D737794E}"/>
    <cellStyle name="Accent3 2 7_AVA DVA EL" xfId="18477" xr:uid="{1E20C27F-5B0A-437F-AC88-B96A09D90294}"/>
    <cellStyle name="Accent3 2 8" xfId="18478" xr:uid="{6D1F8EBE-95F5-4496-979A-EE120879D144}"/>
    <cellStyle name="Accent3 2 9" xfId="47847" xr:uid="{E7F43137-EB4F-42EE-AA84-CFFB4548C0AE}"/>
    <cellStyle name="Accent3 2_4 manuell" xfId="55570" xr:uid="{E1C6EFDC-57C3-4808-BE99-932A263A98D5}"/>
    <cellStyle name="Accent3 3" xfId="5660" xr:uid="{950FFD4D-D923-4E7E-8642-A5BE9F37FE63}"/>
    <cellStyle name="Accent3 3 2" xfId="18479" xr:uid="{DFC3724B-EFC4-4781-BD69-3486347CC804}"/>
    <cellStyle name="Accent3 3 2 2" xfId="18480" xr:uid="{304CBE1D-7B0B-44B0-A970-D69881BDEF95}"/>
    <cellStyle name="Accent3 3 2 3" xfId="18481" xr:uid="{5AC1FEBE-C7C9-4770-A358-6E26D36ECFCD}"/>
    <cellStyle name="Accent3 3 2_AVA DVA EL" xfId="18482" xr:uid="{5C37A827-2811-42DE-B5E2-ADAAB2BDFA07}"/>
    <cellStyle name="Accent3 3 3" xfId="18483" xr:uid="{EC226AC2-5D91-4CFE-86A5-EC0612173406}"/>
    <cellStyle name="Accent3 3 4" xfId="47848" xr:uid="{9149776C-68BB-4092-8785-3DB0481EBBEB}"/>
    <cellStyle name="Accent3 3_A01" xfId="35854" xr:uid="{0AFA7E1D-80C4-48BB-B68D-138ACB1785F1}"/>
    <cellStyle name="Accent3 4" xfId="5661" xr:uid="{A2C15519-F652-445A-B892-0DACA15ADE56}"/>
    <cellStyle name="Accent3 4 2" xfId="18484" xr:uid="{058482F5-D0E9-4F9B-A1B8-35350C22ED28}"/>
    <cellStyle name="Accent3 4 2 2" xfId="18485" xr:uid="{3F712B80-F32F-44D1-8AE9-408E409DBA8C}"/>
    <cellStyle name="Accent3 4 2 3" xfId="18486" xr:uid="{6E8C6E7A-ADA4-44B7-B995-FEF27D22863E}"/>
    <cellStyle name="Accent3 4 2_AVA DVA EL" xfId="18487" xr:uid="{E73C1FC4-08C8-45D5-BC4B-B7899277628A}"/>
    <cellStyle name="Accent3 4 3" xfId="18488" xr:uid="{876D879C-EED4-475A-AEC4-7EC2025C710C}"/>
    <cellStyle name="Accent3 4 3 2" xfId="18489" xr:uid="{756CC2CA-0AFF-48F9-AEAF-1B4ED948696C}"/>
    <cellStyle name="Accent3 4 3 3" xfId="18490" xr:uid="{C398BE5E-FA52-4977-805D-D7244E2E1589}"/>
    <cellStyle name="Accent3 4 3_AVA DVA EL" xfId="18491" xr:uid="{7847C3D5-801D-4642-AEDF-19E3B2D3C529}"/>
    <cellStyle name="Accent3 4 4" xfId="18492" xr:uid="{F713FFCA-D05B-4E89-A703-302A497C9C17}"/>
    <cellStyle name="Accent3 4 4 2" xfId="18493" xr:uid="{943C58D6-DE54-40D3-A5F1-E0DE47CE931D}"/>
    <cellStyle name="Accent3 4 4 3" xfId="18494" xr:uid="{DD8E623B-719E-4E5A-8430-3D8FC7E826C5}"/>
    <cellStyle name="Accent3 4 4_AVA DVA EL" xfId="18495" xr:uid="{429FB183-110E-4475-BDCF-5013C7490677}"/>
    <cellStyle name="Accent3 4 5" xfId="18496" xr:uid="{CD0ECAB5-E34E-419E-B76B-04570E5903D9}"/>
    <cellStyle name="Accent3 4_A01" xfId="35855" xr:uid="{B70C7A62-C4D7-4371-BE3B-39E3EAFB8F9D}"/>
    <cellStyle name="Accent3 5" xfId="5662" xr:uid="{81D206ED-A39E-456D-B4E6-CA46421163AD}"/>
    <cellStyle name="Accent3 5 2" xfId="18497" xr:uid="{AF00004F-0291-46C6-B451-C0455C606714}"/>
    <cellStyle name="Accent3 5 2 2" xfId="18498" xr:uid="{F7AE3D96-A1A8-4CC7-B01D-84626077BFB9}"/>
    <cellStyle name="Accent3 5 2 3" xfId="18499" xr:uid="{253252CB-ED6A-46EE-9396-B061216591AC}"/>
    <cellStyle name="Accent3 5 2_AVA DVA EL" xfId="18500" xr:uid="{14A5CF13-3EB4-49E8-B370-DF632479873F}"/>
    <cellStyle name="Accent3 5 3" xfId="18501" xr:uid="{47C96B74-6B14-49B6-9E68-BD6A5BF89E55}"/>
    <cellStyle name="Accent3 5_A01" xfId="35856" xr:uid="{398F4D65-324E-44FD-AEC3-32261E669192}"/>
    <cellStyle name="Accent3 6" xfId="5663" xr:uid="{EFCEF60A-4E70-46F5-A25D-87D48D9B0F14}"/>
    <cellStyle name="Accent3 6 2" xfId="18502" xr:uid="{51AA0C56-26D5-4A64-85A2-5EE2B26BA782}"/>
    <cellStyle name="Accent3 6 2 2" xfId="18503" xr:uid="{33ABC93D-342C-4CAA-81DB-CEF69301E5F3}"/>
    <cellStyle name="Accent3 6 2 3" xfId="18504" xr:uid="{55AA1078-5260-44DB-AA3C-9A50B0550656}"/>
    <cellStyle name="Accent3 6 2_AVA DVA EL" xfId="18505" xr:uid="{FD0977AC-72E8-4915-B912-44BADAC6C5B4}"/>
    <cellStyle name="Accent3 6 3" xfId="18506" xr:uid="{EAE26694-95EB-41F9-AEA7-2B6205B0A209}"/>
    <cellStyle name="Accent3 6_A01" xfId="35857" xr:uid="{C522B18A-4C40-4190-9776-9B3B735CB322}"/>
    <cellStyle name="Accent3 7" xfId="5664" xr:uid="{328F491B-E2C0-4D7E-A640-C8F39F78D35F}"/>
    <cellStyle name="Accent3 7 2" xfId="18507" xr:uid="{5E30D365-BE07-4288-BA97-43B5F91ECADD}"/>
    <cellStyle name="Accent3 7 2 2" xfId="18508" xr:uid="{6C6B3FD3-1BAA-4FAE-8D4F-5EF1911F1F4E}"/>
    <cellStyle name="Accent3 7 2 3" xfId="18509" xr:uid="{F34A65EA-0BF8-48F1-885C-F95ED286A33C}"/>
    <cellStyle name="Accent3 7 2_AVA DVA EL" xfId="18510" xr:uid="{6A1EC606-7BB4-4683-88A6-1FE619DF9C47}"/>
    <cellStyle name="Accent3 7 3" xfId="18511" xr:uid="{534A762D-4BD2-4040-86A8-D869054DFF35}"/>
    <cellStyle name="Accent3 7_A01" xfId="35858" xr:uid="{B4B835AA-1929-4955-94C8-580848B1EF62}"/>
    <cellStyle name="Accent3 8" xfId="5665" xr:uid="{1FC9828B-9971-4639-AFE6-31DF088B993E}"/>
    <cellStyle name="Accent3 8 2" xfId="18512" xr:uid="{E4620CF3-0896-4C16-BD10-19FF6A737BE6}"/>
    <cellStyle name="Accent3 8 2 2" xfId="18513" xr:uid="{08DC6BC6-1473-4461-B3AF-8AD097284F6B}"/>
    <cellStyle name="Accent3 8 2 3" xfId="18514" xr:uid="{D5C362F3-0D3C-4CBC-82C5-2B4C5BB3E976}"/>
    <cellStyle name="Accent3 8 2_AVA DVA EL" xfId="18515" xr:uid="{01E057F6-EEA4-480B-868F-119B6A660C52}"/>
    <cellStyle name="Accent3 8 3" xfId="18516" xr:uid="{E1B347BE-6BEF-43EE-AC2E-BD91CCD4AA69}"/>
    <cellStyle name="Accent3 8_A01" xfId="35859" xr:uid="{AD097E49-E16F-4668-AE5E-891BE32EF82A}"/>
    <cellStyle name="Accent3 9" xfId="5666" xr:uid="{8386293B-9F0F-41F0-BB4F-122CBD7DF4AC}"/>
    <cellStyle name="Accent3 9 2" xfId="18517" xr:uid="{6861F85F-FA82-4CF0-B460-24D21BA063BC}"/>
    <cellStyle name="Accent3 9 2 2" xfId="18518" xr:uid="{954E9524-C425-4025-AEFD-3D42CB0A606B}"/>
    <cellStyle name="Accent3 9 2 3" xfId="18519" xr:uid="{0B5F2C95-729E-4319-A9E9-C3BDC58A8742}"/>
    <cellStyle name="Accent3 9 2_AVA DVA EL" xfId="18520" xr:uid="{DBCA528B-F61D-4023-90D4-304D8AC7CFC4}"/>
    <cellStyle name="Accent3 9 3" xfId="18521" xr:uid="{2376BECE-F684-483F-B95A-95102118184D}"/>
    <cellStyle name="Accent3 9_A01" xfId="35860" xr:uid="{B3F508FB-2844-4B18-8E7D-575BD036A293}"/>
    <cellStyle name="Accent3_4Q16" xfId="18522" xr:uid="{60FFC21E-DB59-4D81-9CB0-CCEF9A6CC9E4}"/>
    <cellStyle name="Accent4" xfId="5667" xr:uid="{8B212FCE-F1F6-4A08-AEEC-BF9F1E1C5370}"/>
    <cellStyle name="Accent4 10" xfId="5668" xr:uid="{8DCFBA94-2D25-4360-A43E-1CBF90625E4A}"/>
    <cellStyle name="Accent4 10 2" xfId="18523" xr:uid="{4FDA6996-70A8-4177-9147-5E7B7CF221D0}"/>
    <cellStyle name="Accent4 10 3" xfId="18524" xr:uid="{32FD29CC-F729-4283-8232-F8F267F770E7}"/>
    <cellStyle name="Accent4 10_AVA DVA EL" xfId="18525" xr:uid="{0005DA30-B255-4CED-AD9C-75C67846EBBF}"/>
    <cellStyle name="Accent4 11" xfId="5669" xr:uid="{8121D6DD-51FD-406A-AD8F-A000090A615E}"/>
    <cellStyle name="Accent4 11 2" xfId="18526" xr:uid="{B1B5FECB-64D8-4C79-B45F-02B35326EC6A}"/>
    <cellStyle name="Accent4 11 3" xfId="18527" xr:uid="{A96F13D7-EDD8-4ECC-A964-92077D067105}"/>
    <cellStyle name="Accent4 11_AVA DVA EL" xfId="18528" xr:uid="{243825CF-34C0-49DE-A66B-CF6B0B6F8DE1}"/>
    <cellStyle name="Accent4 12" xfId="18529" xr:uid="{7FF9FD1B-8CC2-41AF-9966-6904C316E5CA}"/>
    <cellStyle name="Accent4 12 2" xfId="18530" xr:uid="{050DEDD3-17BC-41DE-8A4F-65E61569EE4B}"/>
    <cellStyle name="Accent4 12 3" xfId="18531" xr:uid="{5BF69F0D-EDE2-49AB-95B7-1C15EBFBD1FF}"/>
    <cellStyle name="Accent4 12_AVA DVA EL" xfId="18532" xr:uid="{1E6CEA76-0BCE-42D2-9EB6-E1D917CBB9E0}"/>
    <cellStyle name="Accent4 13" xfId="18533" xr:uid="{F205AFBA-D95B-4EF5-95AB-555E8C216A93}"/>
    <cellStyle name="Accent4 13 2" xfId="18534" xr:uid="{8349C470-ECF4-4AD4-AD0E-7D243DC0DDBD}"/>
    <cellStyle name="Accent4 13 3" xfId="18535" xr:uid="{4B94B1BD-7D35-40C4-BCD2-A8CC91269E95}"/>
    <cellStyle name="Accent4 13_AVA DVA EL" xfId="18536" xr:uid="{2E0BD1DC-B70E-4F33-828B-96F8CF862144}"/>
    <cellStyle name="Accent4 14" xfId="40010" xr:uid="{C9C21F63-930F-4237-911D-8DC57DA6F3E9}"/>
    <cellStyle name="Accent4 15" xfId="47849" xr:uid="{DC36F668-B610-4683-995C-5C3141D03FF3}"/>
    <cellStyle name="Accent4 16" xfId="47850" xr:uid="{776CD9E3-FC4F-4A74-95B1-FC8595521E8F}"/>
    <cellStyle name="Accent4 2" xfId="5670" xr:uid="{8BFD4DBA-0247-4BD9-B70D-9894B34148A6}"/>
    <cellStyle name="Accent4 2 2" xfId="5671" xr:uid="{7981BA5C-4D55-4EFB-9B3E-B0C757ECC998}"/>
    <cellStyle name="Accent4 2 2 2" xfId="18537" xr:uid="{953A46E4-9682-4CCE-87BA-1FAEC0A8A0E5}"/>
    <cellStyle name="Accent4 2 2 2 2" xfId="18538" xr:uid="{3D4FDE46-1B0F-46BD-81F8-D701D42A2B8F}"/>
    <cellStyle name="Accent4 2 2 2 3" xfId="18539" xr:uid="{98D0B4AA-F617-4876-BC4A-35C067B5423F}"/>
    <cellStyle name="Accent4 2 2 2_AVA DVA EL" xfId="18540" xr:uid="{7CC38C2C-442E-4F52-9B7A-5FDD3E5790AD}"/>
    <cellStyle name="Accent4 2 2 3" xfId="18541" xr:uid="{EF1A24FC-D8E5-4292-A959-3E1517E4023A}"/>
    <cellStyle name="Accent4 2 2 4" xfId="47851" xr:uid="{A39AB12D-7CC1-4C23-A985-BB3DB21AEE33}"/>
    <cellStyle name="Accent4 2 2_A01" xfId="35861" xr:uid="{8B249579-F377-4BC1-B3EF-A94EAADCE70B}"/>
    <cellStyle name="Accent4 2 3" xfId="18542" xr:uid="{E944D693-2CCF-4AB5-BF55-D61A5B57EF01}"/>
    <cellStyle name="Accent4 2 3 2" xfId="18543" xr:uid="{FCA65F7E-8034-4A30-BE8E-5CB75573F95E}"/>
    <cellStyle name="Accent4 2 3 2 2" xfId="18544" xr:uid="{6CD4F903-8ECA-4F2B-B125-18328BAFD0A5}"/>
    <cellStyle name="Accent4 2 3 2 3" xfId="18545" xr:uid="{C00E7DF0-9455-4424-9F1F-D31B706E858A}"/>
    <cellStyle name="Accent4 2 3 2 4" xfId="47852" xr:uid="{E3481CCD-45E6-465C-9999-0F2B828C1BF6}"/>
    <cellStyle name="Accent4 2 3 2_AVA DVA EL" xfId="18546" xr:uid="{B6047448-F530-4EB0-9CC6-ACF2F4FE8700}"/>
    <cellStyle name="Accent4 2 3 3" xfId="18547" xr:uid="{2C3617EE-3525-4AF5-832C-497AD6284802}"/>
    <cellStyle name="Accent4 2 3 3 2" xfId="47853" xr:uid="{70133CE2-38F8-49C9-9D09-076307404A4F}"/>
    <cellStyle name="Accent4 2 3 4" xfId="18548" xr:uid="{F516D7E4-D2F8-473F-9A0C-2049EE5C47B3}"/>
    <cellStyle name="Accent4 2 3 4 2" xfId="47854" xr:uid="{739FD404-8C24-4F97-9582-AD6D00FD124F}"/>
    <cellStyle name="Accent4 2 3 5" xfId="47855" xr:uid="{26DD580C-EDE5-4494-A7BF-96CAB3737014}"/>
    <cellStyle name="Accent4 2 3 6" xfId="47856" xr:uid="{68604A3E-CCA5-4B67-BA36-A019F9C77A62}"/>
    <cellStyle name="Accent4 2 3_AVA DVA EL" xfId="18549" xr:uid="{F99DAE5B-6D58-4803-ABF1-41DED3777FA4}"/>
    <cellStyle name="Accent4 2 4" xfId="18550" xr:uid="{7355AA21-F2B3-4695-AF72-B3C7694805DA}"/>
    <cellStyle name="Accent4 2 4 2" xfId="18551" xr:uid="{4FFD0789-59CC-472B-8C3A-BD886D1F9218}"/>
    <cellStyle name="Accent4 2 4 3" xfId="18552" xr:uid="{71A896D0-08EC-4E7E-AD3B-F6AEF880A8B7}"/>
    <cellStyle name="Accent4 2 4 4" xfId="47857" xr:uid="{5410AF19-DE62-4B03-9A7C-1811F334ED59}"/>
    <cellStyle name="Accent4 2 4_AVA DVA EL" xfId="18553" xr:uid="{5EEA8641-52C4-4042-8CE6-6BCDF1DFFFEC}"/>
    <cellStyle name="Accent4 2 5" xfId="18554" xr:uid="{AB0EDB9A-9E4E-42CD-8639-C6659A9E2E90}"/>
    <cellStyle name="Accent4 2 5 2" xfId="18555" xr:uid="{4DD9C4E1-3CF1-4CF7-8412-3956F5D35E24}"/>
    <cellStyle name="Accent4 2 5 3" xfId="18556" xr:uid="{7F3444EC-907A-454E-94B5-84322EC1DCF5}"/>
    <cellStyle name="Accent4 2 5_AVA DVA EL" xfId="18557" xr:uid="{270C7DF7-AD90-45F3-BCB1-75CA1758DF1B}"/>
    <cellStyle name="Accent4 2 6" xfId="18558" xr:uid="{5D6E1F97-1451-4C54-9AD3-BDFD71C0424A}"/>
    <cellStyle name="Accent4 2 6 2" xfId="18559" xr:uid="{B0DF8602-D947-410B-8679-6B3ABED46EE0}"/>
    <cellStyle name="Accent4 2 6 3" xfId="18560" xr:uid="{A041E371-6D83-4812-A017-E483381EDC7B}"/>
    <cellStyle name="Accent4 2 6_AVA DVA EL" xfId="18561" xr:uid="{5E44ACEC-A935-4E0D-885A-06CC3F4DD9E4}"/>
    <cellStyle name="Accent4 2 7" xfId="18562" xr:uid="{69C02D80-57ED-44A0-A547-405B629998B5}"/>
    <cellStyle name="Accent4 2 7 2" xfId="18563" xr:uid="{CE717F8D-D785-44F3-BD88-E90CF6AA2BC5}"/>
    <cellStyle name="Accent4 2 7 3" xfId="18564" xr:uid="{45D722CA-DF51-48BE-99E2-F9A1E61ADB7B}"/>
    <cellStyle name="Accent4 2 7_AVA DVA EL" xfId="18565" xr:uid="{3746E63A-1225-432A-8767-7963E2100217}"/>
    <cellStyle name="Accent4 2 8" xfId="18566" xr:uid="{79A75CC7-4804-4C70-8B09-2AAC2955AA7B}"/>
    <cellStyle name="Accent4 2 9" xfId="47858" xr:uid="{F9408B2E-7C20-484E-ADFC-E9522480B13E}"/>
    <cellStyle name="Accent4 2_4 manuell" xfId="55571" xr:uid="{FFA60013-F84F-4CA1-9C6D-494BD6C90B8B}"/>
    <cellStyle name="Accent4 3" xfId="5672" xr:uid="{FE95B257-6A15-4FC4-A9F4-DDA72C2A4C8C}"/>
    <cellStyle name="Accent4 3 2" xfId="18567" xr:uid="{016DAA69-C23F-4000-BD84-DD479A102359}"/>
    <cellStyle name="Accent4 3 2 2" xfId="18568" xr:uid="{C0E03EED-3775-43EB-B473-CB2E8000A8AC}"/>
    <cellStyle name="Accent4 3 2 3" xfId="18569" xr:uid="{992504EA-B6A2-43FB-B530-5CCC6F761216}"/>
    <cellStyle name="Accent4 3 2_AVA DVA EL" xfId="18570" xr:uid="{F0BFDB9E-4A1E-41E3-B4E5-FBEA38156619}"/>
    <cellStyle name="Accent4 3 3" xfId="18571" xr:uid="{389EECC7-8972-4BF1-BDC0-CE53D514223A}"/>
    <cellStyle name="Accent4 3 4" xfId="47859" xr:uid="{41804D30-8D9F-4C05-AC56-BDA2FFF65F43}"/>
    <cellStyle name="Accent4 3_A01" xfId="35862" xr:uid="{77475FAC-1029-4F31-974D-DDD2FD19EB33}"/>
    <cellStyle name="Accent4 4" xfId="5673" xr:uid="{1530C6A0-E7EA-46D5-B296-7704D940166C}"/>
    <cellStyle name="Accent4 4 2" xfId="18572" xr:uid="{D58856AD-A81C-4426-A231-6AF2B32E6B53}"/>
    <cellStyle name="Accent4 4 2 2" xfId="18573" xr:uid="{8F059A3B-8AED-476F-AFD3-E5E546C93792}"/>
    <cellStyle name="Accent4 4 2 3" xfId="18574" xr:uid="{B2456274-4F46-408A-B142-234B272E763D}"/>
    <cellStyle name="Accent4 4 2_AVA DVA EL" xfId="18575" xr:uid="{220A178B-A393-4ED0-B188-F3490F528E0A}"/>
    <cellStyle name="Accent4 4 3" xfId="18576" xr:uid="{B16FD81F-7820-42F4-985D-A387E917BE48}"/>
    <cellStyle name="Accent4 4 3 2" xfId="18577" xr:uid="{96DF0522-FD00-40FC-8799-C57A5DBF8343}"/>
    <cellStyle name="Accent4 4 3 3" xfId="18578" xr:uid="{70F39541-D87E-41AE-AD2D-E73EE4266B0B}"/>
    <cellStyle name="Accent4 4 3_AVA DVA EL" xfId="18579" xr:uid="{D85AB010-480B-4B99-B156-2C7DFB585806}"/>
    <cellStyle name="Accent4 4 4" xfId="18580" xr:uid="{B6CB78B7-F8AF-4275-BAB9-C07FA0D5C680}"/>
    <cellStyle name="Accent4 4 4 2" xfId="18581" xr:uid="{88C3B2E6-BC62-4AFD-AAFC-268D35F69C77}"/>
    <cellStyle name="Accent4 4 4 3" xfId="18582" xr:uid="{A337DFF3-ADD4-4065-9D68-967ACCD38366}"/>
    <cellStyle name="Accent4 4 4_AVA DVA EL" xfId="18583" xr:uid="{2AC3C065-0875-4B90-9FFC-58B2CFAD9F3E}"/>
    <cellStyle name="Accent4 4 5" xfId="18584" xr:uid="{10E2EB65-A003-42D4-BA8E-1DD713CA77A1}"/>
    <cellStyle name="Accent4 4_A01" xfId="35863" xr:uid="{6CDE2586-63F1-41AD-AB3A-310B46F6F3D7}"/>
    <cellStyle name="Accent4 5" xfId="5674" xr:uid="{ED1B53FA-D025-4BEF-BEAE-4497AF7E706A}"/>
    <cellStyle name="Accent4 5 2" xfId="18585" xr:uid="{5D0DB52E-3668-4FA0-8772-6EB5F79BC176}"/>
    <cellStyle name="Accent4 5 2 2" xfId="18586" xr:uid="{8D070497-171A-43C8-A3CF-64F2C87034DE}"/>
    <cellStyle name="Accent4 5 2 3" xfId="18587" xr:uid="{263443A5-FB40-4E04-A0C0-4FC59239715E}"/>
    <cellStyle name="Accent4 5 2_AVA DVA EL" xfId="18588" xr:uid="{84CCF429-C31C-40E1-97DC-625668A3979C}"/>
    <cellStyle name="Accent4 5 3" xfId="18589" xr:uid="{63FF1244-E32F-420E-A9E7-D09D518EE11B}"/>
    <cellStyle name="Accent4 5_A01" xfId="35864" xr:uid="{F30CA0A2-A692-426E-8B18-698F13FD129F}"/>
    <cellStyle name="Accent4 6" xfId="5675" xr:uid="{CE54432F-48AE-4E1F-97B9-CAB49902B72E}"/>
    <cellStyle name="Accent4 6 2" xfId="18590" xr:uid="{2174C295-18B7-4E59-A130-B3580303A50D}"/>
    <cellStyle name="Accent4 6 2 2" xfId="18591" xr:uid="{F00F806A-7990-46B4-83CA-CCB3F7D1FF88}"/>
    <cellStyle name="Accent4 6 2 3" xfId="18592" xr:uid="{4D53CEBC-6334-46E8-8422-2D55EEDD1303}"/>
    <cellStyle name="Accent4 6 2_AVA DVA EL" xfId="18593" xr:uid="{3013154A-CF22-45CF-8860-95E2CA1C3DF0}"/>
    <cellStyle name="Accent4 6 3" xfId="18594" xr:uid="{14C5D455-5B6C-4B2D-8A32-ACAD6A15A0C4}"/>
    <cellStyle name="Accent4 6_A01" xfId="35865" xr:uid="{4D1EA6ED-D37F-422B-8864-A3DC816F89B7}"/>
    <cellStyle name="Accent4 7" xfId="5676" xr:uid="{2C12560E-1D82-458A-8780-2901CD3A5BB3}"/>
    <cellStyle name="Accent4 7 2" xfId="18595" xr:uid="{8578FD61-D603-47DA-A967-7F3E979328AE}"/>
    <cellStyle name="Accent4 7 2 2" xfId="18596" xr:uid="{7A66158A-6B53-4C73-8F3D-7EAA3F0FFC42}"/>
    <cellStyle name="Accent4 7 2 3" xfId="18597" xr:uid="{8003A4F1-DD22-496C-93FB-FC74A8A2DDFB}"/>
    <cellStyle name="Accent4 7 2_AVA DVA EL" xfId="18598" xr:uid="{C877A951-CA7D-407D-970B-E41661F71A5F}"/>
    <cellStyle name="Accent4 7 3" xfId="18599" xr:uid="{0A4C6619-6558-4AD3-9D92-F24EDB0CAEA7}"/>
    <cellStyle name="Accent4 7_A01" xfId="35866" xr:uid="{12D4592A-944B-45D4-A0E5-C6986A63C225}"/>
    <cellStyle name="Accent4 8" xfId="5677" xr:uid="{77FAF64C-45FA-4303-BEAA-CB3DA5475B23}"/>
    <cellStyle name="Accent4 8 2" xfId="18600" xr:uid="{BD1D776B-1129-4A7C-8E71-6541AF34D03B}"/>
    <cellStyle name="Accent4 8 2 2" xfId="18601" xr:uid="{637C4B30-4177-44DE-854F-222E5A588BF2}"/>
    <cellStyle name="Accent4 8 2 3" xfId="18602" xr:uid="{62F1464C-95B1-41A8-BB5F-4147C9A82271}"/>
    <cellStyle name="Accent4 8 2_AVA DVA EL" xfId="18603" xr:uid="{B8FDA852-9055-4A63-8B0F-7975E68FC2E7}"/>
    <cellStyle name="Accent4 8 3" xfId="18604" xr:uid="{59D125D4-BCA0-4862-997D-C910861E0277}"/>
    <cellStyle name="Accent4 8_A01" xfId="35867" xr:uid="{15E673FD-8831-45C7-B340-8FE54F10EC40}"/>
    <cellStyle name="Accent4 9" xfId="5678" xr:uid="{8E2432BE-ACAB-409E-8256-F8CD1AC70AB2}"/>
    <cellStyle name="Accent4 9 2" xfId="18605" xr:uid="{B112A9F0-F40C-479A-81EE-DD5FB0166DE6}"/>
    <cellStyle name="Accent4 9 2 2" xfId="18606" xr:uid="{7E2B5963-05FA-4EA4-BDE0-78390F7C6A91}"/>
    <cellStyle name="Accent4 9 2 3" xfId="18607" xr:uid="{D82FA38F-672A-4208-813E-9A6C6171B763}"/>
    <cellStyle name="Accent4 9 2_AVA DVA EL" xfId="18608" xr:uid="{8717AFDF-FA85-426C-9BF5-1EAA4EC9B376}"/>
    <cellStyle name="Accent4 9 3" xfId="18609" xr:uid="{64E790BB-730C-4261-A657-CBA8A46B05FC}"/>
    <cellStyle name="Accent4 9_A01" xfId="35868" xr:uid="{34F80B54-8613-42D8-B38B-BFB9C10036F4}"/>
    <cellStyle name="Accent4_4Q16" xfId="18610" xr:uid="{5E7D14DB-7FC8-479C-8A9F-BEF1D360ACDF}"/>
    <cellStyle name="Accent5" xfId="5679" xr:uid="{6E895BB1-3298-434D-A6AE-86C8D0C45C02}"/>
    <cellStyle name="Accent5 10" xfId="5680" xr:uid="{17E68C20-1EC7-4728-A648-38AD26103A27}"/>
    <cellStyle name="Accent5 10 2" xfId="18611" xr:uid="{59D4DA9D-6AAD-4746-9CCA-7AA8D0337D12}"/>
    <cellStyle name="Accent5 10 3" xfId="18612" xr:uid="{32DE3828-0B82-4C83-BD9A-A99C30682576}"/>
    <cellStyle name="Accent5 10_AVA DVA EL" xfId="18613" xr:uid="{EE59D882-95B8-447F-9DFB-1992EF220882}"/>
    <cellStyle name="Accent5 11" xfId="5681" xr:uid="{E47DB704-EE0C-447F-BCD7-A16261BC8E7C}"/>
    <cellStyle name="Accent5 11 2" xfId="18614" xr:uid="{97D9EF66-79B9-4461-BDDE-A745698904A5}"/>
    <cellStyle name="Accent5 11 3" xfId="18615" xr:uid="{EEB6DC1E-31CF-496B-B355-47118C33CFB5}"/>
    <cellStyle name="Accent5 11_AVA DVA EL" xfId="18616" xr:uid="{5C3EE972-87CE-41F6-90A7-0CDCC112F8A2}"/>
    <cellStyle name="Accent5 12" xfId="18617" xr:uid="{C9701D69-887F-4664-812B-E324228D5CAE}"/>
    <cellStyle name="Accent5 12 2" xfId="18618" xr:uid="{57CFA6DC-01FB-4AD8-8D54-AFCEB4EA5813}"/>
    <cellStyle name="Accent5 12 3" xfId="18619" xr:uid="{9E4F913B-404D-498A-97EF-282DF848FFEA}"/>
    <cellStyle name="Accent5 12_AVA DVA EL" xfId="18620" xr:uid="{448FE8FF-9F50-4C28-9177-1CECD44DC05D}"/>
    <cellStyle name="Accent5 13" xfId="18621" xr:uid="{3FB06C05-F966-4D20-BC91-C3A576E0BEFB}"/>
    <cellStyle name="Accent5 13 2" xfId="18622" xr:uid="{DF1A967D-1935-4866-BF4B-E740D233E930}"/>
    <cellStyle name="Accent5 13 3" xfId="18623" xr:uid="{83A59D82-27EF-49CC-BC8F-1C18F0A00F2E}"/>
    <cellStyle name="Accent5 13_AVA DVA EL" xfId="18624" xr:uid="{98FDDE5F-3CFB-4DC7-B4A3-6894CB33625A}"/>
    <cellStyle name="Accent5 14" xfId="40011" xr:uid="{A9D00094-CFAC-4DA0-8749-912CF9EEF5CF}"/>
    <cellStyle name="Accent5 15" xfId="47860" xr:uid="{B782DB06-6D4B-4184-BA91-660BB208A114}"/>
    <cellStyle name="Accent5 16" xfId="47861" xr:uid="{E65892F1-E5BC-4F4F-9D1D-56543047C351}"/>
    <cellStyle name="Accent5 2" xfId="5682" xr:uid="{3A65D88B-4290-48E1-AF69-BB0D7C5349A8}"/>
    <cellStyle name="Accent5 2 2" xfId="5683" xr:uid="{13BC24C9-E828-4AB6-AEF1-9A0BE92004B6}"/>
    <cellStyle name="Accent5 2 2 2" xfId="18625" xr:uid="{1F518977-4BA9-4DC9-83EB-E2D961E8571C}"/>
    <cellStyle name="Accent5 2 2 2 2" xfId="18626" xr:uid="{F9DA59C9-2A1E-4A81-91C9-E1862541A769}"/>
    <cellStyle name="Accent5 2 2 2 3" xfId="18627" xr:uid="{244792D8-446A-40AF-8369-4BEA16EBC470}"/>
    <cellStyle name="Accent5 2 2 2_AVA DVA EL" xfId="18628" xr:uid="{1792937E-11C7-47E1-8326-F42D3EA967FE}"/>
    <cellStyle name="Accent5 2 2 3" xfId="18629" xr:uid="{6200CFEC-E13F-44F9-AC3D-F17B93DCEB17}"/>
    <cellStyle name="Accent5 2 2 4" xfId="47862" xr:uid="{748A4987-A538-449D-B601-04746F5FC7D5}"/>
    <cellStyle name="Accent5 2 2_A01" xfId="35869" xr:uid="{623651AB-35BE-46D3-AB41-7B76884292E7}"/>
    <cellStyle name="Accent5 2 3" xfId="18630" xr:uid="{8BBA771F-6AEB-45FC-A30F-F5CD092369E7}"/>
    <cellStyle name="Accent5 2 3 2" xfId="18631" xr:uid="{633677B5-7B41-49AC-9A3A-C205BEFEB89D}"/>
    <cellStyle name="Accent5 2 3 2 2" xfId="18632" xr:uid="{DE1A7351-65AD-493D-97DF-5B4832339BEF}"/>
    <cellStyle name="Accent5 2 3 2 3" xfId="18633" xr:uid="{61908A65-0BFF-4BC4-85A0-864070E743DD}"/>
    <cellStyle name="Accent5 2 3 2_AVA DVA EL" xfId="18634" xr:uid="{A24A9991-6DC1-43EB-B741-EF699A50FBB0}"/>
    <cellStyle name="Accent5 2 3 3" xfId="18635" xr:uid="{2F62A3DB-E27D-44B1-8001-25E22FA58B9E}"/>
    <cellStyle name="Accent5 2 3 4" xfId="18636" xr:uid="{5E4849B2-9679-4B7D-8EF0-08D8DAE092FF}"/>
    <cellStyle name="Accent5 2 3_AVA DVA EL" xfId="18637" xr:uid="{40FB8328-02E0-4156-AAF7-77DE264A0E73}"/>
    <cellStyle name="Accent5 2 4" xfId="18638" xr:uid="{F1D9BC28-E022-41BE-9249-7F11D1B0723F}"/>
    <cellStyle name="Accent5 2 4 2" xfId="18639" xr:uid="{A50A121B-E42A-4A47-9366-2953C912B5EE}"/>
    <cellStyle name="Accent5 2 4 3" xfId="18640" xr:uid="{D7E3A410-3BB1-44D1-B38B-94C63D0DC7FD}"/>
    <cellStyle name="Accent5 2 4_AVA DVA EL" xfId="18641" xr:uid="{1496E02C-DF67-447A-AB97-55357748432C}"/>
    <cellStyle name="Accent5 2 5" xfId="18642" xr:uid="{8905EF41-7ADA-4D85-BC6A-1153B8A34E95}"/>
    <cellStyle name="Accent5 2 6" xfId="47863" xr:uid="{0869D907-22BB-402C-AFBC-DD6657DCF45E}"/>
    <cellStyle name="Accent5 2_4 manuell" xfId="55572" xr:uid="{1DCBDD77-A8D9-41DB-AE9B-F64E955EB428}"/>
    <cellStyle name="Accent5 3" xfId="5684" xr:uid="{9FBA8B13-70D0-4815-913F-8BC739E8F6AA}"/>
    <cellStyle name="Accent5 3 2" xfId="18643" xr:uid="{9F1E6FC7-49A0-41A6-A2B6-7B4A2A2BB523}"/>
    <cellStyle name="Accent5 3 2 2" xfId="18644" xr:uid="{23A8A87E-6EAB-4245-93B0-2A9FECAC246B}"/>
    <cellStyle name="Accent5 3 2 3" xfId="18645" xr:uid="{C2A58618-6A0E-431F-B16B-608DEA6E17C5}"/>
    <cellStyle name="Accent5 3 2_AVA DVA EL" xfId="18646" xr:uid="{021DC615-CE62-4D7F-8F82-F6DF0C112AEA}"/>
    <cellStyle name="Accent5 3 3" xfId="18647" xr:uid="{A824BB60-C602-4A38-B051-243E8824A61B}"/>
    <cellStyle name="Accent5 3 4" xfId="47864" xr:uid="{59FDFD2D-5C12-41C0-8DF5-07B3E3054215}"/>
    <cellStyle name="Accent5 3_A01" xfId="35870" xr:uid="{BC84C83B-B451-4BAC-B316-95D70F26F978}"/>
    <cellStyle name="Accent5 4" xfId="5685" xr:uid="{A5449628-9BFB-4F98-A013-28C941268F68}"/>
    <cellStyle name="Accent5 4 2" xfId="18648" xr:uid="{F3D254B8-B341-4D7D-9F2F-55ECDE90D927}"/>
    <cellStyle name="Accent5 4 2 2" xfId="18649" xr:uid="{B5F55BAE-B4AA-49AC-A94B-DA8FE0F27BCC}"/>
    <cellStyle name="Accent5 4 2 3" xfId="18650" xr:uid="{AE4C007C-057E-49ED-A845-618CB62E3F63}"/>
    <cellStyle name="Accent5 4 2_AVA DVA EL" xfId="18651" xr:uid="{9D7FF8A6-6C75-4301-9B80-7E18CDAFB176}"/>
    <cellStyle name="Accent5 4 3" xfId="18652" xr:uid="{8CE3A502-31B4-40CF-B46B-A7B8259F80F3}"/>
    <cellStyle name="Accent5 4 3 2" xfId="18653" xr:uid="{7A0547F7-A296-4B56-982B-E69740B9BFA7}"/>
    <cellStyle name="Accent5 4 3 3" xfId="18654" xr:uid="{65349C6F-0759-4218-BDBE-079054F84C74}"/>
    <cellStyle name="Accent5 4 3_AVA DVA EL" xfId="18655" xr:uid="{4BEA39F8-9D00-446C-BB71-7EB18A7AD971}"/>
    <cellStyle name="Accent5 4 4" xfId="18656" xr:uid="{9B6F514E-8117-4750-B8EB-260D8430ABC0}"/>
    <cellStyle name="Accent5 4 4 2" xfId="18657" xr:uid="{B5CD78CB-47F6-403E-B895-0D7A56DAF60B}"/>
    <cellStyle name="Accent5 4 4 3" xfId="18658" xr:uid="{E68100F3-01C0-4E02-B3C2-B97EACD48453}"/>
    <cellStyle name="Accent5 4 4_AVA DVA EL" xfId="18659" xr:uid="{040DDCF8-1CD6-42AC-864A-AA7A8DF91E20}"/>
    <cellStyle name="Accent5 4 5" xfId="18660" xr:uid="{F25A1158-8AFB-4C34-9710-C4FD132D30C0}"/>
    <cellStyle name="Accent5 4_A01" xfId="35871" xr:uid="{AE04A597-D377-4415-8D08-C7FF0EDF6EE2}"/>
    <cellStyle name="Accent5 5" xfId="5686" xr:uid="{F3934EF8-F3D7-4F36-A956-B9315894E1C7}"/>
    <cellStyle name="Accent5 5 2" xfId="18661" xr:uid="{E3F67528-2559-4B96-B62C-44762B911186}"/>
    <cellStyle name="Accent5 5 2 2" xfId="18662" xr:uid="{2CF5AB93-2CB4-42EE-BF9E-7513E3DA1BE4}"/>
    <cellStyle name="Accent5 5 2 3" xfId="18663" xr:uid="{73148933-2CBA-4D05-9DE0-718F9208E05D}"/>
    <cellStyle name="Accent5 5 2_AVA DVA EL" xfId="18664" xr:uid="{0C60623E-11D5-45BA-B248-137B3A840394}"/>
    <cellStyle name="Accent5 5 3" xfId="18665" xr:uid="{BEFB357C-0A85-44BA-A5F8-452F69C20EF4}"/>
    <cellStyle name="Accent5 5_A01" xfId="35872" xr:uid="{F46FB692-7C39-433D-8A65-8D9F63E98341}"/>
    <cellStyle name="Accent5 6" xfId="5687" xr:uid="{8C59C535-ACEE-480F-A3A3-9EDFB85C1B14}"/>
    <cellStyle name="Accent5 6 2" xfId="18666" xr:uid="{AC5C2325-0F75-4A42-B977-DEA2C1955A6D}"/>
    <cellStyle name="Accent5 6 2 2" xfId="18667" xr:uid="{C2C09021-431E-4A0F-9FC2-7450375B9A98}"/>
    <cellStyle name="Accent5 6 2 3" xfId="18668" xr:uid="{A2FD9B70-99BA-4AE4-ADD0-742D7B70BACD}"/>
    <cellStyle name="Accent5 6 2_AVA DVA EL" xfId="18669" xr:uid="{F23B4390-1DD5-4895-8EDD-303AE62C9608}"/>
    <cellStyle name="Accent5 6 3" xfId="18670" xr:uid="{ACEC5E86-949C-4F49-9AD9-380CA9F91280}"/>
    <cellStyle name="Accent5 6_A01" xfId="35873" xr:uid="{7F307ABB-16CA-48B4-AD5B-43F580AC7430}"/>
    <cellStyle name="Accent5 7" xfId="5688" xr:uid="{8A1D60AA-A762-406E-A238-5C5558615BA8}"/>
    <cellStyle name="Accent5 7 2" xfId="18671" xr:uid="{1CE1F3F2-F23B-48A1-800B-54C3173EA8B0}"/>
    <cellStyle name="Accent5 7 2 2" xfId="18672" xr:uid="{432D1EE0-5783-4E4D-9A5D-A0BD4DE598B2}"/>
    <cellStyle name="Accent5 7 2 3" xfId="18673" xr:uid="{E2D869E9-44A4-432A-AC75-6E9C7B379A59}"/>
    <cellStyle name="Accent5 7 2_AVA DVA EL" xfId="18674" xr:uid="{87BE4EA2-A588-4E4D-B3E4-FFABE9482329}"/>
    <cellStyle name="Accent5 7 3" xfId="18675" xr:uid="{177DC407-D4C5-425D-93E5-94EACD516DD0}"/>
    <cellStyle name="Accent5 7_A01" xfId="35874" xr:uid="{E60CDFA5-F9A4-487E-8EF8-04B5EDF2241B}"/>
    <cellStyle name="Accent5 8" xfId="5689" xr:uid="{3228C61D-5429-46D0-AE2D-2009CF7F9859}"/>
    <cellStyle name="Accent5 8 2" xfId="18676" xr:uid="{DF1F1C8F-D9CF-44E6-B650-781CADCF33DB}"/>
    <cellStyle name="Accent5 8 2 2" xfId="18677" xr:uid="{FD035504-61D9-4BDE-90F8-1C7FD794BA10}"/>
    <cellStyle name="Accent5 8 2 3" xfId="18678" xr:uid="{E8A2B69D-88B4-4292-8B19-6A71D9363BD4}"/>
    <cellStyle name="Accent5 8 2_AVA DVA EL" xfId="18679" xr:uid="{EEDF8B69-E29C-43C6-9F22-D5E505E9DC3A}"/>
    <cellStyle name="Accent5 8 3" xfId="18680" xr:uid="{B14AFDD5-27D1-46A5-A0FA-462C3D2C8810}"/>
    <cellStyle name="Accent5 8_A01" xfId="35875" xr:uid="{F165B980-309B-425A-9AAF-3CFEEF3E900D}"/>
    <cellStyle name="Accent5 9" xfId="5690" xr:uid="{DCB92FFA-1ADC-4B2C-B54F-11E6D9D735D1}"/>
    <cellStyle name="Accent5 9 2" xfId="18681" xr:uid="{34784C4F-AC11-42DA-AF0D-D031E9229AF3}"/>
    <cellStyle name="Accent5 9 2 2" xfId="18682" xr:uid="{DE28EB39-B1FD-4C6C-A8B8-4C7823C2D8F8}"/>
    <cellStyle name="Accent5 9 2 3" xfId="18683" xr:uid="{E9BC37A9-E5AE-4868-94EF-F5ECCDC43733}"/>
    <cellStyle name="Accent5 9 2_AVA DVA EL" xfId="18684" xr:uid="{E49E34CB-C7B8-4AFB-8482-E7BB3D4DDEE4}"/>
    <cellStyle name="Accent5 9 3" xfId="18685" xr:uid="{4224CEB2-56B5-4265-BBB5-7F513379BB97}"/>
    <cellStyle name="Accent5 9_A01" xfId="35876" xr:uid="{C1371299-0B5C-4FDB-A7BB-B5E649FC6D76}"/>
    <cellStyle name="Accent5_4Q16" xfId="18686" xr:uid="{A8EE0A60-4C33-4811-A49A-CDD300A18F75}"/>
    <cellStyle name="Accent6" xfId="5691" xr:uid="{07B19CC6-C3FF-4EAD-93AE-BE59809CC544}"/>
    <cellStyle name="Accent6 10" xfId="5692" xr:uid="{433EB14B-0B5E-4C51-AAE3-8CE0F76B4642}"/>
    <cellStyle name="Accent6 10 2" xfId="18687" xr:uid="{013ADF0C-1FA7-482C-A6FA-494180DC6235}"/>
    <cellStyle name="Accent6 10 3" xfId="18688" xr:uid="{4338611A-36BC-4CE5-97AD-B5C67CF09A07}"/>
    <cellStyle name="Accent6 10_AVA DVA EL" xfId="18689" xr:uid="{A1C0BA8C-8BFD-48AB-B8E0-FD66A36D16C7}"/>
    <cellStyle name="Accent6 11" xfId="5693" xr:uid="{85287685-078C-4487-AE41-24578004AD9A}"/>
    <cellStyle name="Accent6 11 2" xfId="18690" xr:uid="{9C129802-3BB9-4E4B-ABB5-4F7E548C9424}"/>
    <cellStyle name="Accent6 11 3" xfId="18691" xr:uid="{F482D25E-6085-44CA-B413-A9EE25193A12}"/>
    <cellStyle name="Accent6 11_AVA DVA EL" xfId="18692" xr:uid="{C4A8C555-34FF-4AF3-A334-903CA8878865}"/>
    <cellStyle name="Accent6 12" xfId="18693" xr:uid="{007AEF5F-6505-45A9-B467-175E90419E77}"/>
    <cellStyle name="Accent6 12 2" xfId="18694" xr:uid="{2EE97530-CF5A-4509-B4FA-1842530653C0}"/>
    <cellStyle name="Accent6 12 3" xfId="18695" xr:uid="{4FEA7224-6838-49A2-A9A0-9C77AB8CE163}"/>
    <cellStyle name="Accent6 12_AVA DVA EL" xfId="18696" xr:uid="{1E740DA7-87A1-4C49-B125-BFAB8B0CC673}"/>
    <cellStyle name="Accent6 13" xfId="18697" xr:uid="{1D46ADE9-02DA-496A-8B04-FF5E5609D58C}"/>
    <cellStyle name="Accent6 13 2" xfId="18698" xr:uid="{04039AFA-CED5-4384-80A7-5B90893C5668}"/>
    <cellStyle name="Accent6 13 3" xfId="18699" xr:uid="{0780B58D-4C8D-4A26-8D74-93E00B2A5D3F}"/>
    <cellStyle name="Accent6 13_AVA DVA EL" xfId="18700" xr:uid="{96BB6244-6D22-43A1-AB28-6F3498729568}"/>
    <cellStyle name="Accent6 14" xfId="40012" xr:uid="{60A5854A-ED13-4D4F-90A5-F56E3D830FF9}"/>
    <cellStyle name="Accent6 15" xfId="47865" xr:uid="{97D00073-5526-437A-9A1D-7DCA1DDF4996}"/>
    <cellStyle name="Accent6 16" xfId="47866" xr:uid="{54779C92-2D87-4134-97A3-7830784D3B02}"/>
    <cellStyle name="Accent6 2" xfId="5694" xr:uid="{0B79A5FD-54F0-4DFC-94F1-971C5BA657BF}"/>
    <cellStyle name="Accent6 2 2" xfId="5695" xr:uid="{F745BC58-ADE8-47FA-BFA5-B5809CF8A7E1}"/>
    <cellStyle name="Accent6 2 2 2" xfId="18701" xr:uid="{D4F4B9FF-C09F-4C66-AC42-D3A1594D0BA9}"/>
    <cellStyle name="Accent6 2 2 2 2" xfId="18702" xr:uid="{BA7905D0-3635-4D0F-8BA7-CBF3C2080EC7}"/>
    <cellStyle name="Accent6 2 2 2 3" xfId="18703" xr:uid="{9CDB6682-313E-4009-9508-4787DF3E1B2B}"/>
    <cellStyle name="Accent6 2 2 2_AVA DVA EL" xfId="18704" xr:uid="{18A95B81-EA02-4D0D-9C91-D0858FD58AB0}"/>
    <cellStyle name="Accent6 2 2 3" xfId="18705" xr:uid="{A68BF3A9-6F7C-4451-BDD8-F25D54C2E57F}"/>
    <cellStyle name="Accent6 2 2 3 2" xfId="18706" xr:uid="{B30563B5-7F30-4B2A-A48D-63EFEC3ACF20}"/>
    <cellStyle name="Accent6 2 2 3 3" xfId="18707" xr:uid="{13E73C67-ED57-457A-8A97-C167AEC1452A}"/>
    <cellStyle name="Accent6 2 2 3_AVA DVA EL" xfId="18708" xr:uid="{AA830D6D-4FCF-4913-B6F3-20ED2CA69540}"/>
    <cellStyle name="Accent6 2 2 4" xfId="18709" xr:uid="{3F16C3B3-926F-456C-BAB9-884BF282C9B8}"/>
    <cellStyle name="Accent6 2 2 4 2" xfId="18710" xr:uid="{97B242C4-2324-4BDB-9256-3161E1874337}"/>
    <cellStyle name="Accent6 2 2 4 3" xfId="18711" xr:uid="{9487986B-6A84-4C8B-870C-667EC3D90908}"/>
    <cellStyle name="Accent6 2 2 4_AVA DVA EL" xfId="18712" xr:uid="{09E13FEA-61A1-4C6F-A0AE-CCDAB0202B18}"/>
    <cellStyle name="Accent6 2 2 5" xfId="18713" xr:uid="{9FDFEB84-3AE6-4431-9F06-D1C763A86AE7}"/>
    <cellStyle name="Accent6 2 2 5 2" xfId="18714" xr:uid="{1FF73066-7ED0-45D5-985D-D2B46A99B6FF}"/>
    <cellStyle name="Accent6 2 2 5 3" xfId="18715" xr:uid="{F8C96EA6-60A8-4DD0-822A-CC2005F553A6}"/>
    <cellStyle name="Accent6 2 2 5_AVA DVA EL" xfId="18716" xr:uid="{1A9AADB0-94C8-48EC-8E06-8AB5DEEC69C4}"/>
    <cellStyle name="Accent6 2 2 6" xfId="18717" xr:uid="{612F5E1B-5CE7-442D-B86D-E950631FEA76}"/>
    <cellStyle name="Accent6 2 2 6 2" xfId="18718" xr:uid="{36F6F2D2-57EE-4FAE-9B64-4C71DF1D6667}"/>
    <cellStyle name="Accent6 2 2 6 3" xfId="18719" xr:uid="{B0F2E874-594A-44ED-BFFC-0FBC5CC8CCE0}"/>
    <cellStyle name="Accent6 2 2 6_AVA DVA EL" xfId="18720" xr:uid="{0A908175-11ED-4DD9-8DD7-0FE502682993}"/>
    <cellStyle name="Accent6 2 2 7" xfId="18721" xr:uid="{1A9E8681-E6C0-4F61-AF62-AA2F3FA67B22}"/>
    <cellStyle name="Accent6 2 2 8" xfId="47867" xr:uid="{0FD392B5-3E4D-40A0-A956-A2EC96853783}"/>
    <cellStyle name="Accent6 2 2_A01" xfId="35877" xr:uid="{ED3E98F1-B350-4D1C-B0DC-CEFC603E7574}"/>
    <cellStyle name="Accent6 2 3" xfId="18722" xr:uid="{F25F479E-9235-49BD-B196-80C15ADA3089}"/>
    <cellStyle name="Accent6 2 3 2" xfId="18723" xr:uid="{D368A862-FBC6-40CD-BA52-1D97E9978AB9}"/>
    <cellStyle name="Accent6 2 3 2 2" xfId="18724" xr:uid="{D0083EC8-E883-430D-B106-478F73DAE324}"/>
    <cellStyle name="Accent6 2 3 2 3" xfId="18725" xr:uid="{A17EDA88-66E6-4670-A223-7008E14F925B}"/>
    <cellStyle name="Accent6 2 3 2_AVA DVA EL" xfId="18726" xr:uid="{8344FBD9-96C7-4167-BCAD-78AEE2EF2134}"/>
    <cellStyle name="Accent6 2 3 3" xfId="18727" xr:uid="{F5C08542-811D-4434-872B-29871506D62B}"/>
    <cellStyle name="Accent6 2 3 4" xfId="18728" xr:uid="{3DCF71A1-960F-4962-8396-631C346AF328}"/>
    <cellStyle name="Accent6 2 3_AVA DVA EL" xfId="18729" xr:uid="{983B5782-0CBA-4F2F-BF6C-E9BB5A0F6B6E}"/>
    <cellStyle name="Accent6 2 4" xfId="18730" xr:uid="{C32D2DA5-0B47-49ED-894D-EC2BAAC214B4}"/>
    <cellStyle name="Accent6 2 4 2" xfId="18731" xr:uid="{6AE7D693-43EF-4E77-9E9E-25E1B8E30525}"/>
    <cellStyle name="Accent6 2 4 3" xfId="18732" xr:uid="{453A9A12-3652-43A9-800E-2E911FA32A59}"/>
    <cellStyle name="Accent6 2 4_AVA DVA EL" xfId="18733" xr:uid="{B5A416C1-DA34-4527-86F0-0F25116323A0}"/>
    <cellStyle name="Accent6 2 5" xfId="18734" xr:uid="{5D2FDAA2-9E5D-46B5-B44C-C1AA321F590B}"/>
    <cellStyle name="Accent6 2 5 2" xfId="18735" xr:uid="{85ED1FBE-5ED5-42E0-959D-9EAF41370A8A}"/>
    <cellStyle name="Accent6 2 5 3" xfId="18736" xr:uid="{B03B1B9E-68EA-4AB7-84BA-BB73627A43E1}"/>
    <cellStyle name="Accent6 2 5_AVA DVA EL" xfId="18737" xr:uid="{FB7C54B9-8846-4C45-B458-2FAB3CFA0F14}"/>
    <cellStyle name="Accent6 2 6" xfId="18738" xr:uid="{3C09F8AB-3795-4CDC-BE6B-5119984E6B46}"/>
    <cellStyle name="Accent6 2 6 2" xfId="18739" xr:uid="{E741868D-441E-4193-B985-92223E9A3AF3}"/>
    <cellStyle name="Accent6 2 6 3" xfId="18740" xr:uid="{E0DA935B-50C0-4263-B801-C8171A560F38}"/>
    <cellStyle name="Accent6 2 6_AVA DVA EL" xfId="18741" xr:uid="{A737CD76-B959-491A-8711-243809385D8F}"/>
    <cellStyle name="Accent6 2 7" xfId="18742" xr:uid="{6016EFD2-E0DF-4784-BE0F-17C34D024047}"/>
    <cellStyle name="Accent6 2 7 2" xfId="18743" xr:uid="{1FC3FBFA-EC93-4826-8E16-85684F94B630}"/>
    <cellStyle name="Accent6 2 7 3" xfId="18744" xr:uid="{AB4CBE8F-BDBE-423D-B523-3FA55F595C63}"/>
    <cellStyle name="Accent6 2 7_AVA DVA EL" xfId="18745" xr:uid="{D27AFFA9-12DA-4CF1-8DB0-5C03757CC492}"/>
    <cellStyle name="Accent6 2 8" xfId="18746" xr:uid="{68E1E13E-0009-43D8-8EC8-723124D93583}"/>
    <cellStyle name="Accent6 2 9" xfId="47868" xr:uid="{72A8EBAA-A33C-4F2D-B98B-DFB6B69CE402}"/>
    <cellStyle name="Accent6 2_4 manuell" xfId="55573" xr:uid="{6115774E-86DA-4B8E-B0F1-2B6B8C20ABCB}"/>
    <cellStyle name="Accent6 3" xfId="5696" xr:uid="{853F1317-1E65-4A51-896D-E89C9207B90A}"/>
    <cellStyle name="Accent6 3 2" xfId="18747" xr:uid="{5D64A43E-A679-46F0-8D14-75B9A75B7EEE}"/>
    <cellStyle name="Accent6 3 2 2" xfId="18748" xr:uid="{B130A211-FFA7-46A5-B882-B487223B99C0}"/>
    <cellStyle name="Accent6 3 2 3" xfId="18749" xr:uid="{93B5CB14-79D7-48C7-8F51-D92CFB0ACAEA}"/>
    <cellStyle name="Accent6 3 2_AVA DVA EL" xfId="18750" xr:uid="{D5205386-1B0D-4963-BA94-EFD58D5CB58E}"/>
    <cellStyle name="Accent6 3 3" xfId="18751" xr:uid="{2378277F-53BC-49FC-9069-7AB090F88E26}"/>
    <cellStyle name="Accent6 3 4" xfId="47869" xr:uid="{2B7FA276-1E82-49AD-BC1D-E7C29D083CE5}"/>
    <cellStyle name="Accent6 3_A01" xfId="35878" xr:uid="{A214F905-9272-49D6-9937-31B381673FE2}"/>
    <cellStyle name="Accent6 4" xfId="5697" xr:uid="{E4C22CC5-7B36-4895-9E67-8F6DE63B189D}"/>
    <cellStyle name="Accent6 4 2" xfId="18752" xr:uid="{09046FDE-E221-408C-9ED6-4A5B8C03ACE3}"/>
    <cellStyle name="Accent6 4 2 2" xfId="18753" xr:uid="{787064D5-8EC4-449A-A347-A6DB49C65985}"/>
    <cellStyle name="Accent6 4 2 3" xfId="18754" xr:uid="{DD6EFEB8-DADD-4424-9707-68ED8AD91B18}"/>
    <cellStyle name="Accent6 4 2_AVA DVA EL" xfId="18755" xr:uid="{96E3C2B6-6DA1-447A-B64A-A9B6606F8DE7}"/>
    <cellStyle name="Accent6 4 3" xfId="18756" xr:uid="{52BA0456-5FEE-4080-95F1-BE9B03149B12}"/>
    <cellStyle name="Accent6 4 3 2" xfId="18757" xr:uid="{885DE873-C34F-4FDD-9E57-FBBFB889EF2E}"/>
    <cellStyle name="Accent6 4 3 3" xfId="18758" xr:uid="{BF62A95A-5727-4B42-887D-C541BE072BF1}"/>
    <cellStyle name="Accent6 4 3_AVA DVA EL" xfId="18759" xr:uid="{1435848E-AC1D-4451-92E6-58862B69E64F}"/>
    <cellStyle name="Accent6 4 4" xfId="18760" xr:uid="{82F9F195-47D0-443C-AC6B-9594DEF81701}"/>
    <cellStyle name="Accent6 4 4 2" xfId="18761" xr:uid="{1482988A-927E-4025-9595-559DE5EEC17F}"/>
    <cellStyle name="Accent6 4 4 3" xfId="18762" xr:uid="{8304491F-E630-412C-A85D-19799431E4CC}"/>
    <cellStyle name="Accent6 4 4_AVA DVA EL" xfId="18763" xr:uid="{FFB9E160-3168-4AEC-814A-9DB25EE13D7A}"/>
    <cellStyle name="Accent6 4 5" xfId="18764" xr:uid="{782AFDA2-45A7-4A44-99DD-CFAC6FDCFE36}"/>
    <cellStyle name="Accent6 4_A01" xfId="35879" xr:uid="{7339E299-C41F-4CFC-A979-9F9477936EED}"/>
    <cellStyle name="Accent6 5" xfId="5698" xr:uid="{4E36FF68-E37B-4320-BC1E-FB53645343C2}"/>
    <cellStyle name="Accent6 5 2" xfId="18765" xr:uid="{7D424A2A-B160-4C9B-AD5D-F60DEA03B7F2}"/>
    <cellStyle name="Accent6 5 2 2" xfId="18766" xr:uid="{C1C912E8-8EC7-4762-AD68-6EF9DDD485FC}"/>
    <cellStyle name="Accent6 5 2 3" xfId="18767" xr:uid="{0B24B64D-1ADE-4D09-B780-7C9ECFD641B7}"/>
    <cellStyle name="Accent6 5 2_AVA DVA EL" xfId="18768" xr:uid="{F48DB93B-1777-4223-BAEB-7640C830064C}"/>
    <cellStyle name="Accent6 5 3" xfId="18769" xr:uid="{747C26A1-428D-41E0-ADCF-194C47179418}"/>
    <cellStyle name="Accent6 5_A01" xfId="35880" xr:uid="{CFA20DB5-4539-4160-B4E7-D35EDE97C9C6}"/>
    <cellStyle name="Accent6 6" xfId="5699" xr:uid="{DC84D06F-4535-4D2D-8C8A-E2AD004650FF}"/>
    <cellStyle name="Accent6 6 2" xfId="18770" xr:uid="{1F640F0F-0908-4C50-81E9-F804CB486307}"/>
    <cellStyle name="Accent6 6 2 2" xfId="18771" xr:uid="{1E013C65-AC78-4A6C-80CD-8BAFB521CE09}"/>
    <cellStyle name="Accent6 6 2 3" xfId="18772" xr:uid="{94256C26-BD58-4BB5-8842-2C7233FE3786}"/>
    <cellStyle name="Accent6 6 2_AVA DVA EL" xfId="18773" xr:uid="{24D11701-3BC3-4251-8E37-4A9BC213F878}"/>
    <cellStyle name="Accent6 6 3" xfId="18774" xr:uid="{13D3776C-87A1-4145-B32D-2284E2B6DF40}"/>
    <cellStyle name="Accent6 6_A01" xfId="35881" xr:uid="{CA70386A-6757-4053-A0F0-4CE73CA0A4BB}"/>
    <cellStyle name="Accent6 7" xfId="5700" xr:uid="{DBC487F3-A2E2-47D5-8C4F-269E938A8E17}"/>
    <cellStyle name="Accent6 7 2" xfId="18775" xr:uid="{FF138509-3572-43BD-B525-BB092CB8BF41}"/>
    <cellStyle name="Accent6 7 2 2" xfId="18776" xr:uid="{6CB14026-B958-43D5-9B15-33D2E744AF8A}"/>
    <cellStyle name="Accent6 7 2 3" xfId="18777" xr:uid="{15E6857D-9499-4E91-B0AD-755E21C4C18E}"/>
    <cellStyle name="Accent6 7 2_AVA DVA EL" xfId="18778" xr:uid="{A61CD0CD-EAA1-434C-BCF0-7E101712667F}"/>
    <cellStyle name="Accent6 7 3" xfId="18779" xr:uid="{43B22BF3-FCEC-44BA-9B2C-6A69E1F24E87}"/>
    <cellStyle name="Accent6 7_A01" xfId="35882" xr:uid="{8B8FD322-46B9-436A-9069-DDD4C3671B69}"/>
    <cellStyle name="Accent6 8" xfId="5701" xr:uid="{426A6A28-A595-4A26-86F7-372732E32584}"/>
    <cellStyle name="Accent6 8 2" xfId="18780" xr:uid="{E91347A6-7B56-4477-8805-15EC88242219}"/>
    <cellStyle name="Accent6 8 2 2" xfId="18781" xr:uid="{CC41171B-4B6A-4CC9-93F6-CCA916D2F4F8}"/>
    <cellStyle name="Accent6 8 2 3" xfId="18782" xr:uid="{E09FF219-6582-4001-9353-8DB22C2B2EF5}"/>
    <cellStyle name="Accent6 8 2_AVA DVA EL" xfId="18783" xr:uid="{A13C0259-5F40-4E11-9E9C-3683B4A628B0}"/>
    <cellStyle name="Accent6 8 3" xfId="18784" xr:uid="{5D148933-8CF7-4A99-8282-5EA4D07FB918}"/>
    <cellStyle name="Accent6 8_A01" xfId="35883" xr:uid="{FF77DACE-CBA0-44EE-AC27-70C836569AA9}"/>
    <cellStyle name="Accent6 9" xfId="5702" xr:uid="{84E596D1-6B1C-4E27-826E-96B37D32DD32}"/>
    <cellStyle name="Accent6 9 2" xfId="18785" xr:uid="{A54314A1-325C-47FD-A33B-7D1AE2582C03}"/>
    <cellStyle name="Accent6 9 2 2" xfId="18786" xr:uid="{4B71EFFF-C780-40F3-8472-257371D80C9D}"/>
    <cellStyle name="Accent6 9 2 3" xfId="18787" xr:uid="{EE30CA5A-2C18-4044-B54E-57E405386712}"/>
    <cellStyle name="Accent6 9 2_AVA DVA EL" xfId="18788" xr:uid="{300B7528-5D7F-484E-8C37-F5B8D3B43D5D}"/>
    <cellStyle name="Accent6 9 3" xfId="18789" xr:uid="{6A2D53E3-0F59-48FD-9EB5-91F384B12D53}"/>
    <cellStyle name="Accent6 9_A01" xfId="35884" xr:uid="{17C56BC4-4289-4C53-A944-A3A8B187561C}"/>
    <cellStyle name="Accent6_4Q16" xfId="18790" xr:uid="{BF99A919-1F30-411F-9342-31706E5DABC2}"/>
    <cellStyle name="Actual data" xfId="5703" xr:uid="{96F9ECD9-7A35-4E7B-8D53-1FC460A89953}"/>
    <cellStyle name="Actual data 2" xfId="5704" xr:uid="{4782757A-8151-44FB-948A-61A710417833}"/>
    <cellStyle name="Actual data 2 2" xfId="18791" xr:uid="{03918985-E434-4DD7-9E04-5313290757F2}"/>
    <cellStyle name="Actual data 2 2 2" xfId="47870" xr:uid="{97E46177-5CD7-4B51-9C86-F1C8250ACB98}"/>
    <cellStyle name="Actual data 2_A01" xfId="35885" xr:uid="{29E54AAF-BEFF-4967-9A8A-F081658411D4}"/>
    <cellStyle name="Actual data 3" xfId="18792" xr:uid="{F70F8C9E-6853-44EF-93F1-F3730C945D14}"/>
    <cellStyle name="Actual data 3 2" xfId="18793" xr:uid="{45BD6934-803A-4926-9663-E48EFA20BEB4}"/>
    <cellStyle name="Actual data 3 2 2" xfId="18794" xr:uid="{B5D0A774-8142-41B9-A0BD-282AEA2F8F91}"/>
    <cellStyle name="Actual data 3 2 3" xfId="18795" xr:uid="{D7EB114D-E646-480A-BC98-139CEBCE1950}"/>
    <cellStyle name="Actual data 3 2_AVA DVA EL" xfId="18796" xr:uid="{FA3FE8CC-5EEE-48E5-9EBF-B87633CD9DDA}"/>
    <cellStyle name="Actual data 3 3" xfId="18797" xr:uid="{9952BF7F-C409-4579-90D5-E7FCD80A8BEB}"/>
    <cellStyle name="Actual data 3 4" xfId="18798" xr:uid="{43FB57CD-4775-4ED8-90C5-2CA6A6456908}"/>
    <cellStyle name="Actual data 3_Adjustment-BalanceSheet" xfId="18799" xr:uid="{438AABA9-0D02-4C1B-94DD-1A06F3A0E479}"/>
    <cellStyle name="Actual data 4" xfId="18800" xr:uid="{B8C1685E-1D07-4F11-8EFC-F9AD37E0B3CB}"/>
    <cellStyle name="Actual data_A01" xfId="12485" xr:uid="{D8271501-278B-4017-8794-19E2BDC99F63}"/>
    <cellStyle name="Actual year" xfId="5705" xr:uid="{F30E8BF4-1668-46BA-A92C-8A03A86E1FA9}"/>
    <cellStyle name="Actual year 10" xfId="36821" xr:uid="{77E86216-4329-42F5-B7B8-AFDF7823B737}"/>
    <cellStyle name="Actual year 2" xfId="5706" xr:uid="{3D2D5219-810C-466F-ADF6-A27308177308}"/>
    <cellStyle name="Actual year 2 2" xfId="5707" xr:uid="{5A5CCD80-CF9A-4247-9F2F-01DD8204D9BD}"/>
    <cellStyle name="Actual year 2 2 2" xfId="5708" xr:uid="{DA90456D-63B0-46EC-8760-F867C2A5728C}"/>
    <cellStyle name="Actual year 2 2 3" xfId="5709" xr:uid="{AB56B136-8051-4D5D-B3D6-4D0EE8844679}"/>
    <cellStyle name="Actual year 2 2 4" xfId="5710" xr:uid="{3BB29975-D945-4754-A474-AC630355DAF8}"/>
    <cellStyle name="Actual year 2 2 5" xfId="5711" xr:uid="{99AF9D17-F8FB-4284-A0A5-BDCEB2766462}"/>
    <cellStyle name="Actual year 2 2 6" xfId="5712" xr:uid="{AAD08055-A065-4C9D-B7A4-2ECF906F2372}"/>
    <cellStyle name="Actual year 2 2 7" xfId="5713" xr:uid="{F4DC1EB6-EE36-4B1D-A63B-0C855C103E32}"/>
    <cellStyle name="Actual year 2 2 8" xfId="36700" xr:uid="{D2C96047-C9FF-4213-AB50-A362E4828B1A}"/>
    <cellStyle name="Actual year 2 2_7. Other MTM adjustments" xfId="47871" xr:uid="{041D9407-911B-4D52-9FCF-49E3CDA7126E}"/>
    <cellStyle name="Actual year 2 3" xfId="5714" xr:uid="{AC75C52E-07E5-42FD-B19E-1A6628706AE1}"/>
    <cellStyle name="Actual year 2 3 2" xfId="5715" xr:uid="{49719DD0-735D-4645-9155-28EBCA2DA75D}"/>
    <cellStyle name="Actual year 2 3 3" xfId="5716" xr:uid="{95128DD9-DA2C-4BA0-A2C5-87B84CAB6B4F}"/>
    <cellStyle name="Actual year 2 3 4" xfId="5717" xr:uid="{92E04754-9419-40B1-8A8F-4DC355BF5350}"/>
    <cellStyle name="Actual year 2 3 5" xfId="5718" xr:uid="{D4FA35E9-E427-4BC9-9561-41D505014513}"/>
    <cellStyle name="Actual year 2 3 6" xfId="5719" xr:uid="{60B0C9CE-72BA-479B-A101-C6CAA7FE78EE}"/>
    <cellStyle name="Actual year 2 3 7" xfId="5720" xr:uid="{FBDF756B-BB89-49C5-8499-8AEBB655E9D5}"/>
    <cellStyle name="Actual year 2 3 8" xfId="36484" xr:uid="{B837E25E-EF57-4D18-955C-002ADD9D3520}"/>
    <cellStyle name="Actual year 2 3 9" xfId="36688" xr:uid="{C3BAF57D-A251-4D1F-95E5-B51778FA5B71}"/>
    <cellStyle name="Actual year 2 3_CR4_19" xfId="5721" xr:uid="{3AB0F363-6CE1-4BA4-83E8-3B73E6C6E244}"/>
    <cellStyle name="Actual year 2 4" xfId="5722" xr:uid="{771F0F50-F572-4026-9E97-828CA218BBCB}"/>
    <cellStyle name="Actual year 2 4 2" xfId="5723" xr:uid="{02566673-CDCE-4348-9FF8-CB9A6DED1F88}"/>
    <cellStyle name="Actual year 2 4 3" xfId="5724" xr:uid="{D5203858-C439-425C-A850-BC4C96772E4C}"/>
    <cellStyle name="Actual year 2 4 4" xfId="5725" xr:uid="{71E39CE8-7391-4404-939E-F2268F0998D9}"/>
    <cellStyle name="Actual year 2 4 5" xfId="5726" xr:uid="{237BB803-4215-4C0F-9037-EB248AC9D88A}"/>
    <cellStyle name="Actual year 2 4 6" xfId="5727" xr:uid="{8A373C96-971B-4125-90E7-FD1F36088A8C}"/>
    <cellStyle name="Actual year 2 4 7" xfId="5728" xr:uid="{F20A8A7B-624E-4D11-BB0D-7D5878C42F70}"/>
    <cellStyle name="Actual year 2 4_CR4_19" xfId="5729" xr:uid="{4E0CE42A-07FF-4BF6-990D-BE93A7FC3B4D}"/>
    <cellStyle name="Actual year 2 5" xfId="5730" xr:uid="{8B72082D-AAF1-4B83-BCD5-9C7ED544C9FE}"/>
    <cellStyle name="Actual year 2 5 2" xfId="5731" xr:uid="{B3180D9E-BA7D-4430-9280-96A0D55A7613}"/>
    <cellStyle name="Actual year 2 5 3" xfId="5732" xr:uid="{067E0518-893F-46FD-BE20-587B54F2CD1F}"/>
    <cellStyle name="Actual year 2 5 4" xfId="5733" xr:uid="{590CF1A1-5297-4CF5-B3F8-84370C300B1F}"/>
    <cellStyle name="Actual year 2 5 5" xfId="5734" xr:uid="{4B31D127-E337-4255-93CC-14A70E795107}"/>
    <cellStyle name="Actual year 2 5 6" xfId="5735" xr:uid="{71B944E7-C2AA-48C6-888D-C5115F326670}"/>
    <cellStyle name="Actual year 2 5 7" xfId="5736" xr:uid="{2F82F6C1-58AE-4964-B363-8B68D307B4EB}"/>
    <cellStyle name="Actual year 2 5_CR4_19" xfId="5737" xr:uid="{1218334A-F920-4585-857B-D347ABA6ACCD}"/>
    <cellStyle name="Actual year 2 6" xfId="5738" xr:uid="{CCD94EB3-6468-4BA0-B89C-E14FBFC4C2BA}"/>
    <cellStyle name="Actual year 2 6 2" xfId="5739" xr:uid="{D0C7C527-F083-40DB-B774-352A96FD8030}"/>
    <cellStyle name="Actual year 2 6 3" xfId="5740" xr:uid="{A72405E3-BA39-49B0-A5D5-7058CCAB6D49}"/>
    <cellStyle name="Actual year 2 6 4" xfId="5741" xr:uid="{3B09037D-4697-4F16-A90D-254085BBE661}"/>
    <cellStyle name="Actual year 2 6 5" xfId="5742" xr:uid="{B21C55E3-423C-4D0D-B9B8-3EDD79816E88}"/>
    <cellStyle name="Actual year 2 6 6" xfId="5743" xr:uid="{74C30127-ED99-434F-B19D-E35786080732}"/>
    <cellStyle name="Actual year 2 6 7" xfId="5744" xr:uid="{2FDEE550-61A2-42B1-8FFE-4425464C7818}"/>
    <cellStyle name="Actual year 2 6_CR4_19" xfId="5745" xr:uid="{AB3D468D-AD65-4FAD-8C98-672959554654}"/>
    <cellStyle name="Actual year 2 7" xfId="5746" xr:uid="{53EF4B65-EA9C-431B-AB63-F6419198B4B6}"/>
    <cellStyle name="Actual year 2 7 2" xfId="5747" xr:uid="{AE62F289-B0F9-4599-8895-87AB059D9687}"/>
    <cellStyle name="Actual year 2 7 3" xfId="5748" xr:uid="{6670DE14-E7D4-45A1-8076-47AFD8AD627F}"/>
    <cellStyle name="Actual year 2 7 4" xfId="5749" xr:uid="{B802B21D-2896-485A-BCB4-05B1DEDA2239}"/>
    <cellStyle name="Actual year 2 7 5" xfId="5750" xr:uid="{1D337D5D-7F92-43E2-BE0F-6028C028613F}"/>
    <cellStyle name="Actual year 2 7 6" xfId="5751" xr:uid="{CDDD9B47-73FE-427E-A242-5A30EF46FF15}"/>
    <cellStyle name="Actual year 2 7_CR4_19" xfId="5752" xr:uid="{6DD3D12D-4534-4C7A-A2EB-7FCBAE6F2247}"/>
    <cellStyle name="Actual year 2 8" xfId="36071" xr:uid="{E6D45F69-22E4-436B-A8AD-E163E75A5D8C}"/>
    <cellStyle name="Actual year 2 9" xfId="36822" xr:uid="{6DA25D61-CE59-486B-9CF1-22166A904681}"/>
    <cellStyle name="Actual year 2_7. Other MTM adjustments" xfId="47872" xr:uid="{F261D2D9-6280-4BB3-BCF4-97B4C3F8293C}"/>
    <cellStyle name="Actual year 3" xfId="5753" xr:uid="{66C9C3BF-1576-4989-8015-B9B4BD4B3DD6}"/>
    <cellStyle name="Actual year 3 2" xfId="5754" xr:uid="{52FAB819-457C-4DF5-9612-A63F7FC3B3D1}"/>
    <cellStyle name="Actual year 3 2 2" xfId="18801" xr:uid="{6D95E284-8124-45B2-9F05-5EDAF163E09C}"/>
    <cellStyle name="Actual year 3 2 2 2" xfId="47873" xr:uid="{30E7287F-41A7-4829-8A94-34AECB2E0466}"/>
    <cellStyle name="Actual year 3 2 3" xfId="18802" xr:uid="{1481E068-5899-4E8B-85D9-655B29D9A4DA}"/>
    <cellStyle name="Actual year 3 2_7. Other MTM adjustments" xfId="47874" xr:uid="{65197C63-7B2B-418A-97C1-E5A7F1A83600}"/>
    <cellStyle name="Actual year 3 3" xfId="5755" xr:uid="{581DDCBF-AF52-46AC-8A83-F597D0E50722}"/>
    <cellStyle name="Actual year 3 3 2" xfId="47875" xr:uid="{C0D9003A-0554-43CE-AF46-57E8940E9852}"/>
    <cellStyle name="Actual year 3 3_CC1" xfId="55574" xr:uid="{3421BB97-9FF4-438C-8CB2-4DF0D4784135}"/>
    <cellStyle name="Actual year 3 4" xfId="5756" xr:uid="{8DD7B715-069F-48B0-BF6B-8BE4C07E743E}"/>
    <cellStyle name="Actual year 3 5" xfId="5757" xr:uid="{8807CB22-1EE0-4458-87DD-AD5484D8DF3A}"/>
    <cellStyle name="Actual year 3 6" xfId="5758" xr:uid="{3E4E7B9A-F8FF-482E-A9DB-0467B30377E0}"/>
    <cellStyle name="Actual year 3 7" xfId="5759" xr:uid="{DD4AEF9C-E99C-46BB-88E7-36F4534344EC}"/>
    <cellStyle name="Actual year 3 8" xfId="36699" xr:uid="{F5F55004-9C77-4C38-987E-A991A98E5E2F}"/>
    <cellStyle name="Actual year 3_7. Other MTM adjustments" xfId="47876" xr:uid="{EC25A9B5-6460-4905-B057-87280BF3DA0F}"/>
    <cellStyle name="Actual year 4" xfId="5760" xr:uid="{3CC5962C-56B9-4778-B29D-E6DE1938615B}"/>
    <cellStyle name="Actual year 4 2" xfId="5761" xr:uid="{6ACBE918-F4D2-481D-B924-65CFFA852E3C}"/>
    <cellStyle name="Actual year 4 3" xfId="5762" xr:uid="{964D9D2A-BF80-4090-B8EE-542CB70F7E0E}"/>
    <cellStyle name="Actual year 4 4" xfId="5763" xr:uid="{9E852D70-6E3E-480E-A456-14168CF14525}"/>
    <cellStyle name="Actual year 4 5" xfId="5764" xr:uid="{0958F918-C62C-464E-83FC-6CD22A455FE3}"/>
    <cellStyle name="Actual year 4 6" xfId="5765" xr:uid="{5D4ACFC8-3548-44FB-9CEA-087EB0A9B84F}"/>
    <cellStyle name="Actual year 4 7" xfId="5766" xr:uid="{5C1E011A-8418-46AD-AF83-5415F57C69AD}"/>
    <cellStyle name="Actual year 4 8" xfId="36483" xr:uid="{E86276B3-EA90-40F0-90DC-57FA931A6364}"/>
    <cellStyle name="Actual year 4 9" xfId="36687" xr:uid="{26B3E373-D40E-4063-A1D5-3C1A5BBA3CA9}"/>
    <cellStyle name="Actual year 4_7. Other MTM adjustments" xfId="47877" xr:uid="{DDEF161E-AF89-42D1-B5AC-367A0C50D561}"/>
    <cellStyle name="Actual year 5" xfId="5767" xr:uid="{9360C465-4E4E-4B47-8E3F-139FB78D97F1}"/>
    <cellStyle name="Actual year 5 2" xfId="5768" xr:uid="{5DF117AF-9051-4649-B688-1D37AFFDBBDC}"/>
    <cellStyle name="Actual year 5 3" xfId="5769" xr:uid="{56B74893-BD0F-4258-9007-44001AC8C396}"/>
    <cellStyle name="Actual year 5 4" xfId="5770" xr:uid="{B730480C-16E3-419D-9A8E-64E20E07A6EE}"/>
    <cellStyle name="Actual year 5 5" xfId="5771" xr:uid="{03C57520-7830-40F4-B215-3238D6F5E63B}"/>
    <cellStyle name="Actual year 5 6" xfId="5772" xr:uid="{5EC8BDE9-3934-4D2B-8651-1F0ECE3890CD}"/>
    <cellStyle name="Actual year 5 7" xfId="5773" xr:uid="{DC58FA87-608B-47E6-96D4-21FCB8CC4A54}"/>
    <cellStyle name="Actual year 5_CR4_19" xfId="5774" xr:uid="{80408ED7-4650-42C7-824D-0EAFEE3DEA62}"/>
    <cellStyle name="Actual year 6" xfId="5775" xr:uid="{24B61429-362C-4E26-BDF0-4BABCDD02A9D}"/>
    <cellStyle name="Actual year 6 2" xfId="5776" xr:uid="{AB1C01BA-82CF-48B5-92E4-AA89A5FF57CA}"/>
    <cellStyle name="Actual year 6 3" xfId="5777" xr:uid="{2334B657-4622-464C-ACE8-64389622F1FD}"/>
    <cellStyle name="Actual year 6 4" xfId="5778" xr:uid="{DF71E040-06FB-49E7-A2D4-062BE4FBE4C4}"/>
    <cellStyle name="Actual year 6 5" xfId="5779" xr:uid="{87D00C89-F22C-4D45-9748-8691CCD3069D}"/>
    <cellStyle name="Actual year 6 6" xfId="5780" xr:uid="{DA0C1B25-C56C-4C9C-BF32-E7B79FA15F8C}"/>
    <cellStyle name="Actual year 6 7" xfId="5781" xr:uid="{AE705E24-BE74-427A-A200-10D10061FC9D}"/>
    <cellStyle name="Actual year 6_CR4_19" xfId="5782" xr:uid="{F799C12E-4E1D-4FE9-AF78-0517112E4E1C}"/>
    <cellStyle name="Actual year 7" xfId="5783" xr:uid="{3CD85161-8ED4-4023-AD8F-8E8BABE1B04B}"/>
    <cellStyle name="Actual year 7 2" xfId="5784" xr:uid="{9353EDB7-8F41-4056-A8C1-0A29000C78F6}"/>
    <cellStyle name="Actual year 7 3" xfId="5785" xr:uid="{8C8941AE-E4A9-4641-8D29-C41351D3FF8C}"/>
    <cellStyle name="Actual year 7 4" xfId="5786" xr:uid="{171A3EB1-A397-40F4-971F-1E9FDE1CD084}"/>
    <cellStyle name="Actual year 7 5" xfId="5787" xr:uid="{8BA5F242-14C2-4387-9C94-3B83B72D916C}"/>
    <cellStyle name="Actual year 7 6" xfId="5788" xr:uid="{DEF5AE3E-C65B-45F9-958A-B4FC5251F08B}"/>
    <cellStyle name="Actual year 7 7" xfId="5789" xr:uid="{E132908B-F9E1-4D9C-9910-890B0BEC0BEF}"/>
    <cellStyle name="Actual year 7_CR4_19" xfId="5790" xr:uid="{57544628-62E8-43B5-9832-306F6BF5FCDD}"/>
    <cellStyle name="Actual year 8" xfId="5791" xr:uid="{AD2E3693-160D-45F7-A629-235630FEF80E}"/>
    <cellStyle name="Actual year 8 2" xfId="5792" xr:uid="{6F8B0DA5-381E-4F9F-9BD1-7D489208FA81}"/>
    <cellStyle name="Actual year 8 3" xfId="5793" xr:uid="{50B98261-E3EE-4774-A015-8868BB26EAF0}"/>
    <cellStyle name="Actual year 8 4" xfId="5794" xr:uid="{E9C57E29-5B4A-4B38-986A-64EC3A2AE38D}"/>
    <cellStyle name="Actual year 8 5" xfId="5795" xr:uid="{223041E2-AEB7-4B68-929F-849E7639823A}"/>
    <cellStyle name="Actual year 8 6" xfId="5796" xr:uid="{55F8CE34-8EB8-4F70-8625-E069EBCE4446}"/>
    <cellStyle name="Actual year 8_CR4_19" xfId="5797" xr:uid="{B1316219-DFA0-455F-B6C6-CD21C0AF66F0}"/>
    <cellStyle name="Actual year 9" xfId="36072" xr:uid="{341CADEA-B068-4A5B-82D0-E3E062852FD1}"/>
    <cellStyle name="Actual year_1" xfId="47878" xr:uid="{B641EA14-F6FB-4B40-9C86-39DFF875A384}"/>
    <cellStyle name="Actuals Cells" xfId="5798" xr:uid="{66F0BF58-BFA9-43F3-B31B-3B6089E8D46B}"/>
    <cellStyle name="Actuals Cells 2" xfId="5799" xr:uid="{2EF07EEA-26B4-4796-A82A-6305C86602F3}"/>
    <cellStyle name="Actuals Cells 2 2" xfId="18803" xr:uid="{1B2299BE-F771-4742-8A09-62A67FDB2573}"/>
    <cellStyle name="Actuals Cells 2 2 2" xfId="47879" xr:uid="{2B85E36F-1ED8-4679-B042-FF281FE99BD2}"/>
    <cellStyle name="Actuals Cells 2 2 2 2" xfId="47880" xr:uid="{F19EB6B9-9084-45DF-A9E8-EF66CD55DB1B}"/>
    <cellStyle name="Actuals Cells 2 2 3" xfId="47881" xr:uid="{68CE65D1-9A0D-466D-B7AF-14518EA101DE}"/>
    <cellStyle name="Actuals Cells 2 2 4" xfId="47882" xr:uid="{A9B26CF6-EF1C-4B18-A039-B8CDBB9943C2}"/>
    <cellStyle name="Actuals Cells 2 2 5" xfId="47883" xr:uid="{4FA07065-98E7-44FD-88F7-9F89E1790A43}"/>
    <cellStyle name="Actuals Cells 2 3" xfId="47884" xr:uid="{E554CE78-CF02-45C4-980A-0E246DFEBB35}"/>
    <cellStyle name="Actuals Cells 2 3 2" xfId="47885" xr:uid="{28408442-FC1B-45D7-8729-26EBD9944983}"/>
    <cellStyle name="Actuals Cells 2 4" xfId="47886" xr:uid="{52C54964-961E-4A5E-A239-EFE3A53247C5}"/>
    <cellStyle name="Actuals Cells 2 5" xfId="47887" xr:uid="{2B79170D-01CC-4D5F-A56C-F0E55FEEF468}"/>
    <cellStyle name="Actuals Cells 2_AVA DVA EL" xfId="18804" xr:uid="{6E5DF4E2-98EA-4064-B0DB-C7AE061C9407}"/>
    <cellStyle name="Actuals Cells 3" xfId="18805" xr:uid="{C0478FD4-FDAD-4DEA-89B4-4DC3501DA8C0}"/>
    <cellStyle name="Actuals Cells 3 2" xfId="18806" xr:uid="{89C60B41-DA13-45FB-96FC-0A38B2A7320E}"/>
    <cellStyle name="Actuals Cells 3 2 2" xfId="18807" xr:uid="{7941481A-28CB-48EC-BE70-0883BE0C094A}"/>
    <cellStyle name="Actuals Cells 3 2 3" xfId="18808" xr:uid="{C0FB6FD4-347F-47EA-B3C7-F1BDAF9C6BF7}"/>
    <cellStyle name="Actuals Cells 3 2_AVA DVA EL" xfId="18809" xr:uid="{EA0A4BB6-4644-4220-810A-4F3F79501AA5}"/>
    <cellStyle name="Actuals Cells 3 3" xfId="18810" xr:uid="{490D057E-1D70-46AB-84AD-56E03F60CA79}"/>
    <cellStyle name="Actuals Cells 3 3 2" xfId="47888" xr:uid="{8B018BB8-AF21-48D6-9F09-1C771DC78225}"/>
    <cellStyle name="Actuals Cells 3 4" xfId="18811" xr:uid="{351B8214-11E9-4CE1-9F07-2922D0257271}"/>
    <cellStyle name="Actuals Cells 3 4 2" xfId="47889" xr:uid="{EF63CA87-BD4C-44B7-BC04-5885B0EBD12D}"/>
    <cellStyle name="Actuals Cells 3_AVA DVA EL" xfId="18812" xr:uid="{21D5BCDD-99BA-4DDB-B5C5-9F7D823A0B22}"/>
    <cellStyle name="Actuals Cells 4" xfId="18813" xr:uid="{118DACAA-D59B-4F31-9C73-C45ADA0CF7D6}"/>
    <cellStyle name="Actuals Cells 4 2" xfId="47890" xr:uid="{26C165F6-36C6-4CEB-AB94-95E0E66BE186}"/>
    <cellStyle name="Actuals Cells 5" xfId="47891" xr:uid="{D5FA6331-D5C8-4738-B58C-48998F008B2C}"/>
    <cellStyle name="Actuals Cells 6" xfId="47892" xr:uid="{C2F80809-DB8C-4650-B7FC-EAA6C45ECCDA}"/>
    <cellStyle name="Actuals Cells_1" xfId="47893" xr:uid="{A422A111-8F2C-4AED-8EEC-107F37B0A649}"/>
    <cellStyle name="Advarselstekst" xfId="18814" xr:uid="{B90D863D-3843-484C-839D-65F61108B853}"/>
    <cellStyle name="Advarselstekst 2" xfId="18815" xr:uid="{FEC0BCA7-EB13-4AAF-9EEA-2E38602E29B0}"/>
    <cellStyle name="Advarselstekst 3" xfId="18816" xr:uid="{112FE8CD-84FD-4C62-84D4-186D2573A73F}"/>
    <cellStyle name="Advarselstekst_AVA DVA EL" xfId="18817" xr:uid="{CC461BD0-5C59-4049-BF41-8558D5B7B748}"/>
    <cellStyle name="AFE" xfId="5800" xr:uid="{55A1D810-2489-49A9-857F-AC51E06FCDD9}"/>
    <cellStyle name="AFE 2" xfId="18818" xr:uid="{B664AECB-9CC1-45EF-BD82-1B18622F6E53}"/>
    <cellStyle name="AFE 2 2" xfId="18819" xr:uid="{64D1FA29-FEB0-49F9-BEA2-38B37903B77B}"/>
    <cellStyle name="AFE 2 2 2" xfId="18820" xr:uid="{1E7EC680-B826-405D-8735-E76291DD1EA1}"/>
    <cellStyle name="AFE 2 2 2 2" xfId="40015" xr:uid="{CCAE0950-77FE-43AF-9338-0F2DE6FCB6F8}"/>
    <cellStyle name="AFE 2 2 3" xfId="18821" xr:uid="{EEA78866-475E-4F0C-A62E-0EC2B6D28C20}"/>
    <cellStyle name="AFE 2 2 4" xfId="40014" xr:uid="{62D7F58F-FD84-4547-9DF4-64A56409DA85}"/>
    <cellStyle name="AFE 2 2_AVA DVA EL" xfId="18822" xr:uid="{73A4F111-E62A-42BF-B974-6C6DD34864CA}"/>
    <cellStyle name="AFE 2 3" xfId="18823" xr:uid="{BA6CF05A-35E7-4D2F-8A76-BAD82DF4EAC7}"/>
    <cellStyle name="AFE 2 3 2" xfId="40016" xr:uid="{6175983A-9300-4325-B6AE-FAF4B411F02E}"/>
    <cellStyle name="AFE 2 4" xfId="18824" xr:uid="{80CDD303-4A06-4219-9C9B-323E604046A0}"/>
    <cellStyle name="AFE 2 5" xfId="40013" xr:uid="{1673E3D7-B42C-4B77-AB3D-20938C9D583B}"/>
    <cellStyle name="AFE 2_AVA DVA EL" xfId="18825" xr:uid="{14D6D56F-910B-4E6A-A3FB-B7AFAE3D9C59}"/>
    <cellStyle name="AFE 3" xfId="18826" xr:uid="{1B697C28-18CE-4017-9B4D-4E46657456C5}"/>
    <cellStyle name="AFE 3 2" xfId="18827" xr:uid="{1C0C78D5-86A4-44A8-9567-39AB6C57295F}"/>
    <cellStyle name="AFE 3 2 2" xfId="40018" xr:uid="{C90ABFEA-DF22-4126-A3A3-8F6DEB451166}"/>
    <cellStyle name="AFE 3 3" xfId="18828" xr:uid="{B48329F8-6EC1-4881-9CA0-656612BCBEB1}"/>
    <cellStyle name="AFE 3 4" xfId="40017" xr:uid="{4D7BC952-9015-4853-B1E7-EA944DA537DE}"/>
    <cellStyle name="AFE 3_AVA DVA EL" xfId="18829" xr:uid="{B0CBE171-3E0D-4452-8EDB-970F75D8F448}"/>
    <cellStyle name="AFE 4" xfId="18830" xr:uid="{4BC59667-2826-46B8-B2C3-C94321DDA008}"/>
    <cellStyle name="AFE 4 2" xfId="18831" xr:uid="{4304D316-AF7C-426E-8AFA-DCE775A3BF14}"/>
    <cellStyle name="AFE 4 3" xfId="18832" xr:uid="{8535FD56-3F85-4420-A7A2-35E7F39D5876}"/>
    <cellStyle name="AFE 4 4" xfId="40019" xr:uid="{3D07F40A-D229-48D4-B56B-ED0E239851A1}"/>
    <cellStyle name="AFE 4_AVA DVA EL" xfId="18833" xr:uid="{94035E5E-20DF-4E40-8705-7CF4946C6755}"/>
    <cellStyle name="AFE 5" xfId="18834" xr:uid="{5B3D4564-8ADD-44E7-847E-E870AE0D6EDC}"/>
    <cellStyle name="AFE 5 2" xfId="18835" xr:uid="{C3C2F13D-F07F-4458-983E-6078AE219904}"/>
    <cellStyle name="AFE 5 3" xfId="18836" xr:uid="{534EEDBE-37A5-4141-8CD0-DBC48CFFB8D4}"/>
    <cellStyle name="AFE 5_AVA DVA EL" xfId="18837" xr:uid="{35A5FE4E-DF06-4869-B373-E99FD17C2EA9}"/>
    <cellStyle name="AFE 6" xfId="18838" xr:uid="{07566098-BCB1-4DFE-A4C1-CEB136691874}"/>
    <cellStyle name="AFE_A01" xfId="35886" xr:uid="{3A8A0959-6EBA-4AB6-82BA-7F62AB6E37AD}"/>
    <cellStyle name="Aiškinamasis tekstas" xfId="5801" xr:uid="{7E5184E6-2CE6-4AB6-8B11-CDBEA483334C}"/>
    <cellStyle name="Aiškinamasis tekstas 2" xfId="18839" xr:uid="{624B016A-ACB4-48EA-A4AF-149D58A9E05D}"/>
    <cellStyle name="Aiškinamasis tekstas_A01" xfId="35887" xr:uid="{6FFCB7D0-A4B9-4F2B-A507-89950907C4A8}"/>
    <cellStyle name="Akcent 1" xfId="18840" xr:uid="{7A3F9659-62BF-4F62-829B-5443A1020177}"/>
    <cellStyle name="Akcent 1 2" xfId="18841" xr:uid="{8EC11329-B2AA-47DC-ABE8-9350B8764FE2}"/>
    <cellStyle name="Akcent 1 3" xfId="18842" xr:uid="{36177934-6CB2-46A4-B095-EAF72D3520D8}"/>
    <cellStyle name="Akcent 1_AVA DVA EL" xfId="18843" xr:uid="{2E26593D-B485-4D2F-AF8F-D92533122F8D}"/>
    <cellStyle name="Akcent 2" xfId="18844" xr:uid="{8A0C618A-9E37-4FCC-A5A1-F4A7DCF18ADA}"/>
    <cellStyle name="Akcent 2 2" xfId="18845" xr:uid="{3DC6769A-CEF9-4B96-A3B6-7C4F2B09894D}"/>
    <cellStyle name="Akcent 2 3" xfId="18846" xr:uid="{9C1C99E3-EB10-41C0-9C0E-E65B40237EAB}"/>
    <cellStyle name="Akcent 2_AVA DVA EL" xfId="18847" xr:uid="{0A642F51-9767-447E-9450-34552C5563C4}"/>
    <cellStyle name="Akcent 3" xfId="18848" xr:uid="{4E99A2BC-7DA6-49C9-BCC2-D2C580687515}"/>
    <cellStyle name="Akcent 3 2" xfId="18849" xr:uid="{6606B339-8083-45E4-A105-8269FDDD82F1}"/>
    <cellStyle name="Akcent 3 3" xfId="18850" xr:uid="{2D887D21-CDE4-4671-883C-0A6B10F57872}"/>
    <cellStyle name="Akcent 3_AVA DVA EL" xfId="18851" xr:uid="{8FA5EA75-D9F5-45C2-BF63-8B2056E43342}"/>
    <cellStyle name="Akcent 4" xfId="18852" xr:uid="{86CC58F9-EC48-41D4-923D-760B137A40C1}"/>
    <cellStyle name="Akcent 4 2" xfId="18853" xr:uid="{3D1B45C7-154B-41B7-9DBD-97C63C60A923}"/>
    <cellStyle name="Akcent 4 3" xfId="18854" xr:uid="{A4832268-1825-41DF-86D7-CAA3D64199AF}"/>
    <cellStyle name="Akcent 4_AVA DVA EL" xfId="18855" xr:uid="{0D51E031-6A93-467A-8391-E787ECD446D4}"/>
    <cellStyle name="Akcent 5" xfId="18856" xr:uid="{AF9C85F2-F25A-4152-8EE1-8AF0B27570DD}"/>
    <cellStyle name="Akcent 5 2" xfId="18857" xr:uid="{81BF6FAD-4C58-4810-80C2-9D539084A934}"/>
    <cellStyle name="Akcent 5 3" xfId="18858" xr:uid="{FE1D70CA-D031-451C-8F8D-7E477E2B79D3}"/>
    <cellStyle name="Akcent 5_AVA DVA EL" xfId="18859" xr:uid="{845BAE39-796E-4053-A70B-965895C5017E}"/>
    <cellStyle name="Akcent 6" xfId="18860" xr:uid="{CAE4CDFC-8D1D-49C2-8D8F-7DCFA6FFABFA}"/>
    <cellStyle name="Akcent 6 2" xfId="18861" xr:uid="{55A0C2C3-FDA3-4B05-BD6B-489AC0592371}"/>
    <cellStyle name="Akcent 6 3" xfId="18862" xr:uid="{DA2B1E33-FD2D-41BF-9088-80973F0F5682}"/>
    <cellStyle name="Akcent 6_AVA DVA EL" xfId="18863" xr:uid="{93133E58-31B7-41B6-812F-A47EB2071D01}"/>
    <cellStyle name="annee semestre" xfId="47894" xr:uid="{9E0A0886-265E-4346-8AD3-DE42AB46F405}"/>
    <cellStyle name="Arial 10" xfId="18864" xr:uid="{4968AC7A-E429-49E7-A651-E006BAD0A2D1}"/>
    <cellStyle name="Arial 10 2" xfId="18865" xr:uid="{5C213494-B4D4-4444-A354-8F35A8F6D8CF}"/>
    <cellStyle name="Arial 10 2 2" xfId="47895" xr:uid="{25A1A4FA-9EAA-442C-BE3A-F59E1D613AC6}"/>
    <cellStyle name="Arial 10 3" xfId="18866" xr:uid="{1E0D38F2-A1E8-4284-91C7-3D148C45F495}"/>
    <cellStyle name="Arial 10 3 2" xfId="47896" xr:uid="{061C73F5-C5CE-4E2D-8BEF-ABE53341CC95}"/>
    <cellStyle name="Arial 10_AVA DVA EL" xfId="18867" xr:uid="{7B3AF827-2B18-4E8C-9817-26F1B90268CE}"/>
    <cellStyle name="Arial 12" xfId="18868" xr:uid="{45D7BA59-A997-477C-A29A-9BAA2A50F560}"/>
    <cellStyle name="Arial 12 2" xfId="18869" xr:uid="{B09EEED0-2458-44DA-B478-2EE052D5A829}"/>
    <cellStyle name="Arial 12 3" xfId="18870" xr:uid="{8194480E-F96B-40B2-9B35-A4A35A6DDFCC}"/>
    <cellStyle name="Arial 12_AVA DVA EL" xfId="18871" xr:uid="{421FA83D-F91E-48B3-AAA0-6CAE03D79014}"/>
    <cellStyle name="Bad" xfId="5802" xr:uid="{5AF2A9E0-D101-4958-8E62-179191E8BF81}"/>
    <cellStyle name="Bad 10" xfId="5803" xr:uid="{2D0EB032-E30D-4FD5-B3DE-C8108E265DB2}"/>
    <cellStyle name="Bad 10 2" xfId="18872" xr:uid="{C5633B52-AAAC-47CC-871E-F225B2B8006B}"/>
    <cellStyle name="Bad 10 3" xfId="18873" xr:uid="{505989C2-9A4B-405E-98E6-FD09C1887EC5}"/>
    <cellStyle name="Bad 10_AVA DVA EL" xfId="18874" xr:uid="{DDA42A06-A5FD-4A66-8EE4-D63A591C7000}"/>
    <cellStyle name="Bad 11" xfId="5804" xr:uid="{D5E686CC-CB7B-43F6-B641-B2337689EA2F}"/>
    <cellStyle name="Bad 11 2" xfId="18875" xr:uid="{62E4B2D9-55A9-4057-8BFD-7897681EDBE5}"/>
    <cellStyle name="Bad 11 3" xfId="18876" xr:uid="{14CE0D22-6A03-47CB-B235-0E9AB7DCB75E}"/>
    <cellStyle name="Bad 11_AVA DVA EL" xfId="18877" xr:uid="{7CA6BDCE-914E-43DE-BB57-A47A1081359E}"/>
    <cellStyle name="Bad 12" xfId="18878" xr:uid="{A036797F-1BF0-4C61-BF9E-9AB82966FABB}"/>
    <cellStyle name="Bad 12 2" xfId="18879" xr:uid="{09222350-0EF2-42FD-AE52-6580D33655C0}"/>
    <cellStyle name="Bad 12 3" xfId="18880" xr:uid="{8761FD89-882D-4FDF-8AA2-A337B76A9774}"/>
    <cellStyle name="Bad 12_AVA DVA EL" xfId="18881" xr:uid="{68E11285-C226-4AE9-AC3B-334D14DB3A0F}"/>
    <cellStyle name="Bad 13" xfId="18882" xr:uid="{3C84EDCF-D7C9-481E-BEE1-D15BDA133B20}"/>
    <cellStyle name="Bad 13 2" xfId="18883" xr:uid="{66C0C9C4-9AFD-4809-BD61-D83EE428B191}"/>
    <cellStyle name="Bad 13 3" xfId="18884" xr:uid="{72E3F19E-EE3A-4CFC-8471-781B5EE644FE}"/>
    <cellStyle name="Bad 13_AVA DVA EL" xfId="18885" xr:uid="{9FC23F5D-EF6B-4603-908B-058D159D05DB}"/>
    <cellStyle name="Bad 14" xfId="47897" xr:uid="{508DF2C9-474F-4FCB-B54A-CD64A3524BC3}"/>
    <cellStyle name="Bad 15" xfId="47898" xr:uid="{0C5C8BCE-E060-4524-B52F-1967DAFEF514}"/>
    <cellStyle name="Bad 16" xfId="47899" xr:uid="{5A7F8704-F92C-404D-8577-22D8C1C45E8E}"/>
    <cellStyle name="Bad 2" xfId="5805" xr:uid="{96DAEE4F-42EF-4913-ACFE-6EE7CA48C02A}"/>
    <cellStyle name="Bad 2 2" xfId="5806" xr:uid="{03BACB69-53FA-4B7C-A4FD-0162D58228F3}"/>
    <cellStyle name="Bad 2 2 2" xfId="18886" xr:uid="{41C07655-9D7E-4B48-BE87-E9C54098AE5A}"/>
    <cellStyle name="Bad 2 2 2 2" xfId="18887" xr:uid="{FB4884E4-CAAD-40FD-A164-6A3A44A251E9}"/>
    <cellStyle name="Bad 2 2 2 3" xfId="18888" xr:uid="{D40262B9-B7BC-4A5C-9B23-9DD4F8A7B1F8}"/>
    <cellStyle name="Bad 2 2 2_AVA DVA EL" xfId="18889" xr:uid="{B365A114-1D3F-471A-9CDE-FE323E7C2010}"/>
    <cellStyle name="Bad 2 2 3" xfId="18890" xr:uid="{6AA8318E-D4CD-4CF9-952B-BC2461FC8279}"/>
    <cellStyle name="Bad 2 2 3 2" xfId="18891" xr:uid="{9451FE7C-99AF-485C-A9C9-5B53997CD67F}"/>
    <cellStyle name="Bad 2 2 3 3" xfId="18892" xr:uid="{0F6FE563-C074-4F24-9982-AE9E419C9B32}"/>
    <cellStyle name="Bad 2 2 3_AVA DVA EL" xfId="18893" xr:uid="{FB1B484B-FCD9-4626-9234-5D15E57507AC}"/>
    <cellStyle name="Bad 2 2 4" xfId="18894" xr:uid="{0BE9FA60-B92A-4936-9014-411A4B5A8D38}"/>
    <cellStyle name="Bad 2 2 4 2" xfId="18895" xr:uid="{AFB7BFAA-FFEC-4130-A8AE-B0165E598943}"/>
    <cellStyle name="Bad 2 2 4 3" xfId="18896" xr:uid="{679C6709-05F3-4D10-9659-A084FB148771}"/>
    <cellStyle name="Bad 2 2 4_AVA DVA EL" xfId="18897" xr:uid="{030525B1-EF53-446E-98A2-F4BF6F7A8CA1}"/>
    <cellStyle name="Bad 2 2 5" xfId="18898" xr:uid="{A0B358BC-0BB9-42E0-8CA4-6755F37C7A10}"/>
    <cellStyle name="Bad 2 2 5 2" xfId="18899" xr:uid="{ADA1981D-B860-4021-B152-71622809D634}"/>
    <cellStyle name="Bad 2 2 5 3" xfId="18900" xr:uid="{D7AD5CAF-110F-40C4-A574-9B1D21398597}"/>
    <cellStyle name="Bad 2 2 5_AVA DVA EL" xfId="18901" xr:uid="{5630216F-7FC0-4DB4-A4AE-B692867966B4}"/>
    <cellStyle name="Bad 2 2 6" xfId="18902" xr:uid="{C2F1A95E-8630-477A-A02C-FB84C754B10A}"/>
    <cellStyle name="Bad 2 2 6 2" xfId="18903" xr:uid="{CF73998B-2081-4C93-97AB-4A714076A32A}"/>
    <cellStyle name="Bad 2 2 6 3" xfId="18904" xr:uid="{3797F725-4DE8-4A05-90BB-9CBEACA3619C}"/>
    <cellStyle name="Bad 2 2 6_AVA DVA EL" xfId="18905" xr:uid="{57A6D2B0-D999-4BCF-9A60-960715EEE05A}"/>
    <cellStyle name="Bad 2 2 7" xfId="18906" xr:uid="{839AED30-C0C6-42AE-8D4B-B6519F01A61F}"/>
    <cellStyle name="Bad 2 2 8" xfId="47900" xr:uid="{C41940F8-D4CA-432A-A50A-5CC17F7F971B}"/>
    <cellStyle name="Bad 2 2_A01" xfId="35888" xr:uid="{84E1C93A-CA89-4D9A-B888-03480099E12D}"/>
    <cellStyle name="Bad 2 3" xfId="18907" xr:uid="{6D8CE30E-8E64-4FAE-8698-47BB4C8F420E}"/>
    <cellStyle name="Bad 2 3 2" xfId="18908" xr:uid="{87C08453-052E-4D64-8F4B-D72590590381}"/>
    <cellStyle name="Bad 2 3 2 2" xfId="18909" xr:uid="{C372A296-D7D1-41D8-8E57-E4B1E7F96FE3}"/>
    <cellStyle name="Bad 2 3 2 3" xfId="18910" xr:uid="{1339934C-5539-4C0E-AB31-10021AB4A7F6}"/>
    <cellStyle name="Bad 2 3 2_AVA DVA EL" xfId="18911" xr:uid="{A53028D4-2098-4CD9-A50F-4C8B0B77D216}"/>
    <cellStyle name="Bad 2 3 3" xfId="18912" xr:uid="{36D4E6ED-6E71-4E8D-9E3D-755279498E2B}"/>
    <cellStyle name="Bad 2 3 4" xfId="18913" xr:uid="{9BFB3A14-6F68-4C84-A423-CD6009CA0479}"/>
    <cellStyle name="Bad 2 3_AVA DVA EL" xfId="18914" xr:uid="{7F0CE708-95C5-4BDB-8DEF-5E35A7E9EB32}"/>
    <cellStyle name="Bad 2 4" xfId="18915" xr:uid="{3B7E7C5B-1BB6-4088-B561-7186F1909F79}"/>
    <cellStyle name="Bad 2 4 2" xfId="18916" xr:uid="{385C451A-A6BA-4C47-8219-ACF7C17D43BC}"/>
    <cellStyle name="Bad 2 4 3" xfId="18917" xr:uid="{83B1FF7E-0899-4633-8565-BF424620E7D5}"/>
    <cellStyle name="Bad 2 4_AVA DVA EL" xfId="18918" xr:uid="{9F9493E2-92EB-4F23-8887-E0411A56E7E4}"/>
    <cellStyle name="Bad 2 5" xfId="18919" xr:uid="{39A7EBB3-793A-45A5-9EAC-C8C6C011145F}"/>
    <cellStyle name="Bad 2 5 2" xfId="18920" xr:uid="{197BAE4B-58EA-478F-BC0C-D7699ADE12FB}"/>
    <cellStyle name="Bad 2 5 3" xfId="18921" xr:uid="{E4B68ACF-BC70-4817-8144-58FC92BA7EBD}"/>
    <cellStyle name="Bad 2 5_AVA DVA EL" xfId="18922" xr:uid="{76EFB0A5-3C3C-4CD9-8B3A-883D4BB7E7D9}"/>
    <cellStyle name="Bad 2 6" xfId="18923" xr:uid="{88DFB742-B514-4F73-AD11-1C3CEBE935A1}"/>
    <cellStyle name="Bad 2 6 2" xfId="18924" xr:uid="{42F7D2B1-80B5-475E-ACF7-59CCCAD6824C}"/>
    <cellStyle name="Bad 2 6 3" xfId="18925" xr:uid="{544DF876-38C9-408D-89E1-3AA693FE2587}"/>
    <cellStyle name="Bad 2 6_AVA DVA EL" xfId="18926" xr:uid="{7E4C9266-992F-4533-8EC3-EC4892FDD429}"/>
    <cellStyle name="Bad 2 7" xfId="18927" xr:uid="{A12CEEBA-DE83-45D6-8C10-0829923BD344}"/>
    <cellStyle name="Bad 2 7 2" xfId="18928" xr:uid="{028B913E-1E0D-4EF3-9C0E-5A319F2C080C}"/>
    <cellStyle name="Bad 2 7 3" xfId="18929" xr:uid="{F35F6E9D-28E2-40A4-B5BF-7E0AB9C2DADC}"/>
    <cellStyle name="Bad 2 7_AVA DVA EL" xfId="18930" xr:uid="{C400CFD2-FCC4-42B9-A2FC-8EEAD4D2799C}"/>
    <cellStyle name="Bad 2 8" xfId="18931" xr:uid="{B775CC99-B1D3-45FD-87AF-AA0463E9DC7D}"/>
    <cellStyle name="Bad 2 9" xfId="47901" xr:uid="{2F3FE840-46D4-4C91-AA1B-0CAC864139C3}"/>
    <cellStyle name="Bad 2_4 manuell" xfId="55575" xr:uid="{B0628D8C-CDFD-4198-9701-ECF692DABA8E}"/>
    <cellStyle name="Bad 3" xfId="5807" xr:uid="{3324F2A3-4070-418D-AF95-C53F6EB144AF}"/>
    <cellStyle name="Bad 3 2" xfId="18932" xr:uid="{1C32F32C-81EC-45EB-8567-DF126CB7EE46}"/>
    <cellStyle name="Bad 3 2 2" xfId="18933" xr:uid="{BE3DC8F9-50A1-4BBD-9CEF-6F9B9AFF6E2B}"/>
    <cellStyle name="Bad 3 2 3" xfId="18934" xr:uid="{401D4248-DC42-44AB-BB68-B1256487A7B8}"/>
    <cellStyle name="Bad 3 2_AVA DVA EL" xfId="18935" xr:uid="{A3846663-1780-4099-8688-7A28C26DB7B6}"/>
    <cellStyle name="Bad 3 3" xfId="18936" xr:uid="{2BB6A22F-ACE9-4152-A964-BE16BC1AE324}"/>
    <cellStyle name="Bad 3 4" xfId="47902" xr:uid="{72F393F6-4D98-49FD-8E7C-9A81E3BF4F56}"/>
    <cellStyle name="Bad 3_4 manuell" xfId="55576" xr:uid="{2966031F-F625-4813-AC73-B9BF74B93E3B}"/>
    <cellStyle name="Bad 4" xfId="5808" xr:uid="{DD7AD70A-3FE2-42EF-AE63-E3E611E756E9}"/>
    <cellStyle name="Bad 4 2" xfId="18937" xr:uid="{FAD88A8E-1A84-4401-8006-C1C26505F91B}"/>
    <cellStyle name="Bad 4 2 2" xfId="18938" xr:uid="{7E557AEF-0D0C-43F7-BD3D-6693FBCFD551}"/>
    <cellStyle name="Bad 4 2 3" xfId="18939" xr:uid="{39F30EB8-E136-4BC2-99EB-26D7931A4065}"/>
    <cellStyle name="Bad 4 2_AVA DVA EL" xfId="18940" xr:uid="{506C5CCB-919C-41A5-AFD7-7D726796D084}"/>
    <cellStyle name="Bad 4 3" xfId="18941" xr:uid="{162BD385-01B2-48A0-8358-473E9361F264}"/>
    <cellStyle name="Bad 4 3 2" xfId="18942" xr:uid="{DA42CE61-291D-4093-8D7B-6AAF164E827C}"/>
    <cellStyle name="Bad 4 3 3" xfId="18943" xr:uid="{EE1386AA-596C-4D9B-928F-4BD36F099E19}"/>
    <cellStyle name="Bad 4 3_AVA DVA EL" xfId="18944" xr:uid="{25B0E7DA-2A1F-4E9C-A78B-BB0E0B4EE1B6}"/>
    <cellStyle name="Bad 4 4" xfId="18945" xr:uid="{89097B80-AC9C-4E0A-BE52-00BB3605B225}"/>
    <cellStyle name="Bad 4 4 2" xfId="18946" xr:uid="{986E37DA-B635-458F-9AC6-613052F02B85}"/>
    <cellStyle name="Bad 4 4 3" xfId="18947" xr:uid="{4B7ED41B-0404-4309-9B97-D8ACC18B55C8}"/>
    <cellStyle name="Bad 4 4_AVA DVA EL" xfId="18948" xr:uid="{DF92E0F0-00A4-463B-AFF6-322FA5F7F612}"/>
    <cellStyle name="Bad 4 5" xfId="18949" xr:uid="{05EF6DF2-E21D-426B-AC5E-B81DF9551FFB}"/>
    <cellStyle name="Bad 4_A01" xfId="35889" xr:uid="{60D3D265-7F04-426F-A03D-723542C11252}"/>
    <cellStyle name="Bad 5" xfId="5809" xr:uid="{9006588E-BF1E-4F5B-AE24-B106D9BD23CB}"/>
    <cellStyle name="Bad 5 2" xfId="18950" xr:uid="{6B88DB03-1D82-4C8B-B4A8-218C2C6ACDB1}"/>
    <cellStyle name="Bad 5 2 2" xfId="18951" xr:uid="{3B7324F6-3E49-4905-AB75-2322266CF9FD}"/>
    <cellStyle name="Bad 5 2 3" xfId="18952" xr:uid="{AB2DCF16-4F8D-4C3C-BD8C-B195901ACB40}"/>
    <cellStyle name="Bad 5 2_AVA DVA EL" xfId="18953" xr:uid="{EC8D0557-07FC-4281-BA72-CF9351AD501F}"/>
    <cellStyle name="Bad 5 3" xfId="18954" xr:uid="{61634DD0-F15E-427A-A8C2-1E1F67A4536D}"/>
    <cellStyle name="Bad 5_A01" xfId="35890" xr:uid="{12A2E417-2C80-4747-B3B6-DD099F4C3742}"/>
    <cellStyle name="Bad 6" xfId="5810" xr:uid="{063B11F9-4613-4D88-B981-C8B028FEA5F4}"/>
    <cellStyle name="Bad 6 2" xfId="18955" xr:uid="{31B3AFFB-3C5F-42C2-86AC-770A119348D6}"/>
    <cellStyle name="Bad 6 2 2" xfId="18956" xr:uid="{22BF44E3-821E-4270-86A6-00248749E74D}"/>
    <cellStyle name="Bad 6 2 3" xfId="18957" xr:uid="{3C5DF7F3-F40D-48D7-8806-FA837D2A3524}"/>
    <cellStyle name="Bad 6 2_AVA DVA EL" xfId="18958" xr:uid="{23C4D17E-EF07-480C-A8FB-930912E3BB87}"/>
    <cellStyle name="Bad 6 3" xfId="18959" xr:uid="{EF5BBA9E-391E-4DC1-8E4C-B87C8DF4FFAB}"/>
    <cellStyle name="Bad 6_A01" xfId="35891" xr:uid="{1BE43405-6227-4875-9E47-1251E799D2B3}"/>
    <cellStyle name="Bad 7" xfId="5811" xr:uid="{E1486967-7D9E-40E4-85C9-CF31A12DEE60}"/>
    <cellStyle name="Bad 7 2" xfId="18960" xr:uid="{D4F164AC-E27D-4C3D-A045-0A7811814D8C}"/>
    <cellStyle name="Bad 7 2 2" xfId="18961" xr:uid="{228C7D8F-D33F-42F0-8D87-B086E18170A9}"/>
    <cellStyle name="Bad 7 2 3" xfId="18962" xr:uid="{D367C042-F0EE-48BC-8ED0-40EAA98FE97B}"/>
    <cellStyle name="Bad 7 2_AVA DVA EL" xfId="18963" xr:uid="{A2665072-B8A9-473A-A7D4-075643E2154F}"/>
    <cellStyle name="Bad 7 3" xfId="18964" xr:uid="{39792CB1-9B41-4A28-AAB9-6A8889A7C4DF}"/>
    <cellStyle name="Bad 7_A01" xfId="35892" xr:uid="{A1BC05DD-1AD9-4469-998D-5810B5D5C324}"/>
    <cellStyle name="Bad 8" xfId="5812" xr:uid="{82448CC9-E91C-4A1E-82E5-EFA1D96A2023}"/>
    <cellStyle name="Bad 8 2" xfId="18965" xr:uid="{80DAE38D-AC52-4A11-9B10-DB4D8772C6C9}"/>
    <cellStyle name="Bad 8 2 2" xfId="18966" xr:uid="{74B01F08-5DA0-460A-B28F-6521219318BA}"/>
    <cellStyle name="Bad 8 2 3" xfId="18967" xr:uid="{E9919D6F-9695-4419-AE97-5C78724B83EE}"/>
    <cellStyle name="Bad 8 2_AVA DVA EL" xfId="18968" xr:uid="{6EC36F9C-6450-499F-92FB-41757DAF7D80}"/>
    <cellStyle name="Bad 8 3" xfId="18969" xr:uid="{CCF64377-E5A1-4172-8651-F50045FB52C5}"/>
    <cellStyle name="Bad 8_A01" xfId="35893" xr:uid="{EAA983F9-27EF-44F7-A63E-D2C2E2E46CB8}"/>
    <cellStyle name="Bad 9" xfId="5813" xr:uid="{4211772A-84DB-4716-ABB9-BDCA011C34F6}"/>
    <cellStyle name="Bad 9 2" xfId="18970" xr:uid="{E9BD16F5-CD52-47C5-8E1C-C18EE7FBCD87}"/>
    <cellStyle name="Bad 9 2 2" xfId="18971" xr:uid="{B39B0FD9-46D6-4499-B947-8D7B6A7ED9ED}"/>
    <cellStyle name="Bad 9 2 3" xfId="18972" xr:uid="{F4F908E0-2060-4F12-9F41-3451CD776F8A}"/>
    <cellStyle name="Bad 9 2_AVA DVA EL" xfId="18973" xr:uid="{C1027E3C-9002-4420-BF01-7913BAE1910E}"/>
    <cellStyle name="Bad 9 3" xfId="18974" xr:uid="{ABA331D7-123E-47FE-A43C-16930844D56E}"/>
    <cellStyle name="Bad 9_A01" xfId="35894" xr:uid="{96CA1018-07CA-4C8F-B9FF-A1A25CC3FF61}"/>
    <cellStyle name="Bad_4Q16" xfId="18975" xr:uid="{6CE4709E-4372-47E7-8563-3CD263D93DC8}"/>
    <cellStyle name="Bemærk!" xfId="18976" xr:uid="{071EDFFF-F7F5-498F-B4F9-26095E9FC4A2}"/>
    <cellStyle name="Bemærk! 2" xfId="18977" xr:uid="{95352639-B2FA-4D09-9EFD-E2E1772B789A}"/>
    <cellStyle name="Bemærk! 3" xfId="18978" xr:uid="{BAC87439-F9B9-4461-9EDB-D4CEBAC1A318}"/>
    <cellStyle name="Bemærk!_AVA DVA EL" xfId="18979" xr:uid="{D518E36D-F014-4C13-A40C-A6E64383ECB5}"/>
    <cellStyle name="Benyttet hyperkobling 2" xfId="40020" xr:uid="{A7D02278-95EB-4CE7-AE7F-7E3CD83D771C}"/>
    <cellStyle name="Beregning 2" xfId="5814" xr:uid="{352DED19-B34F-42B2-9992-A1E3DF690AD2}"/>
    <cellStyle name="Beregning 2 2" xfId="5815" xr:uid="{971A2F57-46B6-43F4-9631-79DCEA56E970}"/>
    <cellStyle name="Beregning 2 2 10" xfId="5816" xr:uid="{9E5782F6-3412-4034-9871-165646DF7018}"/>
    <cellStyle name="Beregning 2 2 11" xfId="5817" xr:uid="{85FAC3FC-8B7F-4DDC-A9CB-31C806CF2362}"/>
    <cellStyle name="Beregning 2 2 12" xfId="36701" xr:uid="{360FB16D-932C-4827-83A8-B9DD056D675D}"/>
    <cellStyle name="Beregning 2 2 13" xfId="40021" xr:uid="{A3778636-404D-45EE-B0C6-5CB46D5CD73D}"/>
    <cellStyle name="Beregning 2 2 2" xfId="5818" xr:uid="{AB1A833A-5F76-4836-BFD4-D0B3E670DFB7}"/>
    <cellStyle name="Beregning 2 2 3" xfId="5819" xr:uid="{92748488-66BD-4C32-8CD0-3F765FA39277}"/>
    <cellStyle name="Beregning 2 2 4" xfId="5820" xr:uid="{FBD2B4C5-6CC5-4230-A7AA-C564932ACC0A}"/>
    <cellStyle name="Beregning 2 2 5" xfId="5821" xr:uid="{4D129C1E-971A-49D6-A676-01E4ED2F35A4}"/>
    <cellStyle name="Beregning 2 2 6" xfId="5822" xr:uid="{EB335AE0-1AF6-4066-9B38-1B2B98E58290}"/>
    <cellStyle name="Beregning 2 2 7" xfId="5823" xr:uid="{1DE8EC0D-AC4F-4EA8-B7E3-5B09E7ACA3FD}"/>
    <cellStyle name="Beregning 2 2 8" xfId="5824" xr:uid="{94E8CB61-EF22-4731-B7BD-7CA6D93589AA}"/>
    <cellStyle name="Beregning 2 2 9" xfId="5825" xr:uid="{897551ED-2D34-4FB9-B031-2304C4D197DF}"/>
    <cellStyle name="Beregning 2 2_AVA DVA EL" xfId="18980" xr:uid="{9AE45AC1-E3CE-448A-8A4E-3406F66778CE}"/>
    <cellStyle name="Beregning 2 3" xfId="5826" xr:uid="{3CEB878E-F337-4CBB-B547-49241D9E6604}"/>
    <cellStyle name="Beregning 2 3 10" xfId="5827" xr:uid="{E03CD448-B67E-439E-B33E-B5EB7F26F296}"/>
    <cellStyle name="Beregning 2 3 11" xfId="5828" xr:uid="{3831DFA5-88D4-4B54-B666-EA69F8193A01}"/>
    <cellStyle name="Beregning 2 3 12" xfId="36485" xr:uid="{F3792699-A367-43CD-8417-5161493AF3F9}"/>
    <cellStyle name="Beregning 2 3 13" xfId="36689" xr:uid="{FDDC83A4-9C63-4F4C-B967-B68401BF6BF7}"/>
    <cellStyle name="Beregning 2 3 14" xfId="40022" xr:uid="{C5E750ED-0683-4563-88AD-B6278E8BE7AA}"/>
    <cellStyle name="Beregning 2 3 2" xfId="5829" xr:uid="{A3D1587B-29C2-4639-AF6E-6026B4375F47}"/>
    <cellStyle name="Beregning 2 3 3" xfId="5830" xr:uid="{C5A493AE-F857-417E-ADE7-1D1EC8A392C5}"/>
    <cellStyle name="Beregning 2 3 4" xfId="5831" xr:uid="{587088EF-73D3-48A4-A740-BA8A4AC3ECDA}"/>
    <cellStyle name="Beregning 2 3 5" xfId="5832" xr:uid="{93C1BFA3-2A80-4BF5-BA8B-8D2D3F94980E}"/>
    <cellStyle name="Beregning 2 3 6" xfId="5833" xr:uid="{0D8BB265-3476-4661-9C5A-9A1BE35B7F41}"/>
    <cellStyle name="Beregning 2 3 7" xfId="5834" xr:uid="{A630C26E-F24E-4EE0-B574-3B8F5ED47DE1}"/>
    <cellStyle name="Beregning 2 3 8" xfId="5835" xr:uid="{EC9E76E8-BAA6-4EFA-B52F-1E5C7394B67E}"/>
    <cellStyle name="Beregning 2 3 9" xfId="5836" xr:uid="{38F0A2FA-A9A5-4139-BB6A-92855551D48B}"/>
    <cellStyle name="Beregning 2 3_AVA DVA EL" xfId="18981" xr:uid="{8B41EEB1-F01C-49BD-83AD-6DCEFB3D7477}"/>
    <cellStyle name="Beregning 2 4" xfId="5837" xr:uid="{ACE77B0B-EEA1-49E8-A012-9BE6FBA34463}"/>
    <cellStyle name="Beregning 2 4 10" xfId="5838" xr:uid="{529871C1-791C-4B0C-84B3-E14BFD515F0D}"/>
    <cellStyle name="Beregning 2 4 11" xfId="5839" xr:uid="{61655E26-5466-476C-9AB1-EDA2C44B98ED}"/>
    <cellStyle name="Beregning 2 4 2" xfId="5840" xr:uid="{4771FAC5-0C99-42D0-A42E-A89BF38E645D}"/>
    <cellStyle name="Beregning 2 4 3" xfId="5841" xr:uid="{0F98F232-DEBE-4CD4-BA21-ADAB17A563A3}"/>
    <cellStyle name="Beregning 2 4 4" xfId="5842" xr:uid="{BC9C6E46-1912-4F9D-8916-3495562C6F4E}"/>
    <cellStyle name="Beregning 2 4 5" xfId="5843" xr:uid="{C9B739B9-AA36-4B8F-B2F3-A4637A8CCBF7}"/>
    <cellStyle name="Beregning 2 4 6" xfId="5844" xr:uid="{ED2BCF4A-5E9B-40C1-9BD1-C0DBB3BC6718}"/>
    <cellStyle name="Beregning 2 4 7" xfId="5845" xr:uid="{C280D7B5-9C46-494F-888A-5DB1C5CEA8B8}"/>
    <cellStyle name="Beregning 2 4 8" xfId="5846" xr:uid="{4A351608-D9BD-42DA-A951-9939A5BA9DAD}"/>
    <cellStyle name="Beregning 2 4 9" xfId="5847" xr:uid="{839A6FCB-0780-44B3-B47E-916238CFCACB}"/>
    <cellStyle name="Beregning 2 4_CR4_19" xfId="5848" xr:uid="{5F5FC3C5-0B92-4548-8105-F08623AC1E1A}"/>
    <cellStyle name="Beregning 2 5" xfId="5849" xr:uid="{70D133EF-7172-49C9-A5CD-E7EC5DE2255E}"/>
    <cellStyle name="Beregning 2 5 10" xfId="5850" xr:uid="{986A6F80-42CC-4EAD-82CF-98D8C3988D06}"/>
    <cellStyle name="Beregning 2 5 11" xfId="5851" xr:uid="{C1CD7119-D5DB-481B-90A7-3739AFA4E674}"/>
    <cellStyle name="Beregning 2 5 2" xfId="5852" xr:uid="{7D88FC5F-0994-41FA-A2AA-6897732B1A1A}"/>
    <cellStyle name="Beregning 2 5 3" xfId="5853" xr:uid="{B0A132B8-2675-487C-88E2-74612ABFDACD}"/>
    <cellStyle name="Beregning 2 5 4" xfId="5854" xr:uid="{8117E951-7D8C-4341-849B-91BB92826BE4}"/>
    <cellStyle name="Beregning 2 5 5" xfId="5855" xr:uid="{F34E4263-3AE4-4D6E-AC30-B2772325D77C}"/>
    <cellStyle name="Beregning 2 5 6" xfId="5856" xr:uid="{BF5C0B24-07CB-4B49-A161-1CEB6DD4F7CF}"/>
    <cellStyle name="Beregning 2 5 7" xfId="5857" xr:uid="{70D00085-0E00-423E-8A17-E8091280D4C0}"/>
    <cellStyle name="Beregning 2 5 8" xfId="5858" xr:uid="{0ADB8348-3CAE-44B7-AB66-82E8460D2BDD}"/>
    <cellStyle name="Beregning 2 5 9" xfId="5859" xr:uid="{1F6A03B9-9E54-4F34-B0D6-31CFC3433F52}"/>
    <cellStyle name="Beregning 2 5_CR4_19" xfId="5860" xr:uid="{D3414C1E-1858-4FD1-93DB-22EF537374E3}"/>
    <cellStyle name="Beregning 2 6" xfId="5861" xr:uid="{0A69CEF3-1A02-46D6-9E90-6BFF50D87AE2}"/>
    <cellStyle name="Beregning 2 6 10" xfId="5862" xr:uid="{74E00C75-CF13-4647-ABBB-E3AA2CFA7DD7}"/>
    <cellStyle name="Beregning 2 6 11" xfId="5863" xr:uid="{23DC528C-CE59-479F-A201-E5D1D5217F9A}"/>
    <cellStyle name="Beregning 2 6 2" xfId="5864" xr:uid="{6F49B8B9-1BB4-42D2-B695-BA0822A34CF0}"/>
    <cellStyle name="Beregning 2 6 3" xfId="5865" xr:uid="{A6BFCAE2-9B21-47FC-A598-C00FBE157F10}"/>
    <cellStyle name="Beregning 2 6 4" xfId="5866" xr:uid="{6AD4494A-5716-4772-AABC-3B6166421C03}"/>
    <cellStyle name="Beregning 2 6 5" xfId="5867" xr:uid="{245875A1-418A-4781-942D-5CF04D04A781}"/>
    <cellStyle name="Beregning 2 6 6" xfId="5868" xr:uid="{4CAB1005-0AB4-4750-90FB-B9CFD39FB737}"/>
    <cellStyle name="Beregning 2 6 7" xfId="5869" xr:uid="{6B9B82B8-2D4E-4545-BB65-D5008EA188A3}"/>
    <cellStyle name="Beregning 2 6 8" xfId="5870" xr:uid="{9E868749-D539-4AB6-A0C8-68C14C9BF64E}"/>
    <cellStyle name="Beregning 2 6 9" xfId="5871" xr:uid="{2824454B-E1CF-4739-A434-E46EAB4D33E9}"/>
    <cellStyle name="Beregning 2 6_CR4_19" xfId="5872" xr:uid="{D448B016-41FD-473E-92BC-C48A9116C57C}"/>
    <cellStyle name="Beregning 2 7" xfId="5873" xr:uid="{1C2B63C0-6A79-4E84-88B4-2559BBAA5C66}"/>
    <cellStyle name="Beregning 2 7 10" xfId="5874" xr:uid="{1B563F9E-CDE1-4A8E-88B6-6F1C0896DD62}"/>
    <cellStyle name="Beregning 2 7 2" xfId="5875" xr:uid="{4786C6B2-6AD1-4CD4-BFEB-5F126337ADEB}"/>
    <cellStyle name="Beregning 2 7 3" xfId="5876" xr:uid="{EA1B02BF-6772-426D-A490-DA3D5A00DF4D}"/>
    <cellStyle name="Beregning 2 7 4" xfId="5877" xr:uid="{87C2AD77-B51C-4381-BD8E-6F9557CDD5D1}"/>
    <cellStyle name="Beregning 2 7 5" xfId="5878" xr:uid="{7DB8CA79-186C-4EBA-89BB-3795DE5EA2EB}"/>
    <cellStyle name="Beregning 2 7 6" xfId="5879" xr:uid="{6559BA51-7C56-478B-BD9F-75C781D587DB}"/>
    <cellStyle name="Beregning 2 7 7" xfId="5880" xr:uid="{3ADFD8B9-86AB-4226-8B85-CFAB45102D0A}"/>
    <cellStyle name="Beregning 2 7 8" xfId="5881" xr:uid="{2B68BC00-7642-492B-A8B1-7332F35ABB84}"/>
    <cellStyle name="Beregning 2 7 9" xfId="5882" xr:uid="{DA00AC73-0305-45A3-A64D-01FFA348E665}"/>
    <cellStyle name="Beregning 2 7_CR4_19" xfId="5883" xr:uid="{2EE4DB33-0ED0-4559-8AB8-54F917C61E99}"/>
    <cellStyle name="Beregning 2 8" xfId="36070" xr:uid="{D2FAB892-B9CF-4914-A9F0-0D0957B42CFC}"/>
    <cellStyle name="Beregning 2 9" xfId="36823" xr:uid="{8F390F70-164D-4317-AEEA-91940EE8267A}"/>
    <cellStyle name="Beregning 2_A01" xfId="12486" xr:uid="{289F97B9-BC29-4765-81DE-A09F9CC57894}"/>
    <cellStyle name="Beregning 3" xfId="12487" xr:uid="{CE6D3673-03DD-42E9-A3B1-21EE1188B972}"/>
    <cellStyle name="Beregning 3 2" xfId="18982" xr:uid="{5EAC9B51-1687-463A-BCF7-F91330C3A6C6}"/>
    <cellStyle name="Beregning 3 2 2" xfId="47903" xr:uid="{D42C2255-5BC3-4ADF-B2F8-9FDB6AB651F0}"/>
    <cellStyle name="Beregning 3 3" xfId="40023" xr:uid="{A5252C5F-E5CC-4B30-B8B9-FE77AD7EE990}"/>
    <cellStyle name="Beregning 3_A02" xfId="55596" xr:uid="{B1AB8198-6972-4EE7-BFF3-5F7482E3DAF6}"/>
    <cellStyle name="Beregning 4" xfId="18983" xr:uid="{B634D30D-4873-48B5-A35C-41EC0D647570}"/>
    <cellStyle name="Beregning 4 2" xfId="18984" xr:uid="{DD5F1FA5-C581-4291-A0B6-7AC070F5A80F}"/>
    <cellStyle name="Beregning 4 3" xfId="18985" xr:uid="{085AD34F-873A-491C-879E-AF62B8CF51B7}"/>
    <cellStyle name="Beregning 4 4" xfId="40024" xr:uid="{D017C056-3D99-48EA-976B-AEF047067B48}"/>
    <cellStyle name="Beregning 4_AVA DVA EL" xfId="18986" xr:uid="{E788A76D-2409-4E0A-9FEB-2423E6C18109}"/>
    <cellStyle name="Beregning 5" xfId="18987" xr:uid="{215CD37F-5AF1-439C-ABB8-03235BF5678A}"/>
    <cellStyle name="Beregning 6" xfId="18988" xr:uid="{3F9453E8-EEF5-4B63-B18A-81605BD9B0BB}"/>
    <cellStyle name="Beregning 7" xfId="47904" xr:uid="{A61A3401-6749-4776-93BA-00D71C615D06}"/>
    <cellStyle name="Beregning 8" xfId="36275" xr:uid="{96872E28-011C-409C-B491-08B52F7DC1F3}"/>
    <cellStyle name="Bevitel" xfId="5884" xr:uid="{A2E3F1A7-0469-4DC8-A0D4-84A7DA5240CF}"/>
    <cellStyle name="Bevitel 2" xfId="5885" xr:uid="{96419A4F-7D08-4FE2-935A-5AFC44AA45F1}"/>
    <cellStyle name="Bevitel 2 10" xfId="5886" xr:uid="{B4911B62-316B-45F6-BAF2-1CE00779DF95}"/>
    <cellStyle name="Bevitel 2 11" xfId="5887" xr:uid="{5D80F424-9D36-469D-BD85-058ACD0DEBF6}"/>
    <cellStyle name="Bevitel 2 12" xfId="36702" xr:uid="{A217D56D-7C15-4185-AA10-2E636BA9AD04}"/>
    <cellStyle name="Bevitel 2 2" xfId="5888" xr:uid="{BF31F30A-D223-47E7-B589-4F9B9D22FB95}"/>
    <cellStyle name="Bevitel 2 3" xfId="5889" xr:uid="{8B22F304-0341-479F-BA12-5AE50DC7817C}"/>
    <cellStyle name="Bevitel 2 4" xfId="5890" xr:uid="{BA0D9253-520B-4E8F-AB2E-981A1784B6DE}"/>
    <cellStyle name="Bevitel 2 5" xfId="5891" xr:uid="{6F7B45CF-31C5-4E0D-9C9D-88940EC988EA}"/>
    <cellStyle name="Bevitel 2 6" xfId="5892" xr:uid="{0409AD1B-A03D-4671-B065-6335C9E061C7}"/>
    <cellStyle name="Bevitel 2 7" xfId="5893" xr:uid="{7DEBA6C5-24A1-4376-A390-E0235CFC3B94}"/>
    <cellStyle name="Bevitel 2 8" xfId="5894" xr:uid="{33B53D0C-F219-4B30-9059-7518B2EEDFAA}"/>
    <cellStyle name="Bevitel 2 9" xfId="5895" xr:uid="{CBC6B98E-7170-4F4E-847B-B1B219C81751}"/>
    <cellStyle name="Bevitel 2_CC1" xfId="55577" xr:uid="{3F3B1473-9CE0-437D-8183-BDBF7808A630}"/>
    <cellStyle name="Bevitel 3" xfId="5896" xr:uid="{9057C78A-A32F-4525-A0D0-C145BC8BEAF4}"/>
    <cellStyle name="Bevitel 3 10" xfId="5897" xr:uid="{3703A656-E360-48C5-837A-9AD75A31CFA7}"/>
    <cellStyle name="Bevitel 3 11" xfId="5898" xr:uid="{BD014E2A-549C-4A7E-8427-36B79DAABF79}"/>
    <cellStyle name="Bevitel 3 12" xfId="36486" xr:uid="{F2EB6110-1833-4F01-8392-0F9E93470BFC}"/>
    <cellStyle name="Bevitel 3 13" xfId="36690" xr:uid="{5BB301FB-54AE-4E52-9111-5E46AC636FBC}"/>
    <cellStyle name="Bevitel 3 2" xfId="5899" xr:uid="{FCE6A509-3864-4F64-A622-92EB71E52FBC}"/>
    <cellStyle name="Bevitel 3 3" xfId="5900" xr:uid="{9F31DB58-9E28-4B64-9BFB-C4EBED5D8688}"/>
    <cellStyle name="Bevitel 3 4" xfId="5901" xr:uid="{38821779-C1EC-42B6-82CE-40328C22EA90}"/>
    <cellStyle name="Bevitel 3 5" xfId="5902" xr:uid="{DC36C4FA-237E-4F2C-AF0A-14B9FD204AF4}"/>
    <cellStyle name="Bevitel 3 6" xfId="5903" xr:uid="{77BF5E5C-F7D2-4981-B267-90568167E687}"/>
    <cellStyle name="Bevitel 3 7" xfId="5904" xr:uid="{269C5952-CC04-4760-89EB-B49D56874E05}"/>
    <cellStyle name="Bevitel 3 8" xfId="5905" xr:uid="{1DFB5236-7F97-4416-9190-8037C9C47F21}"/>
    <cellStyle name="Bevitel 3 9" xfId="5906" xr:uid="{D11AF7AF-5CFB-45B8-B653-9C6398B1E138}"/>
    <cellStyle name="Bevitel 3_CR4_19" xfId="5907" xr:uid="{F94B20FC-ADF8-41D2-9020-604266C57ADE}"/>
    <cellStyle name="Bevitel 4" xfId="5908" xr:uid="{1B53F4C0-6D6F-4872-AE1B-78A784F37294}"/>
    <cellStyle name="Bevitel 4 10" xfId="5909" xr:uid="{361BA1F5-975E-4D94-BB02-DC3B94EFDFA7}"/>
    <cellStyle name="Bevitel 4 11" xfId="5910" xr:uid="{9293F6F8-5C61-44C7-AF73-AEC828437D28}"/>
    <cellStyle name="Bevitel 4 2" xfId="5911" xr:uid="{76467E08-A5DC-4C7A-9A54-963DD40C5720}"/>
    <cellStyle name="Bevitel 4 3" xfId="5912" xr:uid="{71AEA26D-C9D5-4C46-9A96-9696A2816389}"/>
    <cellStyle name="Bevitel 4 4" xfId="5913" xr:uid="{6AD38C40-C0DD-4C9A-B952-094291E29324}"/>
    <cellStyle name="Bevitel 4 5" xfId="5914" xr:uid="{9D2922DD-9B8F-49DB-AEC5-814010A21611}"/>
    <cellStyle name="Bevitel 4 6" xfId="5915" xr:uid="{B0569CC7-7DA1-4B8D-BB86-3E1D41B9C1DB}"/>
    <cellStyle name="Bevitel 4 7" xfId="5916" xr:uid="{7FCC796E-B2C2-4B95-8345-1743C16EB194}"/>
    <cellStyle name="Bevitel 4 8" xfId="5917" xr:uid="{941F7680-8972-4776-A2D1-A9B9F4F03A9C}"/>
    <cellStyle name="Bevitel 4 9" xfId="5918" xr:uid="{5EFD1E22-4101-4680-8106-A1DBA593490D}"/>
    <cellStyle name="Bevitel 4_CR4_19" xfId="5919" xr:uid="{0E23C310-7868-4AC0-BEF1-F1506A2087A5}"/>
    <cellStyle name="Bevitel 5" xfId="5920" xr:uid="{2C8522C6-C78B-407E-BEAF-E04ACEF82910}"/>
    <cellStyle name="Bevitel 5 10" xfId="5921" xr:uid="{45AF552C-7D24-4ED7-81BB-7FA4BFD6A4F7}"/>
    <cellStyle name="Bevitel 5 11" xfId="5922" xr:uid="{302FBB64-5191-4C11-BA1E-D2E4BB068C1B}"/>
    <cellStyle name="Bevitel 5 2" xfId="5923" xr:uid="{A44268A9-47DF-4A2B-BBF4-FE46D69EA924}"/>
    <cellStyle name="Bevitel 5 3" xfId="5924" xr:uid="{A3ABB630-20AB-46DF-93BE-69D6D18D18BB}"/>
    <cellStyle name="Bevitel 5 4" xfId="5925" xr:uid="{99C55CC7-761B-47E9-A681-1A861D7C95E2}"/>
    <cellStyle name="Bevitel 5 5" xfId="5926" xr:uid="{BD53E84B-A71F-4BD5-9A98-2905EF66C023}"/>
    <cellStyle name="Bevitel 5 6" xfId="5927" xr:uid="{4AA75ECC-964A-4142-8D43-0A634A7C7E1C}"/>
    <cellStyle name="Bevitel 5 7" xfId="5928" xr:uid="{5BD710BC-E4D6-44D2-89F1-D73A4C6D3ABA}"/>
    <cellStyle name="Bevitel 5 8" xfId="5929" xr:uid="{4419B891-FB2D-4373-A0D8-6955BF42D624}"/>
    <cellStyle name="Bevitel 5 9" xfId="5930" xr:uid="{215F659F-B4DD-445C-8389-45681AE7A5DF}"/>
    <cellStyle name="Bevitel 5_CR4_19" xfId="5931" xr:uid="{FD001719-6F50-401E-A6F5-7087254E69F5}"/>
    <cellStyle name="Bevitel 6" xfId="5932" xr:uid="{F312CA3F-91E6-4A4D-AB23-3D010750EF7A}"/>
    <cellStyle name="Bevitel 6 10" xfId="5933" xr:uid="{54456C09-0334-4A72-B354-D2F1AC54320F}"/>
    <cellStyle name="Bevitel 6 11" xfId="5934" xr:uid="{3EB34A8E-7206-4B4E-91CD-07788D79F68C}"/>
    <cellStyle name="Bevitel 6 2" xfId="5935" xr:uid="{006224E3-E6D7-445D-BE7C-7463D1DD03E4}"/>
    <cellStyle name="Bevitel 6 3" xfId="5936" xr:uid="{02A70662-70D8-4097-A035-B2AF52B3DD82}"/>
    <cellStyle name="Bevitel 6 4" xfId="5937" xr:uid="{972C5D88-328F-424E-AD2F-349BCEDF72D7}"/>
    <cellStyle name="Bevitel 6 5" xfId="5938" xr:uid="{29BEE3E9-396E-4094-9AE0-3B5DF48C34CD}"/>
    <cellStyle name="Bevitel 6 6" xfId="5939" xr:uid="{0F29B302-1BC5-4BCA-8B72-B09F8BC6E27E}"/>
    <cellStyle name="Bevitel 6 7" xfId="5940" xr:uid="{C02B0C62-23C5-4903-8F83-90AD83C19326}"/>
    <cellStyle name="Bevitel 6 8" xfId="5941" xr:uid="{EAD1A967-ED7C-4F9B-BA88-29201D82461B}"/>
    <cellStyle name="Bevitel 6 9" xfId="5942" xr:uid="{7B1DFEAB-3050-4ABD-9B20-737601B5B7D2}"/>
    <cellStyle name="Bevitel 6_CR4_19" xfId="5943" xr:uid="{B992E53F-B580-40EE-AAB9-9AA78FE9DE4D}"/>
    <cellStyle name="Bevitel 7" xfId="5944" xr:uid="{43011FD4-746B-44D0-98AC-01E8C6B63323}"/>
    <cellStyle name="Bevitel 7 10" xfId="5945" xr:uid="{738C4BA2-E1D6-4522-A072-C56896B7D5F2}"/>
    <cellStyle name="Bevitel 7 2" xfId="5946" xr:uid="{C1DFFE40-3165-452A-84B6-8213BB4B1959}"/>
    <cellStyle name="Bevitel 7 3" xfId="5947" xr:uid="{427D52BF-41B1-48F0-9154-57C930CBA953}"/>
    <cellStyle name="Bevitel 7 4" xfId="5948" xr:uid="{8E037A47-7FD1-4BA3-B985-92490179AD06}"/>
    <cellStyle name="Bevitel 7 5" xfId="5949" xr:uid="{4AAA3AD0-3EC1-4606-8008-0C5F433BD328}"/>
    <cellStyle name="Bevitel 7 6" xfId="5950" xr:uid="{B1E250E1-E091-441C-A526-1A5F87869398}"/>
    <cellStyle name="Bevitel 7 7" xfId="5951" xr:uid="{8C6F571A-AA6D-4116-A170-1B842DACF745}"/>
    <cellStyle name="Bevitel 7 8" xfId="5952" xr:uid="{D6B7B59A-A36A-4421-BDD8-B17CE73F5194}"/>
    <cellStyle name="Bevitel 7 9" xfId="5953" xr:uid="{E708768C-3FC9-4202-98F1-B76DF56F9E80}"/>
    <cellStyle name="Bevitel 7_CR4_19" xfId="5954" xr:uid="{3A985CF9-B3F9-4655-B8C5-7ABCDFDEE6E3}"/>
    <cellStyle name="Bevitel 8" xfId="36069" xr:uid="{03898DB5-2325-4356-BC74-19FDB88B0E13}"/>
    <cellStyle name="Bevitel_4 manuell" xfId="55578" xr:uid="{34AFE81C-5449-4B70-ABA6-AFDF35AA2A80}"/>
    <cellStyle name="BLACK" xfId="18989" xr:uid="{FC98A98F-A049-4F33-9123-94DDDEA7656B}"/>
    <cellStyle name="BLACK 2" xfId="18990" xr:uid="{9CFF596A-43E8-4862-878D-B83227C62D5B}"/>
    <cellStyle name="BLACK 3" xfId="18991" xr:uid="{7014799D-B5FF-43FD-8736-2791E0D1E1E4}"/>
    <cellStyle name="BLACK_AVA DVA EL" xfId="18992" xr:uid="{8D766FF8-AA9E-40BA-8FF7-205F9C3B7EF9}"/>
    <cellStyle name="Blank" xfId="5955" xr:uid="{D3ACDA3A-898E-449A-A7B8-8EEF474D9DC7}"/>
    <cellStyle name="Blank 2" xfId="5956" xr:uid="{9BE7E734-7007-4553-B797-732DFD0DB348}"/>
    <cellStyle name="Blank 2 2" xfId="18993" xr:uid="{27247229-88A6-4749-9375-F67236914082}"/>
    <cellStyle name="Blank 2 3" xfId="18994" xr:uid="{F2BEEBB7-D73F-47D4-9898-7BC4E7C20390}"/>
    <cellStyle name="Blank 2_AVA DVA EL" xfId="18995" xr:uid="{E9FA2005-754C-46D8-9141-9DCBFF598BD5}"/>
    <cellStyle name="Blank 3" xfId="18996" xr:uid="{192C3C35-7016-49E5-AAE5-6EC531BF7E90}"/>
    <cellStyle name="Blank_Adj_Operating_expenses" xfId="47905" xr:uid="{BBE54DC2-FDD7-42A6-AC50-6C5BF0130282}"/>
    <cellStyle name="BlanketOverskrift" xfId="18997" xr:uid="{3B39E2E5-BDDE-492B-B86A-90EA4A60E295}"/>
    <cellStyle name="BlanketOverskrift 2" xfId="18998" xr:uid="{69A8F47C-F89A-4269-BCF9-1573BE624900}"/>
    <cellStyle name="BlanketOverskrift 3" xfId="18999" xr:uid="{EC501227-8157-4230-AD99-753437715787}"/>
    <cellStyle name="BlanketOverskrift_AVA DVA EL" xfId="19000" xr:uid="{7C25DC15-001E-43E7-B2CA-0D15BD3051DA}"/>
    <cellStyle name="Blankettnamn" xfId="5957" xr:uid="{FF3FB5EA-20E0-42F7-B9AA-C21A99B9B263}"/>
    <cellStyle name="Blankettnamn 2" xfId="19001" xr:uid="{D45AD76F-3950-4ABE-836F-52DEC0DFC1B3}"/>
    <cellStyle name="Blankettnamn_A01" xfId="35895" xr:uid="{C2CC0AF1-831C-4AD0-A2AC-D9B3460FB016}"/>
    <cellStyle name="Blogas" xfId="5958" xr:uid="{F2CF0493-20E8-4566-BF73-96AF1AD65CAE}"/>
    <cellStyle name="Blogas 2" xfId="19002" xr:uid="{5839BC05-514E-4F48-B96F-211E879A236D}"/>
    <cellStyle name="Blogas_A01" xfId="35896" xr:uid="{50BF61D4-8C37-4056-A67F-AC02903119E5}"/>
    <cellStyle name="Body_$Dollars" xfId="19003" xr:uid="{E4DCB345-C8A3-4034-ACE0-2DE1194BB39C}"/>
    <cellStyle name="Border Heavy" xfId="19004" xr:uid="{36CF61D9-4757-4398-8518-7171491C62D1}"/>
    <cellStyle name="Border Heavy 2" xfId="19005" xr:uid="{A2F942FD-6BAF-4263-8F90-2BFE71646D2E}"/>
    <cellStyle name="Border Heavy 3" xfId="19006" xr:uid="{3B8997FA-261C-4FE6-8E66-0AA2F4A2BF5D}"/>
    <cellStyle name="Border Heavy_AVA DVA EL" xfId="19007" xr:uid="{FD15960E-D650-4821-AF52-34BF3461C59A}"/>
    <cellStyle name="Border Thin" xfId="19008" xr:uid="{5DC60E3B-B451-4573-9593-E7FAEC6ED908}"/>
    <cellStyle name="Border Thin 2" xfId="19009" xr:uid="{0980F0EA-C096-4B88-9BE6-7E7D1F78DC7B}"/>
    <cellStyle name="Border Thin 3" xfId="19010" xr:uid="{521D9C3E-3A3E-4B53-AA98-6821BCD38E87}"/>
    <cellStyle name="Border Thin_AVA DVA EL" xfId="19011" xr:uid="{324C0566-2ACC-4B07-A4D7-74CBB6593BDA}"/>
    <cellStyle name="Brand Align Left Text" xfId="5959" xr:uid="{96FDD067-2E39-4D4E-B441-64C065FEA876}"/>
    <cellStyle name="Brand Default" xfId="5960" xr:uid="{771A8B41-3335-4036-8D46-DD727F69235F}"/>
    <cellStyle name="Brand Percent" xfId="5961" xr:uid="{F9354609-EEEB-401D-AFD0-B219883BB2E2}"/>
    <cellStyle name="Brand Source" xfId="5962" xr:uid="{F83018CD-11C5-4601-BDB6-F08348A105BB}"/>
    <cellStyle name="Brand Subtitle with Underline" xfId="5963" xr:uid="{1CCA37A5-FBF2-4C41-B8D3-7221A68347E8}"/>
    <cellStyle name="Brand Subtitle without Underline" xfId="5964" xr:uid="{DA0B7396-6EB9-4C2A-8DE3-E2AA065D5B38}"/>
    <cellStyle name="Brand Title" xfId="5965" xr:uid="{49220299-461B-4EC3-BE4D-19CF2913B96F}"/>
    <cellStyle name="British Pound" xfId="19012" xr:uid="{F1B36AB2-70F1-4580-B758-1865921822DB}"/>
    <cellStyle name="British Pound 2" xfId="19013" xr:uid="{39C5E10B-7FCE-4F7F-89E4-CC525300616F}"/>
    <cellStyle name="British Pound 3" xfId="19014" xr:uid="{05EBACC2-D527-4273-8BC6-37BAC80CF799}"/>
    <cellStyle name="British Pound_AVA DVA EL" xfId="19015" xr:uid="{D99A5C58-FE59-4C3E-91E3-5EED44E75C55}"/>
    <cellStyle name="Buena" xfId="5966" xr:uid="{4ED65E15-AF0F-43A1-B4B9-69116ACFD63D}"/>
    <cellStyle name="Buena 2" xfId="19016" xr:uid="{1AE7C67E-91E7-4A3C-B469-81BEC99BB86F}"/>
    <cellStyle name="Buena 3" xfId="47906" xr:uid="{01188AA8-E72B-438A-A865-6065C7FC4D39}"/>
    <cellStyle name="Buena_4 manuell" xfId="55579" xr:uid="{775EB325-7991-45D3-96F3-76D0923799E3}"/>
    <cellStyle name="Calc Cells" xfId="5967" xr:uid="{D28C8836-8DD9-4C9C-9942-B2E6BCE0C781}"/>
    <cellStyle name="Calc Cells 2" xfId="5968" xr:uid="{2F3B02C9-E958-4E8D-92C5-345198B8A6FB}"/>
    <cellStyle name="Calc Cells 2 2" xfId="19017" xr:uid="{8FB6216E-2BD2-463A-9828-75EE6AB0DCEF}"/>
    <cellStyle name="Calc Cells 2 2 2" xfId="47907" xr:uid="{DB36B68E-C2DE-4B47-9DF2-049840C394CC}"/>
    <cellStyle name="Calc Cells 2_AVA DVA EL" xfId="19018" xr:uid="{FF7DD150-7A65-4A0D-AAA6-8A012029CEA5}"/>
    <cellStyle name="Calc Cells 3" xfId="19019" xr:uid="{CB96E114-FA64-4577-B2BB-DFA2275E604A}"/>
    <cellStyle name="Calc Cells 3 2" xfId="19020" xr:uid="{97114C7F-42CB-4753-A530-0A53BC6852AA}"/>
    <cellStyle name="Calc Cells 3 2 2" xfId="19021" xr:uid="{566C7385-20A3-40FE-8A43-5A546514549A}"/>
    <cellStyle name="Calc Cells 3 2 3" xfId="19022" xr:uid="{03B1795D-14DE-4ED6-A096-3865C05DB2E7}"/>
    <cellStyle name="Calc Cells 3 2_AVA DVA EL" xfId="19023" xr:uid="{EF3129B9-7CC8-43B8-9D01-7323BC30C15A}"/>
    <cellStyle name="Calc Cells 3 3" xfId="19024" xr:uid="{C7733799-9F16-48DA-9C34-1FACEBD14191}"/>
    <cellStyle name="Calc Cells 3 4" xfId="19025" xr:uid="{75C1C10F-0AB1-4438-9430-97077613F01A}"/>
    <cellStyle name="Calc Cells 3_AVA DVA EL" xfId="19026" xr:uid="{E251FDC6-1E8E-42AF-86F7-21B074596AE5}"/>
    <cellStyle name="Calc Cells 4" xfId="19027" xr:uid="{77469FCE-93D2-4669-B583-D39036875E95}"/>
    <cellStyle name="Calc Cells_AVA DVA EL" xfId="19028" xr:uid="{E64B1604-598E-4B0D-8CBE-56B1AFEDA78E}"/>
    <cellStyle name="Calc Currency (0)" xfId="5969" xr:uid="{EAE650E6-7E00-4F91-9662-6F994152E9A3}"/>
    <cellStyle name="Calc Currency (2)" xfId="5970" xr:uid="{BEE6EA55-53AF-4030-A6C7-4651DD8A2557}"/>
    <cellStyle name="Calc Percent (0)" xfId="5971" xr:uid="{EE74A437-2C39-48F4-919C-2E284DA86EFD}"/>
    <cellStyle name="Calc Percent (1)" xfId="5972" xr:uid="{21CFCDA5-4DF0-488B-B832-08CFFF5B36DF}"/>
    <cellStyle name="Calc Percent (2)" xfId="5973" xr:uid="{9F5029CF-06CA-42C5-A2F2-31F4E3D25DE3}"/>
    <cellStyle name="Calc Units (0)" xfId="5974" xr:uid="{F41E8237-9D62-4DFC-9FC4-61CEFA1441AF}"/>
    <cellStyle name="Calc Units (1)" xfId="5975" xr:uid="{C2130584-25D6-458A-845D-0F08B3AB073C}"/>
    <cellStyle name="Calc Units (2)" xfId="5976" xr:uid="{4F8E4AB4-F53C-44F1-ACF8-59DD05F5926F}"/>
    <cellStyle name="CalComma0" xfId="19029" xr:uid="{F0F587BA-8423-4913-9B5F-FB30D3F3E024}"/>
    <cellStyle name="CalComma0 10" xfId="19030" xr:uid="{A7CC6FB5-2019-42A0-94CD-CC3545038EF4}"/>
    <cellStyle name="CalComma0 11" xfId="19031" xr:uid="{8C90EF50-4381-4D94-9C4B-FE91AD2AA4E3}"/>
    <cellStyle name="CalComma0 2" xfId="19032" xr:uid="{EEC38073-78BA-4D18-AFF7-8BFAC844D584}"/>
    <cellStyle name="CalComma0 2 2" xfId="19033" xr:uid="{9A930EE3-91DC-4CA7-8714-EC2F12FFBE58}"/>
    <cellStyle name="CalComma0 2 3" xfId="19034" xr:uid="{2D55C359-C989-4A0F-99C5-75425E49E369}"/>
    <cellStyle name="CalComma0 2_AVA DVA EL" xfId="19035" xr:uid="{DBC806C1-976D-49B9-BCFA-382B12929BE2}"/>
    <cellStyle name="CalComma0 3" xfId="19036" xr:uid="{61AFABE8-EF09-4B72-98F9-5FC80EBF1351}"/>
    <cellStyle name="CalComma0 3 2" xfId="19037" xr:uid="{5CB8FF40-19A5-4B40-B69B-098E183DD9EF}"/>
    <cellStyle name="CalComma0 3 3" xfId="19038" xr:uid="{FC31013D-4206-4ACA-9CCA-556815558E64}"/>
    <cellStyle name="CalComma0 3_AVA DVA EL" xfId="19039" xr:uid="{F571C67F-4F4F-4469-BB97-2049DF9632B9}"/>
    <cellStyle name="CalComma0 4" xfId="19040" xr:uid="{D1169200-5975-439A-9A37-19A9CE4E4A73}"/>
    <cellStyle name="CalComma0 4 2" xfId="19041" xr:uid="{D8158062-D12F-484F-BFFB-80C26D6BDFE6}"/>
    <cellStyle name="CalComma0 4 3" xfId="19042" xr:uid="{2CC1F654-13A8-4D5D-93DF-8C6461B94963}"/>
    <cellStyle name="CalComma0 4_AVA DVA EL" xfId="19043" xr:uid="{E626AC38-A17D-447E-8C7D-206C07C5B343}"/>
    <cellStyle name="CalComma0 5" xfId="19044" xr:uid="{599C20DE-678E-4FB3-975B-CF9C59F6415E}"/>
    <cellStyle name="CalComma0 5 2" xfId="19045" xr:uid="{53A9B7E6-5798-43D2-AA90-92B573E02FDB}"/>
    <cellStyle name="CalComma0 5 3" xfId="19046" xr:uid="{ACEFBADB-6EA6-4FBA-A290-EFAFDFCFE9C9}"/>
    <cellStyle name="CalComma0 5_AVA DVA EL" xfId="19047" xr:uid="{6F193E3A-F309-48D9-92D0-0ADB6010AEA8}"/>
    <cellStyle name="CalComma0 6" xfId="19048" xr:uid="{6FEC2D15-A1A2-4375-800D-B798DE0B955D}"/>
    <cellStyle name="CalComma0 6 2" xfId="19049" xr:uid="{242BE7B7-8C18-4DCE-ABFD-1A785D90D845}"/>
    <cellStyle name="CalComma0 6 3" xfId="19050" xr:uid="{922FE470-6D98-43FE-97D6-FA34EC7C2E6F}"/>
    <cellStyle name="CalComma0 6_AVA DVA EL" xfId="19051" xr:uid="{4CB1DE6F-59BE-452D-AA3F-87CE751C1499}"/>
    <cellStyle name="CalComma0 7" xfId="19052" xr:uid="{C2E228B6-D2DF-47AD-A604-22A137712DBD}"/>
    <cellStyle name="CalComma0 7 2" xfId="19053" xr:uid="{6FDB6DC9-2818-4530-89D0-473FB19D3F0C}"/>
    <cellStyle name="CalComma0 7 3" xfId="19054" xr:uid="{D38B4F0E-C560-409F-B952-66A8F687BDDF}"/>
    <cellStyle name="CalComma0 7_AVA DVA EL" xfId="19055" xr:uid="{E575ADB7-97D9-4C2E-AADD-A37D1B0CF822}"/>
    <cellStyle name="CalComma0 8" xfId="19056" xr:uid="{2F6E0AF8-D028-480A-8252-3343F7730755}"/>
    <cellStyle name="CalComma0 8 2" xfId="19057" xr:uid="{87F3D380-7231-46E2-BFCE-6754256DA43A}"/>
    <cellStyle name="CalComma0 8 3" xfId="19058" xr:uid="{D4B3E462-03FE-4E52-82F1-D5098867D9D1}"/>
    <cellStyle name="CalComma0 8_AVA DVA EL" xfId="19059" xr:uid="{AE895721-687C-446D-A169-DCFAC2E31488}"/>
    <cellStyle name="CalComma0 9" xfId="19060" xr:uid="{5300744C-C868-4C66-98CF-5166D3E06C76}"/>
    <cellStyle name="CalComma0 9 2" xfId="19061" xr:uid="{39FA5641-719C-4E91-814C-E152C9A285EC}"/>
    <cellStyle name="CalComma0 9 3" xfId="19062" xr:uid="{D9593379-38A1-49E1-9C3C-0D3A1A18B48B}"/>
    <cellStyle name="CalComma0 9_AVA DVA EL" xfId="19063" xr:uid="{A08555A2-1403-4AAB-8B14-944503FAACF3}"/>
    <cellStyle name="CalComma0_AVA DVA EL" xfId="19064" xr:uid="{301B6FF0-1AFB-43A6-8729-127F491429FC}"/>
    <cellStyle name="Calculated fields but INTRA-reports (internal version)" xfId="19065" xr:uid="{4E6037ED-D763-4D04-BBF9-B41AE06C6C01}"/>
    <cellStyle name="Calculated fields but INTRA-reports (internal version) 2" xfId="19066" xr:uid="{BCE6F39A-1044-4058-A6A4-33C28BD97D15}"/>
    <cellStyle name="Calculated fields but INTRA-reports (internal version) 3" xfId="19067" xr:uid="{04BBC01E-E546-464B-B69D-70C3A3BBAF2F}"/>
    <cellStyle name="Calculated fields but INTRA-reports (internal version)_AVA DVA EL" xfId="19068" xr:uid="{016B131F-6046-49FF-B0D4-F9B712060AD8}"/>
    <cellStyle name="Calculated fields within a report (internal version)" xfId="19069" xr:uid="{7196F5C4-DF9C-4635-A544-16F80F3919C8}"/>
    <cellStyle name="Calculated fields within a report (internal version) 2" xfId="19070" xr:uid="{08CF87A6-CC04-44E2-AF2D-0C753BE3A7F0}"/>
    <cellStyle name="Calculated fields within a report (internal version) 3" xfId="19071" xr:uid="{C89B1D5F-3523-4260-B9AF-C724D998898A}"/>
    <cellStyle name="Calculated fields within a report (internal version)_AVA DVA EL" xfId="19072" xr:uid="{DEF3CB93-1D89-4489-8085-CDC64E011FF1}"/>
    <cellStyle name="Calculated fields within a report, not used in XBRL (internal version)" xfId="19073" xr:uid="{768FD55B-8434-4B36-B46F-34516AB14B9E}"/>
    <cellStyle name="Calculated fields within a report, not used in XBRL (internal version) 2" xfId="19074" xr:uid="{76C66A4A-C830-487E-90F4-E0DCA4D85983}"/>
    <cellStyle name="Calculated fields within a report, not used in XBRL (internal version) 3" xfId="19075" xr:uid="{0DF4AB60-B88A-419D-83ED-5B29F7598036}"/>
    <cellStyle name="Calculated fields within a report, not used in XBRL (internal version)_AVA DVA EL" xfId="19076" xr:uid="{26848DF0-5E14-49EB-90AF-9623EE56E447}"/>
    <cellStyle name="Calculation" xfId="5977" xr:uid="{0B851D46-F905-42E4-98EB-39C17A056ACE}"/>
    <cellStyle name="Calculation 10" xfId="5978" xr:uid="{1D69E193-BDBB-43DA-B02C-224AB1268DBB}"/>
    <cellStyle name="Calculation 11" xfId="40025" xr:uid="{B64785A1-0E3C-496E-94D7-20EEFFD81304}"/>
    <cellStyle name="Calculation 2" xfId="5979" xr:uid="{33F07278-2690-4FDB-AD7C-368832D872F1}"/>
    <cellStyle name="Calculation 2 10" xfId="36068" xr:uid="{E7EDF46C-88A2-42BF-9EDD-BE49987E9E4B}"/>
    <cellStyle name="Calculation 2 2" xfId="5980" xr:uid="{F135DECE-A72C-40F2-954C-E373A986D4B0}"/>
    <cellStyle name="Calculation 2 2 2" xfId="19077" xr:uid="{3595CF97-115C-4465-937E-7B1464F32096}"/>
    <cellStyle name="Calculation 2 2 2 2" xfId="19078" xr:uid="{3A01D152-DA99-4F37-9182-8AB78E2ABDFA}"/>
    <cellStyle name="Calculation 2 2 2 3" xfId="19079" xr:uid="{FFF9E9A1-DE70-40A1-9221-7AD97BF148DC}"/>
    <cellStyle name="Calculation 2 2 2_AVA DVA EL" xfId="19080" xr:uid="{D8B61FA2-B1B8-4776-876E-15A3B230CA97}"/>
    <cellStyle name="Calculation 2 2 3" xfId="19081" xr:uid="{BAE772E8-BFF7-458B-9FB9-44F7D58AC85E}"/>
    <cellStyle name="Calculation 2 2 3 2" xfId="19082" xr:uid="{D5487FAA-2AE3-4ABC-9012-99DEA461A061}"/>
    <cellStyle name="Calculation 2 2 3 3" xfId="19083" xr:uid="{E453814E-08CF-48AD-8B48-B4E13105484D}"/>
    <cellStyle name="Calculation 2 2 3_AVA DVA EL" xfId="19084" xr:uid="{12202E16-9409-4A6F-B0C7-B972033E5C33}"/>
    <cellStyle name="Calculation 2 2 4" xfId="19085" xr:uid="{49DAC512-66A6-415D-99C7-14397AEEFE61}"/>
    <cellStyle name="Calculation 2 2 4 2" xfId="19086" xr:uid="{7DA9C0A8-9B89-413F-9BE0-941B2C0FAC93}"/>
    <cellStyle name="Calculation 2 2 4 3" xfId="19087" xr:uid="{DF85B357-1AA0-4126-ABC9-C14901F37F52}"/>
    <cellStyle name="Calculation 2 2 4_AVA DVA EL" xfId="19088" xr:uid="{64A387A6-A379-4C75-9807-EAD74677DEDF}"/>
    <cellStyle name="Calculation 2 2 5" xfId="19089" xr:uid="{2E160945-A11F-4EBF-A59C-F7FD8C63181F}"/>
    <cellStyle name="Calculation 2 2 5 2" xfId="19090" xr:uid="{FADDCD0B-CA21-40AC-93A1-C693A8481ED4}"/>
    <cellStyle name="Calculation 2 2 5 3" xfId="19091" xr:uid="{EA825735-FA91-4C73-A797-F4050154BB29}"/>
    <cellStyle name="Calculation 2 2 5_AVA DVA EL" xfId="19092" xr:uid="{3D3CA181-C992-4ECC-86A4-99296D7D9419}"/>
    <cellStyle name="Calculation 2 2 6" xfId="19093" xr:uid="{EF2DFE7F-F8E9-4707-8370-C908395AB5CD}"/>
    <cellStyle name="Calculation 2 2 6 2" xfId="19094" xr:uid="{79D2F110-C5AD-4E17-A94B-3977EB00963E}"/>
    <cellStyle name="Calculation 2 2 6 3" xfId="19095" xr:uid="{2F9A22C0-70C4-40B2-85AF-60DFCB39CEA0}"/>
    <cellStyle name="Calculation 2 2 6_AVA DVA EL" xfId="19096" xr:uid="{49D368DF-5A2C-4366-81C3-D33A2D52960D}"/>
    <cellStyle name="Calculation 2 2 7" xfId="19097" xr:uid="{B2D89AA6-A21D-48CD-9CF3-287CE62B2A74}"/>
    <cellStyle name="Calculation 2 2_A01" xfId="35897" xr:uid="{E3E46206-2CFA-40DD-9ADB-98AAFC0B158A}"/>
    <cellStyle name="Calculation 2 3" xfId="5981" xr:uid="{5954B779-DA18-4660-9542-D140649D82DA}"/>
    <cellStyle name="Calculation 2 3 10" xfId="5982" xr:uid="{4FBFEF4E-754C-44AA-AF56-733850F7D4D1}"/>
    <cellStyle name="Calculation 2 3 11" xfId="5983" xr:uid="{F08E6983-15BB-4DDD-86CF-3EA573DB16D7}"/>
    <cellStyle name="Calculation 2 3 12" xfId="36703" xr:uid="{E86E8A5A-6E79-4547-BDED-6CD251E458E8}"/>
    <cellStyle name="Calculation 2 3 2" xfId="5984" xr:uid="{9AC3587A-FFA9-463D-9AD4-BAE2CECF7F74}"/>
    <cellStyle name="Calculation 2 3 2 2" xfId="19098" xr:uid="{B623112C-BD95-4241-940B-A86DC6F6D778}"/>
    <cellStyle name="Calculation 2 3 2 3" xfId="19099" xr:uid="{244079D0-26FF-4E36-A3F3-F3E5FDF35A53}"/>
    <cellStyle name="Calculation 2 3 2_AVA DVA EL" xfId="19100" xr:uid="{E85A8671-6A67-4D56-9D19-1FF191591E20}"/>
    <cellStyle name="Calculation 2 3 3" xfId="5985" xr:uid="{3D74FDB3-9FAB-4310-B75E-D32742B0F65D}"/>
    <cellStyle name="Calculation 2 3 4" xfId="5986" xr:uid="{A3A580C8-3575-42BA-8228-F6C37CEE6488}"/>
    <cellStyle name="Calculation 2 3 5" xfId="5987" xr:uid="{AF601880-21FA-4437-A630-22149CDD9CC2}"/>
    <cellStyle name="Calculation 2 3 6" xfId="5988" xr:uid="{C08D37A7-5373-4C22-AD27-FA663551C1A6}"/>
    <cellStyle name="Calculation 2 3 7" xfId="5989" xr:uid="{18C3F0E7-D30B-4DDA-B4AC-954DD19C1506}"/>
    <cellStyle name="Calculation 2 3 8" xfId="5990" xr:uid="{63B25118-C907-43D7-A9F9-73BABA12086A}"/>
    <cellStyle name="Calculation 2 3 9" xfId="5991" xr:uid="{0F42EBC2-F931-4A7B-88A4-EA4BC01EBC1F}"/>
    <cellStyle name="Calculation 2 3_AVA DVA EL" xfId="19101" xr:uid="{430FE332-7682-468A-AE9A-15D7965F720D}"/>
    <cellStyle name="Calculation 2 4" xfId="5992" xr:uid="{CFB69E6E-BD75-4DA0-AFA3-A4826753608C}"/>
    <cellStyle name="Calculation 2 4 10" xfId="5993" xr:uid="{E9EE22A0-1F57-43CF-920F-095A45A500AE}"/>
    <cellStyle name="Calculation 2 4 11" xfId="5994" xr:uid="{6A716521-5ABB-42AC-A97D-79E8178DC647}"/>
    <cellStyle name="Calculation 2 4 12" xfId="36488" xr:uid="{498A71EF-C9E3-47F4-8F80-9550B58C5442}"/>
    <cellStyle name="Calculation 2 4 13" xfId="36692" xr:uid="{17772C16-FE0A-470F-9C5F-03FAF707731D}"/>
    <cellStyle name="Calculation 2 4 2" xfId="5995" xr:uid="{0A4A5207-7E69-43C5-88E9-0460A44D08B9}"/>
    <cellStyle name="Calculation 2 4 3" xfId="5996" xr:uid="{8EEDBC37-7058-4436-957E-E881A97BAF25}"/>
    <cellStyle name="Calculation 2 4 4" xfId="5997" xr:uid="{C20FB482-C04E-417C-A8F3-7C924519BE56}"/>
    <cellStyle name="Calculation 2 4 5" xfId="5998" xr:uid="{48C19E20-CBC5-4B56-BC2F-C193206026D3}"/>
    <cellStyle name="Calculation 2 4 6" xfId="5999" xr:uid="{68865FCE-2D0E-420E-9BB7-B67175ED9174}"/>
    <cellStyle name="Calculation 2 4 7" xfId="6000" xr:uid="{9C7037F3-4991-4AE0-B410-05C2D8CB59E2}"/>
    <cellStyle name="Calculation 2 4 8" xfId="6001" xr:uid="{063B6379-C500-46A5-A965-EBD1DBB6979C}"/>
    <cellStyle name="Calculation 2 4 9" xfId="6002" xr:uid="{4E05241B-F66C-46B8-9F68-CAFACE214D6C}"/>
    <cellStyle name="Calculation 2 4_AVA DVA EL" xfId="19102" xr:uid="{C738B56A-91B3-4C37-ACBC-F90A5BCC93DC}"/>
    <cellStyle name="Calculation 2 5" xfId="6003" xr:uid="{1929EF52-0E5F-4B6B-BC8E-C93C9E8B99C8}"/>
    <cellStyle name="Calculation 2 5 10" xfId="6004" xr:uid="{E49D467F-3245-4929-9853-D0C93CE07DB8}"/>
    <cellStyle name="Calculation 2 5 11" xfId="6005" xr:uid="{531995FC-2B71-48B5-8A5C-14950D140192}"/>
    <cellStyle name="Calculation 2 5 2" xfId="6006" xr:uid="{BC7EB84F-2C70-4DCA-A7C1-27263DEBF461}"/>
    <cellStyle name="Calculation 2 5 3" xfId="6007" xr:uid="{BDDA1F22-4B97-45E6-98FE-D7C714B257F9}"/>
    <cellStyle name="Calculation 2 5 4" xfId="6008" xr:uid="{B8C1A109-B82F-45BD-BA85-A9F1AACC82F7}"/>
    <cellStyle name="Calculation 2 5 5" xfId="6009" xr:uid="{62EFCDBF-0EF3-447F-8DD8-B651AFF013AB}"/>
    <cellStyle name="Calculation 2 5 6" xfId="6010" xr:uid="{0144E8DD-8A32-4436-B883-C638C606C3F1}"/>
    <cellStyle name="Calculation 2 5 7" xfId="6011" xr:uid="{399F55B1-C66B-4DA8-868E-899AA890C60E}"/>
    <cellStyle name="Calculation 2 5 8" xfId="6012" xr:uid="{B7F5ED30-69FA-4A59-95FE-AC9E59A544F6}"/>
    <cellStyle name="Calculation 2 5 9" xfId="6013" xr:uid="{C517CB6F-F918-4AFF-A2C3-96F0AB6973C0}"/>
    <cellStyle name="Calculation 2 5_AVA DVA EL" xfId="19103" xr:uid="{7722826B-F7D8-401D-AF6B-526751911FDD}"/>
    <cellStyle name="Calculation 2 6" xfId="6014" xr:uid="{3548E436-0757-4419-BCA1-8F755958BCB1}"/>
    <cellStyle name="Calculation 2 6 10" xfId="6015" xr:uid="{EEDD8DC7-83F0-4FCA-BBB1-5A2A87D6CB61}"/>
    <cellStyle name="Calculation 2 6 11" xfId="6016" xr:uid="{F6FAF5FA-368D-4BF5-9BFE-5F66ADC56A72}"/>
    <cellStyle name="Calculation 2 6 2" xfId="6017" xr:uid="{E0D5C45D-BA53-495B-954E-915D00BC610D}"/>
    <cellStyle name="Calculation 2 6 2 2" xfId="19104" xr:uid="{3885CDFF-143D-4C06-AA72-E50F0747CB40}"/>
    <cellStyle name="Calculation 2 6 2 3" xfId="19105" xr:uid="{9D4374F4-4E46-4496-A7DD-0C8EB7767E1E}"/>
    <cellStyle name="Calculation 2 6 2_AVA DVA EL" xfId="19106" xr:uid="{62BACA54-F585-430F-8C44-2B300E84B40B}"/>
    <cellStyle name="Calculation 2 6 3" xfId="6018" xr:uid="{909F4D85-2756-4339-AC89-EB4DF2CE834A}"/>
    <cellStyle name="Calculation 2 6 3 2" xfId="19107" xr:uid="{1F7C1EDA-FB09-468F-8177-D4DD5A4B1F89}"/>
    <cellStyle name="Calculation 2 6 3 3" xfId="19108" xr:uid="{3157FE30-F22F-4DE1-A623-D5C094FBABD5}"/>
    <cellStyle name="Calculation 2 6 3_AVA DVA EL" xfId="19109" xr:uid="{32EFB132-F685-4CBB-A141-A4F69BB21148}"/>
    <cellStyle name="Calculation 2 6 4" xfId="6019" xr:uid="{F650D394-CA39-444B-AF4C-A4814B30162D}"/>
    <cellStyle name="Calculation 2 6 5" xfId="6020" xr:uid="{09BC4768-2623-457F-8FA4-1D7A479F8756}"/>
    <cellStyle name="Calculation 2 6 6" xfId="6021" xr:uid="{E6E1B5CC-5385-4CED-A815-C90D6676826F}"/>
    <cellStyle name="Calculation 2 6 7" xfId="6022" xr:uid="{0C519DF1-DEC9-4EB7-963C-73B2202BECC4}"/>
    <cellStyle name="Calculation 2 6 8" xfId="6023" xr:uid="{372F9CEB-28E1-4105-AAE7-ACE04B32C134}"/>
    <cellStyle name="Calculation 2 6 9" xfId="6024" xr:uid="{AA6568B8-E8A6-4329-9EE3-F69884A24E73}"/>
    <cellStyle name="Calculation 2 6_AVA DVA EL" xfId="19110" xr:uid="{5E8381F7-50E4-4D27-8C1F-BF9AA3C09DD7}"/>
    <cellStyle name="Calculation 2 7" xfId="6025" xr:uid="{04CCCA76-B107-412E-B89D-A0E3D273B6A5}"/>
    <cellStyle name="Calculation 2 7 10" xfId="6026" xr:uid="{0C13EC76-B5EA-41CE-A39A-1D0CD2E04D44}"/>
    <cellStyle name="Calculation 2 7 11" xfId="6027" xr:uid="{8586F705-8234-43B5-8ED6-E8845B02E713}"/>
    <cellStyle name="Calculation 2 7 2" xfId="6028" xr:uid="{58D07FDC-6E96-4A83-A0B0-8737E102C87E}"/>
    <cellStyle name="Calculation 2 7 3" xfId="6029" xr:uid="{14BDD0CC-A850-468A-B7EE-37900D6AFEEA}"/>
    <cellStyle name="Calculation 2 7 4" xfId="6030" xr:uid="{A629B02E-DEB2-4850-92A4-08560D809374}"/>
    <cellStyle name="Calculation 2 7 5" xfId="6031" xr:uid="{1A22CFFD-9DC7-4ACA-BB8C-7E23874B9C3D}"/>
    <cellStyle name="Calculation 2 7 6" xfId="6032" xr:uid="{E9CBF2C0-2824-4221-99D6-F4F530AF05D9}"/>
    <cellStyle name="Calculation 2 7 7" xfId="6033" xr:uid="{C16A484A-9880-4069-8583-06E6E3C1D937}"/>
    <cellStyle name="Calculation 2 7 8" xfId="6034" xr:uid="{623DB4BF-DBAA-496C-AA01-9DB29CB67288}"/>
    <cellStyle name="Calculation 2 7 9" xfId="6035" xr:uid="{F00C829A-46B7-4DD2-8FF0-3C5EB6078A1E}"/>
    <cellStyle name="Calculation 2 7_AVA DVA EL" xfId="19111" xr:uid="{A241951F-8918-4036-A57F-D37ABD5C1BE0}"/>
    <cellStyle name="Calculation 2 8" xfId="6036" xr:uid="{C3D0753A-D814-4B8C-8E6A-BFFEFE26E255}"/>
    <cellStyle name="Calculation 2 8 10" xfId="6037" xr:uid="{5C43F8C7-67A8-4FB7-BB40-FDA55150259D}"/>
    <cellStyle name="Calculation 2 8 2" xfId="6038" xr:uid="{747A56FB-C778-4EA9-91CF-E5419132AE43}"/>
    <cellStyle name="Calculation 2 8 3" xfId="6039" xr:uid="{B0D2A7F1-170F-47CF-93DD-6D58E3A08069}"/>
    <cellStyle name="Calculation 2 8 4" xfId="6040" xr:uid="{FAD7B829-860C-49AE-92F1-F5557A7059B3}"/>
    <cellStyle name="Calculation 2 8 5" xfId="6041" xr:uid="{276DB989-38EA-4C94-B925-338388072A45}"/>
    <cellStyle name="Calculation 2 8 6" xfId="6042" xr:uid="{399441C4-FF16-4576-A117-C3D160F97058}"/>
    <cellStyle name="Calculation 2 8 7" xfId="6043" xr:uid="{25542E4E-B521-40D6-A93F-4768B0EBEF17}"/>
    <cellStyle name="Calculation 2 8 8" xfId="6044" xr:uid="{A4303DB1-471A-4D5B-AA5B-15045743525E}"/>
    <cellStyle name="Calculation 2 8 9" xfId="6045" xr:uid="{D239D374-8492-416C-929F-59BBF476E0CE}"/>
    <cellStyle name="Calculation 2 8_AVA DVA EL" xfId="19112" xr:uid="{EA56D9C7-8FEC-4027-A302-81B0C89DC245}"/>
    <cellStyle name="Calculation 2 9" xfId="19113" xr:uid="{30D3426C-14DC-4287-8A40-EACBE94BC1DE}"/>
    <cellStyle name="Calculation 2_4 manuell" xfId="55580" xr:uid="{92085929-D0C9-42F7-80D4-97C806C5E2CD}"/>
    <cellStyle name="Calculation 3" xfId="6046" xr:uid="{6FB3F50F-C422-48F4-8458-25FE7EB42F1B}"/>
    <cellStyle name="Calculation 3 2" xfId="19114" xr:uid="{74150A20-DD1A-430F-B2C2-278B5720EA48}"/>
    <cellStyle name="Calculation 3 2 2" xfId="19115" xr:uid="{221098BB-5D61-4A18-8013-87798DD7870B}"/>
    <cellStyle name="Calculation 3 2 3" xfId="19116" xr:uid="{48E8EF0B-1725-4BDC-B7BD-6E50041BC44B}"/>
    <cellStyle name="Calculation 3 2_AVA DVA EL" xfId="19117" xr:uid="{A15610D9-C92D-4C64-88D7-7C8BC384F7BB}"/>
    <cellStyle name="Calculation 3 3" xfId="19118" xr:uid="{0C464178-B45E-4537-A4BC-70ABDCCA6D26}"/>
    <cellStyle name="Calculation 3 4" xfId="19119" xr:uid="{F4A045CA-B30A-4128-A7E6-5990D61FE6C7}"/>
    <cellStyle name="Calculation 3 5" xfId="47908" xr:uid="{B26C1618-FB71-40CD-80CE-1AA6607D41A2}"/>
    <cellStyle name="Calculation 3_4 manuell" xfId="55581" xr:uid="{3FF2376F-C227-4DB3-8389-6C7D4F831E35}"/>
    <cellStyle name="Calculation 4" xfId="6047" xr:uid="{CE82F96D-13AB-4543-AC46-45F661A582DC}"/>
    <cellStyle name="Calculation 4 2" xfId="19120" xr:uid="{D43FCE4F-0A87-4013-8CD1-F0092AA564A1}"/>
    <cellStyle name="Calculation 4 2 2" xfId="19121" xr:uid="{4DF965B2-8271-48AF-94D4-2440285E2AF4}"/>
    <cellStyle name="Calculation 4 2 3" xfId="19122" xr:uid="{36FE66FB-3FE0-4A73-80BC-F8E4FEDECF19}"/>
    <cellStyle name="Calculation 4 2_AVA DVA EL" xfId="19123" xr:uid="{3BC631B0-1F3F-4F20-AD87-BA30D5F3B2B3}"/>
    <cellStyle name="Calculation 4 3" xfId="19124" xr:uid="{42D26270-7AE0-47F6-8E86-DA165DA3470F}"/>
    <cellStyle name="Calculation 4 3 2" xfId="19125" xr:uid="{F50EFC5D-D7A5-49F8-BA0C-24BFF12F07EF}"/>
    <cellStyle name="Calculation 4 3 3" xfId="19126" xr:uid="{2D2D7A2A-0FAC-4E0B-8AC2-B05DD7DEE629}"/>
    <cellStyle name="Calculation 4 3_AVA DVA EL" xfId="19127" xr:uid="{5BC71DDE-D62F-48FC-B524-26A86C80FCFC}"/>
    <cellStyle name="Calculation 4 4" xfId="19128" xr:uid="{EFE44719-B3F0-4A5D-ACBE-44DD6E363031}"/>
    <cellStyle name="Calculation 4 4 2" xfId="19129" xr:uid="{66D6EA7D-8C15-47B7-B958-AC955712F6C3}"/>
    <cellStyle name="Calculation 4 4 3" xfId="19130" xr:uid="{8B2E057C-FB3B-4E47-9818-0725510FB695}"/>
    <cellStyle name="Calculation 4 4_AVA DVA EL" xfId="19131" xr:uid="{91849D5A-062B-40E5-8D14-CF40178E1EC4}"/>
    <cellStyle name="Calculation 4 5" xfId="19132" xr:uid="{DE6055C7-43ED-4237-A359-5A067C432A08}"/>
    <cellStyle name="Calculation 4 6" xfId="19133" xr:uid="{1BA5E7E7-B4C7-4D89-A685-2FB07B9133DC}"/>
    <cellStyle name="Calculation 4_AVA DVA EL" xfId="19134" xr:uid="{BBB39E78-9270-4FC6-BF44-E09CE04489B7}"/>
    <cellStyle name="Calculation 5" xfId="6048" xr:uid="{AF3AD6D8-4EF1-4AB8-9F4C-D8DFDF9FE93F}"/>
    <cellStyle name="Calculation 5 2" xfId="19135" xr:uid="{85008A9F-2170-402D-9F08-0BFF87985EEA}"/>
    <cellStyle name="Calculation 5 3" xfId="19136" xr:uid="{D1937385-D682-4613-B6BD-5E49FD9DCB21}"/>
    <cellStyle name="Calculation 5_AVA DVA EL" xfId="19137" xr:uid="{C24BDFBA-A06F-465B-BF01-A0037439F3A6}"/>
    <cellStyle name="Calculation 6" xfId="6049" xr:uid="{B0305816-DB24-4779-9204-844204B79D78}"/>
    <cellStyle name="Calculation 6 2" xfId="19138" xr:uid="{01ED523E-95C6-4EF7-8F94-C39DA3AFF5DE}"/>
    <cellStyle name="Calculation 6 3" xfId="19139" xr:uid="{986CB89F-F37B-4057-B25A-C106D61E5418}"/>
    <cellStyle name="Calculation 6_AVA DVA EL" xfId="19140" xr:uid="{DF3FA688-A9AB-4F3A-AF01-11AA0FC47CB4}"/>
    <cellStyle name="Calculation 7" xfId="6050" xr:uid="{7FB4D823-229A-4928-836C-DE8F099BE2FB}"/>
    <cellStyle name="Calculation 8" xfId="6051" xr:uid="{0951160C-7CF9-46A7-84BD-619CB46BEF68}"/>
    <cellStyle name="Calculation 9" xfId="6052" xr:uid="{D7D67A80-32FF-47CE-8A0C-E1DEB94DBDFE}"/>
    <cellStyle name="Calculation_2" xfId="55582" xr:uid="{702B8550-4937-4B63-84A7-92D9024759F2}"/>
    <cellStyle name="Cálculo" xfId="6053" xr:uid="{33A0085B-D0E9-4178-9121-208A8591F184}"/>
    <cellStyle name="Cálculo 2" xfId="6054" xr:uid="{E2E2B037-B973-43AF-879F-D04BE07F8C03}"/>
    <cellStyle name="Cálculo 2 10" xfId="6055" xr:uid="{71396271-048C-4784-A0D2-0952AD356A72}"/>
    <cellStyle name="Cálculo 2 11" xfId="6056" xr:uid="{4B8D85AC-D4C0-4609-A5C3-7FAA94A79A18}"/>
    <cellStyle name="Cálculo 2 12" xfId="36704" xr:uid="{7B0AD1FF-766B-41DD-ACB6-928EE4795155}"/>
    <cellStyle name="Cálculo 2 2" xfId="6057" xr:uid="{8125D58F-F8E4-456D-A530-15BD56E6F86E}"/>
    <cellStyle name="Cálculo 2 3" xfId="6058" xr:uid="{A364E7E7-4C87-4DCC-B22B-668F751D6859}"/>
    <cellStyle name="Cálculo 2 4" xfId="6059" xr:uid="{BD8B0D67-35DD-4B31-96EC-E657093374B1}"/>
    <cellStyle name="Cálculo 2 5" xfId="6060" xr:uid="{02488861-4AF7-4819-8721-787BA178DED0}"/>
    <cellStyle name="Cálculo 2 6" xfId="6061" xr:uid="{44B8C2DE-2DC9-4397-828D-57DB0A7DA5C8}"/>
    <cellStyle name="Cálculo 2 7" xfId="6062" xr:uid="{9954D703-E336-4BFC-9CA2-02DDA9CCA82F}"/>
    <cellStyle name="Cálculo 2 8" xfId="6063" xr:uid="{BA160570-42AC-4182-94F4-604F5F83AC03}"/>
    <cellStyle name="Cálculo 2 9" xfId="6064" xr:uid="{2BFC25B7-9584-4BE3-9B78-F09A74ECFEEF}"/>
    <cellStyle name="Cálculo 2_CC1" xfId="55583" xr:uid="{CEA2EE98-257E-49DF-9F6C-32B98532D46D}"/>
    <cellStyle name="Cálculo 3" xfId="6065" xr:uid="{D0820266-0F4D-41F6-8850-1DC1DF39C5AC}"/>
    <cellStyle name="Cálculo 3 10" xfId="6066" xr:uid="{F0B850F2-5BCC-4B70-8B80-B555B97C0A0A}"/>
    <cellStyle name="Cálculo 3 11" xfId="6067" xr:uid="{B4CDB806-C837-4D4A-B242-2A1CB6F7DBA6}"/>
    <cellStyle name="Cálculo 3 12" xfId="36489" xr:uid="{82C37DB0-0ED0-4CDD-8840-D584E0CBD9A0}"/>
    <cellStyle name="Cálculo 3 13" xfId="36693" xr:uid="{7168FB4E-C941-4F7C-8EC0-6FF47E537D5F}"/>
    <cellStyle name="Cálculo 3 2" xfId="6068" xr:uid="{5BCE7C40-691B-4051-81DE-6641E9C0F1BD}"/>
    <cellStyle name="Cálculo 3 3" xfId="6069" xr:uid="{1A50989C-6944-40BE-B13B-8AB05FC1AFD6}"/>
    <cellStyle name="Cálculo 3 4" xfId="6070" xr:uid="{D7CF60B5-2EE1-4196-AAFB-8EF8DBF199E7}"/>
    <cellStyle name="Cálculo 3 5" xfId="6071" xr:uid="{62EEAA6C-201E-44FB-A0E9-3F2665FAF76E}"/>
    <cellStyle name="Cálculo 3 6" xfId="6072" xr:uid="{45B1BB1A-C18A-4416-AB62-2CCDFC1B3DEC}"/>
    <cellStyle name="Cálculo 3 7" xfId="6073" xr:uid="{05E24653-B82A-46EC-BC94-2ED4F8727DFF}"/>
    <cellStyle name="Cálculo 3 8" xfId="6074" xr:uid="{D5E94636-1C01-401E-BE54-4ADAAD86E9D8}"/>
    <cellStyle name="Cálculo 3 9" xfId="6075" xr:uid="{C5770386-F720-4778-B871-F40452821FA1}"/>
    <cellStyle name="Cálculo 3_CR4_19" xfId="6076" xr:uid="{AF098A1F-557D-4733-B396-4D2E998BCBDF}"/>
    <cellStyle name="Cálculo 4" xfId="6077" xr:uid="{7DAC167A-351C-4314-89F2-2133F86FE716}"/>
    <cellStyle name="Cálculo 4 10" xfId="6078" xr:uid="{5F1ECD77-47F2-4843-AA36-B84B1EAD00F3}"/>
    <cellStyle name="Cálculo 4 11" xfId="6079" xr:uid="{C8658C1C-C23A-4D47-B0D3-65571A4C7F8C}"/>
    <cellStyle name="Cálculo 4 2" xfId="6080" xr:uid="{12F6CC36-8BB9-410B-825E-1A1E43714588}"/>
    <cellStyle name="Cálculo 4 3" xfId="6081" xr:uid="{CBCEFA2C-A59D-46D8-8DAB-B6042C0C345B}"/>
    <cellStyle name="Cálculo 4 4" xfId="6082" xr:uid="{0B01448F-F6C6-44D3-9A19-542B081E10BA}"/>
    <cellStyle name="Cálculo 4 5" xfId="6083" xr:uid="{87041513-187F-4D4E-8755-5596FAFD512D}"/>
    <cellStyle name="Cálculo 4 6" xfId="6084" xr:uid="{6A9D54F6-5084-4065-8BF9-C18EEBDCC4B8}"/>
    <cellStyle name="Cálculo 4 7" xfId="6085" xr:uid="{474E48E7-0B8C-46D6-9CF9-087010BE3ED3}"/>
    <cellStyle name="Cálculo 4 8" xfId="6086" xr:uid="{AF8E981F-0D73-4901-A04E-5C9C5E0B656B}"/>
    <cellStyle name="Cálculo 4 9" xfId="6087" xr:uid="{1A67164E-0197-4856-BA56-711C6D4EA0D4}"/>
    <cellStyle name="Cálculo 4_CR4_19" xfId="6088" xr:uid="{1E1E922A-3070-4B93-B720-B1029856162B}"/>
    <cellStyle name="Cálculo 5" xfId="6089" xr:uid="{A26AD001-6E81-4DB1-8641-3CC4C2DC37DF}"/>
    <cellStyle name="Cálculo 5 10" xfId="6090" xr:uid="{DD9EF0F8-9122-41D7-B773-A64935E192DF}"/>
    <cellStyle name="Cálculo 5 11" xfId="6091" xr:uid="{A763D441-62D5-439A-9F84-4268D7E883F6}"/>
    <cellStyle name="Cálculo 5 2" xfId="6092" xr:uid="{618545EB-E928-4506-BDCC-A1378DA901EA}"/>
    <cellStyle name="Cálculo 5 3" xfId="6093" xr:uid="{96EE9762-FBF4-4140-9ABB-1F69B16F99A5}"/>
    <cellStyle name="Cálculo 5 4" xfId="6094" xr:uid="{3A89EEA3-2465-4BC1-819A-23B7BDF38E43}"/>
    <cellStyle name="Cálculo 5 5" xfId="6095" xr:uid="{B52A96F5-A4EB-4ECF-A4D4-C1C57EAF57DA}"/>
    <cellStyle name="Cálculo 5 6" xfId="6096" xr:uid="{86DD73C7-A61F-4F3A-882C-8EED370C5A37}"/>
    <cellStyle name="Cálculo 5 7" xfId="6097" xr:uid="{EDC074BD-7490-40D0-BC5C-63BC4764EC2C}"/>
    <cellStyle name="Cálculo 5 8" xfId="6098" xr:uid="{AAB2A720-E527-4E57-9141-151D32A746B6}"/>
    <cellStyle name="Cálculo 5 9" xfId="6099" xr:uid="{154BF1D0-4E06-4C63-B32F-8AFFE7704758}"/>
    <cellStyle name="Cálculo 5_CR4_19" xfId="6100" xr:uid="{9E228358-463D-45D9-BFA1-58FE0F3EB01C}"/>
    <cellStyle name="Cálculo 6" xfId="6101" xr:uid="{6F12D6B3-345F-45C5-9F0C-0094E4278313}"/>
    <cellStyle name="Cálculo 6 10" xfId="6102" xr:uid="{00E40A74-9C3D-4F40-B219-C22BC3AE59C5}"/>
    <cellStyle name="Cálculo 6 11" xfId="6103" xr:uid="{9FFCDE89-E788-4180-883F-99516ADEA1E9}"/>
    <cellStyle name="Cálculo 6 2" xfId="6104" xr:uid="{8D057F08-694A-479A-AC97-650A6865B627}"/>
    <cellStyle name="Cálculo 6 3" xfId="6105" xr:uid="{4157F3C0-9C38-4B5D-82BC-4B290CCCB13F}"/>
    <cellStyle name="Cálculo 6 4" xfId="6106" xr:uid="{460CB5D7-EB55-44B5-95FD-789A1D22CC3D}"/>
    <cellStyle name="Cálculo 6 5" xfId="6107" xr:uid="{74E1900B-3F69-452C-9A3A-502E07B4F3A9}"/>
    <cellStyle name="Cálculo 6 6" xfId="6108" xr:uid="{A78C4215-3DD2-4F99-BBEB-E6C983228FF6}"/>
    <cellStyle name="Cálculo 6 7" xfId="6109" xr:uid="{B1C87146-6290-4820-A0CD-C3997C624694}"/>
    <cellStyle name="Cálculo 6 8" xfId="6110" xr:uid="{020AA1BA-60D5-4217-809B-3101E29FDAB7}"/>
    <cellStyle name="Cálculo 6 9" xfId="6111" xr:uid="{18FCC235-12C9-421A-AA42-7558FC8A268F}"/>
    <cellStyle name="Cálculo 6_CR4_19" xfId="6112" xr:uid="{A9134BAD-00DF-4156-B17E-E05EF218CACE}"/>
    <cellStyle name="Cálculo 7" xfId="6113" xr:uid="{12F1B850-B4CF-4CFB-94F2-DEBDB2853E72}"/>
    <cellStyle name="Cálculo 7 10" xfId="6114" xr:uid="{3EB22A11-B407-4A6A-9896-AB01434E66FA}"/>
    <cellStyle name="Cálculo 7 2" xfId="6115" xr:uid="{09308451-7199-4411-9ED6-61BDD75604F3}"/>
    <cellStyle name="Cálculo 7 3" xfId="6116" xr:uid="{EC5FF2AB-22DA-4CA7-B996-D705A0D8CEF2}"/>
    <cellStyle name="Cálculo 7 4" xfId="6117" xr:uid="{F8A78AB5-601B-4913-A79B-4B7FD675340E}"/>
    <cellStyle name="Cálculo 7 5" xfId="6118" xr:uid="{5C2C4E82-5294-4110-9BDB-52D95A570D2B}"/>
    <cellStyle name="Cálculo 7 6" xfId="6119" xr:uid="{7D9B4417-9AB8-47A1-A461-C54E1AC0DB37}"/>
    <cellStyle name="Cálculo 7 7" xfId="6120" xr:uid="{4B19DEA3-BFF5-42CE-A9A2-17FC4D1F1FD4}"/>
    <cellStyle name="Cálculo 7 8" xfId="6121" xr:uid="{02F0651A-AE13-461F-91B3-C35B6CFA5DF5}"/>
    <cellStyle name="Cálculo 7 9" xfId="6122" xr:uid="{1BAB8D25-3375-46E1-B4C8-EAF84A94FD6F}"/>
    <cellStyle name="Cálculo 7_CR4_19" xfId="6123" xr:uid="{AA8FC872-419E-40FD-B16F-4DA9F56611DE}"/>
    <cellStyle name="Cálculo 8" xfId="36067" xr:uid="{4F7CFDA8-E2D1-4318-A305-1F9ED46EAE8E}"/>
    <cellStyle name="Cálculo_4 manuell" xfId="55584" xr:uid="{0B93268B-7BED-4C5C-A63E-F995D9A77730}"/>
    <cellStyle name="Case" xfId="19141" xr:uid="{6353D9C9-BB68-4B45-BB10-632870215E99}"/>
    <cellStyle name="Case 2" xfId="19142" xr:uid="{64BF4438-36BC-4698-A5A6-7C3CB2BB9C9A}"/>
    <cellStyle name="Case 2 2" xfId="47909" xr:uid="{F468842B-0B89-4E8B-9B0A-25C98CAE9D84}"/>
    <cellStyle name="Case 3" xfId="19143" xr:uid="{C2BFB973-F238-499C-9FAC-34A34DB32D54}"/>
    <cellStyle name="Case_AVA DVA EL" xfId="19144" xr:uid="{3F26B055-E2B0-448B-A165-0971B240769B}"/>
    <cellStyle name="Celda de comprobación" xfId="6124" xr:uid="{951FBD3E-E707-4CB4-B025-64755D36C2EA}"/>
    <cellStyle name="Celda de comprobación 2" xfId="19145" xr:uid="{1D8F7498-0468-45BC-B7CC-4B0C4B645FF6}"/>
    <cellStyle name="Celda de comprobación 3" xfId="47910" xr:uid="{4290D076-03BC-4026-8787-5E39C0377AC3}"/>
    <cellStyle name="Celda de comprobación_4 manuell" xfId="55585" xr:uid="{A0FB01F5-D20E-4053-97E2-B2E99E2DEC84}"/>
    <cellStyle name="Celda vinculada" xfId="6125" xr:uid="{6B2504E2-F43E-42A3-B860-629A98E8394A}"/>
    <cellStyle name="Celda vinculada 2" xfId="19146" xr:uid="{D4BFB200-8918-418C-8F70-CD4D3CF716F0}"/>
    <cellStyle name="Celda vinculada_4 manuell" xfId="55586" xr:uid="{83716F76-673B-4BF4-A8B8-243309B7918A}"/>
    <cellStyle name="Changed" xfId="6126" xr:uid="{B8021AEB-1331-43FD-A9F2-BA875A34E8D3}"/>
    <cellStyle name="Changed 2" xfId="6127" xr:uid="{C6228BD9-9642-4941-BCBF-00BFCF73C8ED}"/>
    <cellStyle name="Changed 2 10" xfId="6128" xr:uid="{7E9D38C2-F0B3-4318-8CE8-85493730C897}"/>
    <cellStyle name="Changed 2 11" xfId="6129" xr:uid="{FC0375A6-B9D2-4AE8-A8CC-AEC172956D55}"/>
    <cellStyle name="Changed 2 12" xfId="36705" xr:uid="{C39D3E43-F295-4860-BEDF-EBDBC2241320}"/>
    <cellStyle name="Changed 2 2" xfId="6130" xr:uid="{1EC85ECB-8F05-4AE5-BE87-3299902C8A7E}"/>
    <cellStyle name="Changed 2 3" xfId="6131" xr:uid="{676D5F1F-AF64-4BED-A06C-F5CF12CD02F2}"/>
    <cellStyle name="Changed 2 4" xfId="6132" xr:uid="{4E22838F-18DB-4E15-B893-C65305BBCD60}"/>
    <cellStyle name="Changed 2 5" xfId="6133" xr:uid="{CBD91961-0EEB-40BA-9ED7-A77B0FE0B070}"/>
    <cellStyle name="Changed 2 6" xfId="6134" xr:uid="{D16CDAC0-0A5C-4C9F-9C06-20128193B4C0}"/>
    <cellStyle name="Changed 2 7" xfId="6135" xr:uid="{86D8EF4F-25B6-4B68-A6A8-C93018224D81}"/>
    <cellStyle name="Changed 2 8" xfId="6136" xr:uid="{1DEC9246-156C-4BB9-9CBC-93856EF7A9B3}"/>
    <cellStyle name="Changed 2 9" xfId="6137" xr:uid="{5EF17C0A-BD78-4D02-8744-6498F2BDEFD8}"/>
    <cellStyle name="Changed 2_CC1" xfId="55587" xr:uid="{40BDB6A0-0155-46A4-A59F-286AA8DAB3B1}"/>
    <cellStyle name="Changed 3" xfId="6138" xr:uid="{A3E36ADD-D57A-4A42-A73B-E4F0D335E379}"/>
    <cellStyle name="Changed 3 10" xfId="6139" xr:uid="{D3572BCA-FC19-4927-B35D-E8D52671F1DD}"/>
    <cellStyle name="Changed 3 11" xfId="6140" xr:uid="{7858FBEE-E2A7-471B-BBC6-B3434DE8329A}"/>
    <cellStyle name="Changed 3 12" xfId="36500" xr:uid="{E550CB89-8549-4017-AD53-ED1A3BF3BB3A}"/>
    <cellStyle name="Changed 3 13" xfId="36711" xr:uid="{295350DF-1D7E-406E-A4FB-C4A09625AAA8}"/>
    <cellStyle name="Changed 3 2" xfId="6141" xr:uid="{3D136C22-0C88-4E71-A1A1-986EE0866EC6}"/>
    <cellStyle name="Changed 3 3" xfId="6142" xr:uid="{E4B25AB8-6299-40F3-8C84-73EC5C92F163}"/>
    <cellStyle name="Changed 3 4" xfId="6143" xr:uid="{DE10A976-7309-4E15-8EA0-FD6FFD190AE5}"/>
    <cellStyle name="Changed 3 5" xfId="6144" xr:uid="{8084B85D-56D1-430F-9415-42F1E94633F8}"/>
    <cellStyle name="Changed 3 6" xfId="6145" xr:uid="{E04E22F6-1EDA-4EB2-B46E-25B374A043D2}"/>
    <cellStyle name="Changed 3 7" xfId="6146" xr:uid="{A42CED84-6A6A-4677-AA86-78BE8A073C89}"/>
    <cellStyle name="Changed 3 8" xfId="6147" xr:uid="{A935FEB7-C2FE-4397-9B20-A268BE11CFC2}"/>
    <cellStyle name="Changed 3 9" xfId="6148" xr:uid="{ED602027-D924-4AF8-80E8-897D37815D7F}"/>
    <cellStyle name="Changed 3_CR4_19" xfId="6149" xr:uid="{625058AC-D02C-485F-8570-66ECDA2CB3A1}"/>
    <cellStyle name="Changed 4" xfId="6150" xr:uid="{614B2522-421F-419D-B143-26C2E6910DFE}"/>
    <cellStyle name="Changed 4 10" xfId="6151" xr:uid="{2937AAEB-589B-4B7F-B5E3-F80B24B4FF5F}"/>
    <cellStyle name="Changed 4 11" xfId="6152" xr:uid="{C9A48A30-CC37-4BD4-A3CB-93FAC4C5A7AD}"/>
    <cellStyle name="Changed 4 2" xfId="6153" xr:uid="{C0166D10-9C94-4052-AAC8-2904B8F87B53}"/>
    <cellStyle name="Changed 4 3" xfId="6154" xr:uid="{27920B38-F86F-4116-8371-0277FC29F4EE}"/>
    <cellStyle name="Changed 4 4" xfId="6155" xr:uid="{EF9DA1F3-E6CB-4D72-BE38-1DF5CD70A98D}"/>
    <cellStyle name="Changed 4 5" xfId="6156" xr:uid="{8BA5A0EA-C6F4-407B-8BE7-229D5F484FA3}"/>
    <cellStyle name="Changed 4 6" xfId="6157" xr:uid="{1669B054-B467-44A0-950D-0FD482B2EE57}"/>
    <cellStyle name="Changed 4 7" xfId="6158" xr:uid="{3118B7D6-55BD-4699-9481-A99DF94C1BC1}"/>
    <cellStyle name="Changed 4 8" xfId="6159" xr:uid="{EE608C9B-9104-4584-9A44-9DAECAF83B3D}"/>
    <cellStyle name="Changed 4 9" xfId="6160" xr:uid="{843B784E-923E-4788-A27E-9E02EF648D5E}"/>
    <cellStyle name="Changed 4_CR4_19" xfId="6161" xr:uid="{6241DA8F-F2BF-4DE3-A81C-FDEF63DD816B}"/>
    <cellStyle name="Changed 5" xfId="6162" xr:uid="{EE04A2CF-F436-4529-94AE-196C06923FB8}"/>
    <cellStyle name="Changed 5 10" xfId="6163" xr:uid="{EAD7A953-7F7B-4A19-852A-840716BEAE97}"/>
    <cellStyle name="Changed 5 11" xfId="6164" xr:uid="{CD49D2C6-6D0E-43E6-8A28-25E82D204194}"/>
    <cellStyle name="Changed 5 2" xfId="6165" xr:uid="{238DD938-E7B7-4EA2-862E-91F5971D4B38}"/>
    <cellStyle name="Changed 5 3" xfId="6166" xr:uid="{7648D3BC-59AA-4F9D-97E7-C4DA26AB9A37}"/>
    <cellStyle name="Changed 5 4" xfId="6167" xr:uid="{CF0E7975-ED6E-46A9-8004-2913826247FB}"/>
    <cellStyle name="Changed 5 5" xfId="6168" xr:uid="{6FC102C8-41C4-4A03-9038-97349AA40612}"/>
    <cellStyle name="Changed 5 6" xfId="6169" xr:uid="{A51B4B0A-9878-4D48-8DBC-224C087589EE}"/>
    <cellStyle name="Changed 5 7" xfId="6170" xr:uid="{C4D012C8-7FDF-4234-A2A5-64AB66AB6079}"/>
    <cellStyle name="Changed 5 8" xfId="6171" xr:uid="{99D8F59B-700F-4007-9E4B-6A64E0A659FD}"/>
    <cellStyle name="Changed 5 9" xfId="6172" xr:uid="{1322375C-B18E-492F-AB0D-EEB52B1D75FF}"/>
    <cellStyle name="Changed 5_CR4_19" xfId="6173" xr:uid="{56253BF3-36AA-497A-8ADB-FEF3EF6323D3}"/>
    <cellStyle name="Changed 6" xfId="6174" xr:uid="{1DAA2A20-989E-4F12-8205-FFD7388B0B19}"/>
    <cellStyle name="Changed 6 10" xfId="6175" xr:uid="{7FD1A37F-A4C8-4459-9AA1-49FD738EC946}"/>
    <cellStyle name="Changed 6 11" xfId="6176" xr:uid="{1E334C20-04FF-433C-973F-3A30F69E7C07}"/>
    <cellStyle name="Changed 6 2" xfId="6177" xr:uid="{9619D023-E733-45A2-99A3-1F3F0887961B}"/>
    <cellStyle name="Changed 6 3" xfId="6178" xr:uid="{C6A1EA25-76BF-4DB4-8650-AE3E918A1360}"/>
    <cellStyle name="Changed 6 4" xfId="6179" xr:uid="{AEF00B82-A337-4E09-B363-8FDF8C9D9218}"/>
    <cellStyle name="Changed 6 5" xfId="6180" xr:uid="{8C568B30-0AAF-4721-A9D5-766CD512426E}"/>
    <cellStyle name="Changed 6 6" xfId="6181" xr:uid="{27CE515A-3A85-4993-BA28-C4B9426EE286}"/>
    <cellStyle name="Changed 6 7" xfId="6182" xr:uid="{1B945576-6F44-4AE4-920C-5F10A263BAA3}"/>
    <cellStyle name="Changed 6 8" xfId="6183" xr:uid="{8C07219D-AAF8-45C3-98FD-C7DD71D5A7CC}"/>
    <cellStyle name="Changed 6 9" xfId="6184" xr:uid="{B9CAD2AF-9FED-46A6-9563-082D9BC9E152}"/>
    <cellStyle name="Changed 6_CR4_19" xfId="6185" xr:uid="{59E2B561-46E2-4AFF-A6FD-5E5389390120}"/>
    <cellStyle name="Changed 7" xfId="6186" xr:uid="{9F42ADC4-6B6A-44F3-AA08-73C6C3DEEBED}"/>
    <cellStyle name="Changed 7 10" xfId="6187" xr:uid="{5E0636A5-509F-40DC-96D7-C2EC0EE81487}"/>
    <cellStyle name="Changed 7 2" xfId="6188" xr:uid="{511DC871-99CD-45E8-B631-6FD247531DDE}"/>
    <cellStyle name="Changed 7 3" xfId="6189" xr:uid="{53908D2C-92DD-497A-91D8-8B0156747B64}"/>
    <cellStyle name="Changed 7 4" xfId="6190" xr:uid="{9B6DF3F5-529B-47AC-AA5B-AC10132C4477}"/>
    <cellStyle name="Changed 7 5" xfId="6191" xr:uid="{B1E23911-E2EB-489B-BC90-FDCAC631BE50}"/>
    <cellStyle name="Changed 7 6" xfId="6192" xr:uid="{E2B6DDB7-6AFA-4260-9F88-6FBEB9518452}"/>
    <cellStyle name="Changed 7 7" xfId="6193" xr:uid="{52760749-B210-48B7-AC89-82ED66D7F47C}"/>
    <cellStyle name="Changed 7 8" xfId="6194" xr:uid="{A4420CB6-055E-436F-B40E-4657581BA486}"/>
    <cellStyle name="Changed 7 9" xfId="6195" xr:uid="{235B09CF-08C6-485F-A7B8-29156107D6E1}"/>
    <cellStyle name="Changed 7_CR4_19" xfId="6196" xr:uid="{AECD694A-C224-434D-9271-F83A1C91292C}"/>
    <cellStyle name="Changed_4 manuell" xfId="55588" xr:uid="{9029E1BB-FC9A-46AE-B322-A3CF1CED192D}"/>
    <cellStyle name="Check" xfId="19147" xr:uid="{2E668437-4858-4B36-85E3-C8205BF28B26}"/>
    <cellStyle name="Check 2" xfId="19148" xr:uid="{2767EC62-B3AF-4BE5-98A3-B0BF07210E97}"/>
    <cellStyle name="Check 3" xfId="19149" xr:uid="{A612B837-C61D-4E8A-8AFD-3723AF242160}"/>
    <cellStyle name="Check Cell" xfId="6197" xr:uid="{B609AF94-A43F-4540-A1A1-D40B934AA2AD}"/>
    <cellStyle name="Check Cell 10" xfId="6198" xr:uid="{8CDC8DDB-3041-4C0C-8C55-06535DE07C11}"/>
    <cellStyle name="Check Cell 10 2" xfId="19150" xr:uid="{BC0C5427-5E50-4968-B4BA-E3B8757E5926}"/>
    <cellStyle name="Check Cell 10 3" xfId="19151" xr:uid="{128E82BF-B445-4343-A65E-FB291CA3F318}"/>
    <cellStyle name="Check Cell 10_AVA DVA EL" xfId="19152" xr:uid="{E2C1E5C6-536C-4189-8D64-15B007A3B5F0}"/>
    <cellStyle name="Check Cell 11" xfId="6199" xr:uid="{34386F7F-4AC2-40A1-8F14-65BB72B9D6D4}"/>
    <cellStyle name="Check Cell 11 2" xfId="19153" xr:uid="{5C182DE9-86A9-45E7-A463-653D49F060F0}"/>
    <cellStyle name="Check Cell 11 3" xfId="19154" xr:uid="{7D1F7E05-9695-4AE4-896A-7FE3E14C1F4F}"/>
    <cellStyle name="Check Cell 11_AVA DVA EL" xfId="19155" xr:uid="{ED49A678-093D-4EA0-838A-08F1AAFECD77}"/>
    <cellStyle name="Check Cell 12" xfId="19156" xr:uid="{A5FF79C2-4FBD-4085-A2E1-217289FA4106}"/>
    <cellStyle name="Check Cell 12 2" xfId="19157" xr:uid="{B1DB8791-E591-4894-A237-84830B910590}"/>
    <cellStyle name="Check Cell 12 3" xfId="19158" xr:uid="{E72AE5A7-1C26-4696-A378-83751E379048}"/>
    <cellStyle name="Check Cell 12_AVA DVA EL" xfId="19159" xr:uid="{4385E1C1-5E61-48E2-902B-79E684592556}"/>
    <cellStyle name="Check Cell 13" xfId="19160" xr:uid="{CFDAC065-47A7-47A9-8B0C-DC388FE7EDD5}"/>
    <cellStyle name="Check Cell 13 2" xfId="19161" xr:uid="{21B1064C-502E-4E70-9131-56F3ACF12959}"/>
    <cellStyle name="Check Cell 13 3" xfId="19162" xr:uid="{3A288EBB-01E4-4AF9-8BB2-F301FF798678}"/>
    <cellStyle name="Check Cell 13_AVA DVA EL" xfId="19163" xr:uid="{FF2A0E02-6763-4A22-8BFE-BA420F8DE5F2}"/>
    <cellStyle name="Check Cell 14" xfId="40026" xr:uid="{FE0286BC-3FFB-4D1B-B9D0-F15815948687}"/>
    <cellStyle name="Check Cell 15" xfId="47911" xr:uid="{AE1B3CE5-0DA7-46F5-90E0-21494490CCEF}"/>
    <cellStyle name="Check Cell 16" xfId="47912" xr:uid="{DA0832D6-E9D6-4702-8DC3-2DF1E7AB089A}"/>
    <cellStyle name="Check Cell 2" xfId="6200" xr:uid="{FAD00EA8-DE17-4256-B523-A4C1344C20B8}"/>
    <cellStyle name="Check Cell 2 2" xfId="6201" xr:uid="{DF30E2F3-9757-4949-85A9-F97C32091D15}"/>
    <cellStyle name="Check Cell 2 2 2" xfId="19164" xr:uid="{37DC712C-EED7-4A6A-9CE8-D9E56E9E23FA}"/>
    <cellStyle name="Check Cell 2 2 2 2" xfId="19165" xr:uid="{A3DF58D8-B452-4890-B3F5-AFF12B893F65}"/>
    <cellStyle name="Check Cell 2 2 2 3" xfId="19166" xr:uid="{9A35B898-A170-4539-AB19-468FDFF4DFD0}"/>
    <cellStyle name="Check Cell 2 2 2_AVA DVA EL" xfId="19167" xr:uid="{EBF509BF-8EBA-46BB-BB20-893D124E62F5}"/>
    <cellStyle name="Check Cell 2 2 3" xfId="19168" xr:uid="{9CA8DCD2-0E2F-4D6F-BE74-8D309CC83F4A}"/>
    <cellStyle name="Check Cell 2 2_A01" xfId="35898" xr:uid="{001BF956-C028-4008-8460-46E621BB893D}"/>
    <cellStyle name="Check Cell 2 3" xfId="19169" xr:uid="{4C0C72C4-0EB6-4A2D-AA6D-75F0DFAD339F}"/>
    <cellStyle name="Check Cell 2 3 2" xfId="19170" xr:uid="{0EFEAD52-CFF4-4785-AFA9-CF615DFACEDA}"/>
    <cellStyle name="Check Cell 2 3 3" xfId="19171" xr:uid="{8C85369B-32E5-4AC4-9BC8-5A1288E0DA41}"/>
    <cellStyle name="Check Cell 2 3_AVA DVA EL" xfId="19172" xr:uid="{A8F30BF8-822D-4C4F-9686-1CBB7D79B884}"/>
    <cellStyle name="Check Cell 2 4" xfId="19173" xr:uid="{40F7AC41-79F5-4879-81C6-4FF7FCB36BA1}"/>
    <cellStyle name="Check Cell 2 4 2" xfId="19174" xr:uid="{77142914-F28B-46F3-8671-016B0E3FFEC9}"/>
    <cellStyle name="Check Cell 2 4 3" xfId="19175" xr:uid="{44F7EB25-33D1-4643-8E4F-6BE733519BC9}"/>
    <cellStyle name="Check Cell 2 4_AVA DVA EL" xfId="19176" xr:uid="{011FBD89-AD26-43B9-AFD5-139D1D96DCD1}"/>
    <cellStyle name="Check Cell 2 5" xfId="19177" xr:uid="{9AA976CF-598A-4927-B040-1590C617C202}"/>
    <cellStyle name="Check Cell 2 6" xfId="47913" xr:uid="{BB7D812E-0F70-4782-B217-5961D8DD0EDB}"/>
    <cellStyle name="Check Cell 2_4 manuell" xfId="55589" xr:uid="{9A46ADA4-004A-4CE2-BA58-8EFBDC201306}"/>
    <cellStyle name="Check Cell 3" xfId="6202" xr:uid="{3670E604-F231-419C-A207-3A54513B781D}"/>
    <cellStyle name="Check Cell 3 2" xfId="19178" xr:uid="{40652EEE-FE91-4203-AB8F-219DC80803A7}"/>
    <cellStyle name="Check Cell 3 2 2" xfId="19179" xr:uid="{A8A55D02-AEA6-422F-92EC-8E9221A6CC2A}"/>
    <cellStyle name="Check Cell 3 2 3" xfId="19180" xr:uid="{435FAE3D-93E7-4485-87E9-644EE7177319}"/>
    <cellStyle name="Check Cell 3 2_AVA DVA EL" xfId="19181" xr:uid="{395844EC-6F30-4CEE-BF66-13D4FC66E78C}"/>
    <cellStyle name="Check Cell 3 3" xfId="19182" xr:uid="{F47EDE91-5FE5-4AB4-9099-82AC3C3E5BA8}"/>
    <cellStyle name="Check Cell 3_4 manuell" xfId="55590" xr:uid="{0F8087FE-9FAA-4E4C-A6A5-FEE0DB09A755}"/>
    <cellStyle name="Check Cell 4" xfId="6203" xr:uid="{AB6DA3B0-B908-484C-BA6B-5BB3F189CEE4}"/>
    <cellStyle name="Check Cell 4 2" xfId="19183" xr:uid="{35298D65-8BCD-4036-BB3B-88C84BDCFE22}"/>
    <cellStyle name="Check Cell 4 2 2" xfId="19184" xr:uid="{4C0FF8DF-9E38-4D52-B740-12826B047E34}"/>
    <cellStyle name="Check Cell 4 2 3" xfId="19185" xr:uid="{09F748B0-7B60-4A78-98DF-1F6D5667C05B}"/>
    <cellStyle name="Check Cell 4 2_AVA DVA EL" xfId="19186" xr:uid="{E8ACC542-9109-4084-A7B9-05488D23EBFE}"/>
    <cellStyle name="Check Cell 4 3" xfId="19187" xr:uid="{469BD7BA-0BB0-43A8-89B6-93722ACA3C37}"/>
    <cellStyle name="Check Cell 4 3 2" xfId="19188" xr:uid="{BB7D8813-11F5-475A-9604-D64FC754B43D}"/>
    <cellStyle name="Check Cell 4 3 3" xfId="19189" xr:uid="{6A6CBA80-B197-4E7A-9D6B-3A83B428DE8D}"/>
    <cellStyle name="Check Cell 4 3_AVA DVA EL" xfId="19190" xr:uid="{2D377A41-873C-407A-8EE6-A7ECF1945DBE}"/>
    <cellStyle name="Check Cell 4 4" xfId="19191" xr:uid="{ED4735A6-5811-47F1-84F7-33380608C225}"/>
    <cellStyle name="Check Cell 4 4 2" xfId="19192" xr:uid="{CD568C80-DC1C-4487-B6DC-708E843AF36B}"/>
    <cellStyle name="Check Cell 4 4 3" xfId="19193" xr:uid="{6E51D551-0B25-435A-95A2-F594EDFFCC44}"/>
    <cellStyle name="Check Cell 4 4_AVA DVA EL" xfId="19194" xr:uid="{B0BDAAC1-12CE-4DC6-994C-3E33DE77D025}"/>
    <cellStyle name="Check Cell 4 5" xfId="19195" xr:uid="{D50664B2-6287-4855-BF06-D22B35C3F3C6}"/>
    <cellStyle name="Check Cell 4_A01" xfId="35899" xr:uid="{AFF64768-2CFB-460A-BED8-D347C5CBEE7B}"/>
    <cellStyle name="Check Cell 5" xfId="6204" xr:uid="{57EA15FA-2A98-4D16-A42A-5C130261DF5A}"/>
    <cellStyle name="Check Cell 5 2" xfId="19196" xr:uid="{C5ABFB0E-500D-408D-8FAF-8C533B9D5779}"/>
    <cellStyle name="Check Cell 5 2 2" xfId="19197" xr:uid="{ACF84E8E-D13E-4349-8CDF-9AC923D0C9FD}"/>
    <cellStyle name="Check Cell 5 2 3" xfId="19198" xr:uid="{3AD91893-98CE-4872-8CB1-9CD58CF9BA7D}"/>
    <cellStyle name="Check Cell 5 2_AVA DVA EL" xfId="19199" xr:uid="{AC3E4F1B-7E21-49DB-BDEE-400EA6302627}"/>
    <cellStyle name="Check Cell 5 3" xfId="19200" xr:uid="{4A9954B0-B6A2-49DC-848D-990E07793534}"/>
    <cellStyle name="Check Cell 5_A01" xfId="35900" xr:uid="{D661979A-386F-4F5F-822B-99D3D0548BE8}"/>
    <cellStyle name="Check Cell 6" xfId="6205" xr:uid="{80D7F70B-721B-4789-9B39-DFD3C688561C}"/>
    <cellStyle name="Check Cell 6 2" xfId="19201" xr:uid="{ECFD71B5-08A4-485D-A38E-DBDBDA19E8E2}"/>
    <cellStyle name="Check Cell 6 2 2" xfId="19202" xr:uid="{049A4DE5-0BE2-4F7E-801C-D03C94B113EE}"/>
    <cellStyle name="Check Cell 6 2 3" xfId="19203" xr:uid="{F31015A8-1AAE-4101-94A2-570085A19C5C}"/>
    <cellStyle name="Check Cell 6 2_AVA DVA EL" xfId="19204" xr:uid="{8AD7C2F8-8BBB-488F-9E6C-F558BB48DF12}"/>
    <cellStyle name="Check Cell 6 3" xfId="19205" xr:uid="{4F64BA45-54D7-42BA-B869-15E39E24D568}"/>
    <cellStyle name="Check Cell 6_A01" xfId="35901" xr:uid="{FAA298D1-F0C8-432C-9824-DFB3BE1FE2C3}"/>
    <cellStyle name="Check Cell 7" xfId="6206" xr:uid="{7721F0B1-DD68-4EBD-B071-5945C12EBDE2}"/>
    <cellStyle name="Check Cell 7 2" xfId="19206" xr:uid="{380F8455-FEEA-4BCE-A68A-B7541EA839F0}"/>
    <cellStyle name="Check Cell 7 2 2" xfId="19207" xr:uid="{AB87F5C0-6D29-45BB-BC4F-6EC8C950DF4B}"/>
    <cellStyle name="Check Cell 7 2 3" xfId="19208" xr:uid="{63BC07AE-E782-41F2-A169-E39F8C5FBC0E}"/>
    <cellStyle name="Check Cell 7 2_AVA DVA EL" xfId="19209" xr:uid="{5AFA67D7-A5CA-47FC-9DA8-400EB2B2AFB6}"/>
    <cellStyle name="Check Cell 7 3" xfId="19210" xr:uid="{19B7B12C-6151-49A8-8225-8CB1A84DA1BD}"/>
    <cellStyle name="Check Cell 7_A01" xfId="35902" xr:uid="{40A32CB0-644B-4189-847A-A067A878FF4E}"/>
    <cellStyle name="Check Cell 8" xfId="6207" xr:uid="{56597899-91E2-49BE-876E-23FE3E6B33AC}"/>
    <cellStyle name="Check Cell 8 2" xfId="19211" xr:uid="{548913DD-6CB7-497F-B2EB-5549D90666A9}"/>
    <cellStyle name="Check Cell 8 2 2" xfId="19212" xr:uid="{082B6DFD-7E5B-47B1-9187-026EDC522E98}"/>
    <cellStyle name="Check Cell 8 2 3" xfId="19213" xr:uid="{3D47B907-1810-40C6-97A5-EB3FF3FD25AA}"/>
    <cellStyle name="Check Cell 8 2_AVA DVA EL" xfId="19214" xr:uid="{E05E24CB-4D4A-4AEC-9518-38FDFB6B62B2}"/>
    <cellStyle name="Check Cell 8 3" xfId="19215" xr:uid="{A451A5EB-733C-4EE5-8293-25FC7B013462}"/>
    <cellStyle name="Check Cell 8_A01" xfId="35903" xr:uid="{F85CFD7B-CAA4-461D-9E08-6FEC2FAB607A}"/>
    <cellStyle name="Check Cell 9" xfId="6208" xr:uid="{F2C9A862-6208-42AA-B179-4F0F24ED7E6C}"/>
    <cellStyle name="Check Cell 9 2" xfId="19216" xr:uid="{CFD94C3B-57AD-4320-9CD2-D807BDF34EFD}"/>
    <cellStyle name="Check Cell 9 2 2" xfId="19217" xr:uid="{92E0A447-956C-45C1-B7D0-1614997F9718}"/>
    <cellStyle name="Check Cell 9 2 3" xfId="19218" xr:uid="{3818E106-E398-4DE6-BF1A-1B9DD229A387}"/>
    <cellStyle name="Check Cell 9 2_AVA DVA EL" xfId="19219" xr:uid="{97180D27-2DC2-490D-A360-3A5C318CACDA}"/>
    <cellStyle name="Check Cell 9 3" xfId="19220" xr:uid="{0E09DC08-5099-4608-9FF5-B1C4FA3B95C3}"/>
    <cellStyle name="Check Cell 9_A01" xfId="35904" xr:uid="{23C56512-1928-42AC-AB78-74C05A49DE46}"/>
    <cellStyle name="Check Cell_4Q16" xfId="19221" xr:uid="{E13816BD-57CE-4F99-9219-094D6D8ADAFD}"/>
    <cellStyle name="Check_AVA DVA EL" xfId="19222" xr:uid="{579F98E1-4825-429A-B98E-F73CE3F95AE5}"/>
    <cellStyle name="checkExposure" xfId="6209" xr:uid="{8861FE4C-831D-424D-AB9F-8520459DC495}"/>
    <cellStyle name="Cím" xfId="6210" xr:uid="{1D56E55F-1195-4B96-B0F9-E2A887356D74}"/>
    <cellStyle name="Cím 2" xfId="19223" xr:uid="{249E9259-8B58-41E6-85DE-8367F5656666}"/>
    <cellStyle name="Cím_4 manuell" xfId="55591" xr:uid="{74C0337E-7A7D-4A0A-B780-85B1F8CC3606}"/>
    <cellStyle name="Címsor 1" xfId="6211" xr:uid="{33D97FAE-2C5B-44B1-8A55-2FB9E3966D28}"/>
    <cellStyle name="Címsor 1 2" xfId="19224" xr:uid="{7262C209-264E-4F1C-9FA4-8A2CDBC0519A}"/>
    <cellStyle name="Címsor 1_4 manuell" xfId="55592" xr:uid="{C537BDDA-D12B-4169-B7E4-6194EAE3A057}"/>
    <cellStyle name="Címsor 2" xfId="6212" xr:uid="{E41FC975-1794-47D8-B7E6-9DEE016614C4}"/>
    <cellStyle name="Címsor 2 2" xfId="19225" xr:uid="{58759FC6-969E-4995-A434-C61AB9B61325}"/>
    <cellStyle name="Címsor 2_4 manuell" xfId="55593" xr:uid="{1DAFBD77-E4E2-47C1-B015-7666416D1EFC}"/>
    <cellStyle name="Címsor 3" xfId="6213" xr:uid="{443381AC-1A83-498B-894B-8497C8F49FAD}"/>
    <cellStyle name="Címsor 3 2" xfId="19226" xr:uid="{AE6432B6-6E3A-4895-829E-AF5BBAC190B9}"/>
    <cellStyle name="Címsor 3_4 manuell" xfId="55594" xr:uid="{AA6CC998-3E6D-4C55-99CF-F12C776FFF32}"/>
    <cellStyle name="Címsor 4" xfId="6214" xr:uid="{97A09C16-BAD3-49E2-A92C-4980BC4733BE}"/>
    <cellStyle name="Címsor 4 2" xfId="19227" xr:uid="{ECB14D0B-10AE-4D94-8FED-FA471CAA3E96}"/>
    <cellStyle name="Címsor 4_4 manuell" xfId="55595" xr:uid="{4489CCAC-D23D-4E06-A0D6-C45719171F4F}"/>
    <cellStyle name="claire" xfId="6215" xr:uid="{AB9C577C-0945-4E55-9064-738E4877784A}"/>
    <cellStyle name="claire 10" xfId="47914" xr:uid="{1FDB5F06-4450-4AE3-906A-F99EF5E0A332}"/>
    <cellStyle name="claire 11" xfId="47915" xr:uid="{52ADED72-D534-41A4-BA2A-6327F5FA5EF9}"/>
    <cellStyle name="claire 12" xfId="47916" xr:uid="{07ED46FC-FB3D-4404-9DFC-F4252EC049D7}"/>
    <cellStyle name="claire 13" xfId="47917" xr:uid="{4F8C9FD0-608B-4892-A5BB-1A830B154766}"/>
    <cellStyle name="claire 2" xfId="6216" xr:uid="{5A2E9D58-5793-4415-ABD3-2F5BFE670E50}"/>
    <cellStyle name="claire 2 2" xfId="19228" xr:uid="{5F2A458A-2A72-40DB-AAD3-138BC07627BD}"/>
    <cellStyle name="claire 2 2 2" xfId="47918" xr:uid="{7B1B3DC6-78F3-46EC-AA6D-21C9757F9BB7}"/>
    <cellStyle name="claire 2 2 3" xfId="47919" xr:uid="{5F094FA1-1A7E-45AF-B890-4336CF126CAD}"/>
    <cellStyle name="claire 2 2_AVA DVA EL" xfId="47920" xr:uid="{0A4B2EE5-3DDC-4898-8DDF-884D911D5339}"/>
    <cellStyle name="claire 2 3" xfId="47921" xr:uid="{0C439C28-2C19-42FB-85BF-1653715E9352}"/>
    <cellStyle name="claire 2_AVA DVA EL" xfId="19229" xr:uid="{921A0550-E965-43C2-A889-5B00E56FB4F0}"/>
    <cellStyle name="claire 3" xfId="19230" xr:uid="{172BA990-CC6E-43C3-8492-D6ED6FF8CCC7}"/>
    <cellStyle name="claire 3 2" xfId="19231" xr:uid="{257AC611-F902-456F-B097-F7639BA6CBC9}"/>
    <cellStyle name="claire 3 2 2" xfId="19232" xr:uid="{5431D99C-96F4-447D-8AE3-6BF06336EC39}"/>
    <cellStyle name="claire 3 2 2 2" xfId="47922" xr:uid="{AD1F0975-036B-44A6-A830-F1E41AD6C1ED}"/>
    <cellStyle name="claire 3 2 3" xfId="19233" xr:uid="{F7D8F99B-8E6B-4B9B-8498-95EE77AE77B0}"/>
    <cellStyle name="claire 3 2 3 2" xfId="47923" xr:uid="{FC5C9352-D0F9-48EC-BE91-996DAF1117A6}"/>
    <cellStyle name="claire 3 2_AVA DVA EL" xfId="19234" xr:uid="{E7F8BA50-862D-4EF7-B269-E55741FF777A}"/>
    <cellStyle name="claire 3 3" xfId="19235" xr:uid="{1E205D7E-E202-4305-97B7-A8618C423549}"/>
    <cellStyle name="claire 3 3 2" xfId="47924" xr:uid="{A2C5DD12-63B2-4D20-A581-CA42F372BBCB}"/>
    <cellStyle name="claire 3 3 3" xfId="47925" xr:uid="{C72EE698-A3C3-4F8E-9E43-ECF4E9733ECC}"/>
    <cellStyle name="claire 3 3 4" xfId="47926" xr:uid="{C1F28815-927E-4AA4-8475-11C64B9F1EFD}"/>
    <cellStyle name="claire 3 3 5" xfId="47927" xr:uid="{264C80A6-8A19-44DC-B7CE-A52D9E39F238}"/>
    <cellStyle name="claire 3 3_AVA DVA EL" xfId="47928" xr:uid="{FFADA150-245C-4856-9182-A64B54A37BC2}"/>
    <cellStyle name="claire 3 4" xfId="19236" xr:uid="{54AF7E88-1FCE-4EF1-AEB5-0EF9722BA0A4}"/>
    <cellStyle name="claire 3 4 2" xfId="47929" xr:uid="{CFE48EB0-31E8-4FCA-819A-924B2503D8BB}"/>
    <cellStyle name="claire 3_AVA DVA EL" xfId="19237" xr:uid="{54F1D4C4-8501-45FB-9CE9-E7E2866ABACD}"/>
    <cellStyle name="claire 4" xfId="19238" xr:uid="{EF8F6CD9-AFC5-4A72-8818-1420A11C3CD0}"/>
    <cellStyle name="claire 4 2" xfId="19239" xr:uid="{A3AD8B32-F581-4A5E-9CC8-52DA9DD17E6E}"/>
    <cellStyle name="claire 4 2 2" xfId="47930" xr:uid="{F52D481C-B518-48EA-BBB9-AEAF63D1DA98}"/>
    <cellStyle name="claire 4 2 3" xfId="47931" xr:uid="{66710EFF-1FF6-4280-8013-16814957CAA8}"/>
    <cellStyle name="claire 4 2_AVA DVA EL" xfId="47932" xr:uid="{A6843FB7-7673-4872-BA2C-03088BDC3DAC}"/>
    <cellStyle name="claire 4 3" xfId="19240" xr:uid="{6EFE618A-6060-4FD9-916E-A15BD6B7755B}"/>
    <cellStyle name="claire 4 3 2" xfId="47933" xr:uid="{E6597428-A5C3-42F7-88CA-0053A912F7BD}"/>
    <cellStyle name="claire 4_AVA DVA EL" xfId="19241" xr:uid="{8FB24B82-359D-4640-A1D9-6668EC48CADC}"/>
    <cellStyle name="claire 5" xfId="19242" xr:uid="{EB5E7ECA-84D6-4396-84CE-B992CCC6C1F2}"/>
    <cellStyle name="claire 5 2" xfId="47934" xr:uid="{67A2C6F8-E5EA-4D99-B4A5-FE83A902C547}"/>
    <cellStyle name="claire 5 2 2" xfId="47935" xr:uid="{7734ED8E-42BC-4BC0-9CD8-DFDB7E1CBDF5}"/>
    <cellStyle name="claire 5 3" xfId="47936" xr:uid="{A2DADEF5-2316-4984-8DF5-13759DC0008D}"/>
    <cellStyle name="claire 5 4" xfId="47937" xr:uid="{0B9214A8-787C-4095-8C30-EEFA4B34FFB7}"/>
    <cellStyle name="claire 5 5" xfId="47938" xr:uid="{5271A4AD-D909-47B7-A97C-99A942AEC77D}"/>
    <cellStyle name="claire 5 6" xfId="47939" xr:uid="{78C2E051-0FE0-447C-B4BB-0A26D8CF25C8}"/>
    <cellStyle name="claire 5_AVA DVA EL" xfId="47940" xr:uid="{D31C66C7-B645-42D1-9FD5-D8DEB7E4FBB7}"/>
    <cellStyle name="claire 6" xfId="47941" xr:uid="{23EB1D8C-04AD-4F3A-BD6B-CA66BD97BC3C}"/>
    <cellStyle name="claire 6 2" xfId="47942" xr:uid="{D181A4C9-09C5-4D7E-9CDD-E4D6057AB295}"/>
    <cellStyle name="claire 6 2 2" xfId="47943" xr:uid="{DD014F14-8537-432D-A2CE-EE88269C0537}"/>
    <cellStyle name="claire 6 3" xfId="47944" xr:uid="{D92AD397-E4A5-43BB-9941-7015CF9BA824}"/>
    <cellStyle name="claire 7" xfId="47945" xr:uid="{5141A233-F0BC-44ED-A041-12CF74C124E3}"/>
    <cellStyle name="claire 7 2" xfId="47946" xr:uid="{364AFDBD-37C4-456A-88BA-26853E23AA2D}"/>
    <cellStyle name="claire 7 3" xfId="47947" xr:uid="{A91A3A4B-D1A6-410E-B7E8-BA8ED261E590}"/>
    <cellStyle name="claire 8" xfId="47948" xr:uid="{15BC2713-9708-4441-AE27-834DAD84524B}"/>
    <cellStyle name="claire 9" xfId="47949" xr:uid="{6A51389B-8881-4DDA-9757-E8E6252AD5DA}"/>
    <cellStyle name="claire_1" xfId="47950" xr:uid="{04A5948A-A7F5-4481-A6E4-D2E11D8271FD}"/>
    <cellStyle name="Clear cells (official version)" xfId="19243" xr:uid="{389ABEFF-676F-4D99-A8F1-FE49CCF55745}"/>
    <cellStyle name="Clear cells (official version) 2" xfId="19244" xr:uid="{B86F98B0-25CB-46BE-B8FB-9E4AFC9E3D4D}"/>
    <cellStyle name="Clear cells (official version) 2 2" xfId="19245" xr:uid="{E6076B72-FD71-4B8E-A14B-26B959327D5E}"/>
    <cellStyle name="Clear cells (official version) 2 3" xfId="19246" xr:uid="{87DF9457-2D26-4351-B13E-E8732E138DCE}"/>
    <cellStyle name="Clear cells (official version) 2_AVA DVA EL" xfId="19247" xr:uid="{9538CB72-FCAE-4813-9123-2D1C90EB2ACC}"/>
    <cellStyle name="Clear cells (official version) 3" xfId="19248" xr:uid="{FCB66790-D002-4B12-96A7-B3189B75B7C9}"/>
    <cellStyle name="Clear cells (official version) 4" xfId="19249" xr:uid="{7B2E1A90-7F75-4DCF-9F8B-C6666CB3029D}"/>
    <cellStyle name="Clear cells (official version)_AVA DVA EL" xfId="19250" xr:uid="{E72C0EFE-AC27-49AC-B126-FBEF8826AC41}"/>
    <cellStyle name="Clear cells (old version schema A)" xfId="19251" xr:uid="{A68E667B-0845-40B5-AEEB-AFB570472883}"/>
    <cellStyle name="Clear cells (old version schema A) 2" xfId="19252" xr:uid="{B8E2AF53-A3A2-4692-BE78-745E9C24735F}"/>
    <cellStyle name="Clear cells (old version schema A) 3" xfId="19253" xr:uid="{41303160-1C69-4B96-9D24-BB917948E8DB}"/>
    <cellStyle name="Clear cells (old version schema A)_AVA DVA EL" xfId="19254" xr:uid="{97F7B832-5293-43A8-89F3-C883CA96EF7F}"/>
    <cellStyle name="Column Title" xfId="19255" xr:uid="{C7307F8B-B16B-495D-A51F-E965BB3680B9}"/>
    <cellStyle name="Column Title 2" xfId="19256" xr:uid="{B62DD2F0-5F1A-43FD-BA5D-FBA216F50374}"/>
    <cellStyle name="Column Title 3" xfId="19257" xr:uid="{998836AF-8FF2-4822-ABD2-0AC4FADC35C5}"/>
    <cellStyle name="Column Title_AVA DVA EL" xfId="19258" xr:uid="{BA6A30BC-AB5D-425A-9B36-0D234A90E454}"/>
    <cellStyle name="Comma" xfId="55759" xr:uid="{A19A0750-C833-4666-9400-1DFD5371B18E}"/>
    <cellStyle name="Comma [0]" xfId="6217" xr:uid="{644FD712-1CE3-4E94-A17F-5A5CF7E209C7}"/>
    <cellStyle name="Comma [0] 2" xfId="6218" xr:uid="{4A518E0C-46EE-43D2-AB20-F19CAA184048}"/>
    <cellStyle name="Comma [0] 3" xfId="19259" xr:uid="{C9D399BE-C193-4548-AD0D-6582C2C3FF13}"/>
    <cellStyle name="Comma [0] 4" xfId="40027" xr:uid="{5B344D63-B9BF-4615-B62D-E2D3053EE832}"/>
    <cellStyle name="Comma [0]_Andre korreksjoner" xfId="47951" xr:uid="{090CED27-4E6F-4786-9E51-E0B78EF95DAE}"/>
    <cellStyle name="Comma [00]" xfId="6219" xr:uid="{4EEE2E70-04D1-469E-8760-37C175C38F37}"/>
    <cellStyle name="Comma [1]" xfId="19260" xr:uid="{0C546D48-93B0-44B1-A62B-6719E6E94628}"/>
    <cellStyle name="Comma [1] 2" xfId="19261" xr:uid="{B81D8FC5-E93C-4D6E-BD08-B77B965FB66D}"/>
    <cellStyle name="Comma [1] 2 2" xfId="19262" xr:uid="{25C7033B-9921-40A5-BC77-5182FC21EAC4}"/>
    <cellStyle name="Comma [1] 2 3" xfId="19263" xr:uid="{099E7970-1944-4566-AE1F-BEAC2BD24FB7}"/>
    <cellStyle name="Comma [1] 2_AVA DVA EL" xfId="19264" xr:uid="{0624BF45-5478-46FA-B33E-1C8FE5E555E2}"/>
    <cellStyle name="Comma [1] 3" xfId="19265" xr:uid="{8FC52B19-7C45-4007-98BE-AB2329E25BF3}"/>
    <cellStyle name="Comma [1] 4" xfId="19266" xr:uid="{AC420EB3-7B77-4177-8114-243EB60504EE}"/>
    <cellStyle name="Comma [1]_AVA DVA EL" xfId="19267" xr:uid="{84F3D70F-D8C0-4EBB-8DD9-45C29225CA54}"/>
    <cellStyle name="Comma [3]" xfId="19268" xr:uid="{B77B8BDF-6DC2-4AA3-BF4F-806975741723}"/>
    <cellStyle name="Comma [3] 2" xfId="19269" xr:uid="{9DC0A442-B6CB-49FC-A047-80E0349B3AE8}"/>
    <cellStyle name="Comma [3] 3" xfId="19270" xr:uid="{65C830A1-D5A3-4C06-BBC0-64E608CFC0FA}"/>
    <cellStyle name="Comma [3]_AVA DVA EL" xfId="19271" xr:uid="{3342FF61-7E16-48F7-A912-0B8967735A3B}"/>
    <cellStyle name="Comma 0" xfId="19272" xr:uid="{B0635A2F-7F5E-4F05-9D12-822354F62DB4}"/>
    <cellStyle name="Comma 0 2" xfId="19273" xr:uid="{61A1B649-7A37-4B51-86E1-9CE63406B42D}"/>
    <cellStyle name="Comma 0 3" xfId="19274" xr:uid="{C465A2B0-BEEE-454C-8F6F-F266407008B5}"/>
    <cellStyle name="Comma 0*" xfId="19275" xr:uid="{792DD74C-4686-4DF1-9E71-A28BD1FE4574}"/>
    <cellStyle name="Comma 0* 2" xfId="19276" xr:uid="{A32A3AF3-CC87-47A8-9ECA-7F8F29605095}"/>
    <cellStyle name="Comma 0* 3" xfId="19277" xr:uid="{89084D4F-3E23-4941-BC84-FCE31F543115}"/>
    <cellStyle name="Comma 0*_AVA DVA EL" xfId="19278" xr:uid="{E5733EF3-8811-4D52-9CFE-00EB1F9E6878}"/>
    <cellStyle name="Comma 0_29-04-021" xfId="19279" xr:uid="{C9367E1B-EE3F-4C49-82AA-618E40C737B4}"/>
    <cellStyle name="Comma 10" xfId="6220" xr:uid="{5248EF64-70F7-4463-9DA4-FC844D11C813}"/>
    <cellStyle name="Comma 10 2" xfId="6221" xr:uid="{D89947D1-EE70-4B0F-A618-5455F0D64ED7}"/>
    <cellStyle name="Comma 10 2 2" xfId="19280" xr:uid="{3C897C52-845A-465A-986D-624D7F9A956F}"/>
    <cellStyle name="Comma 10 2 2 2" xfId="19281" xr:uid="{1890F9B5-D0E7-432C-AABD-7967C050C572}"/>
    <cellStyle name="Comma 10 2 2 3" xfId="19282" xr:uid="{1EA85FC2-FFAE-487E-9838-6E9E99C40C53}"/>
    <cellStyle name="Comma 10 2 2_AVA DVA EL" xfId="19283" xr:uid="{5619E857-B3AC-4816-AB60-2DA0660678BE}"/>
    <cellStyle name="Comma 10 2 3" xfId="19284" xr:uid="{A1CBBF65-DC22-4B0F-9095-0E4AE2879F9E}"/>
    <cellStyle name="Comma 10 2 4" xfId="19285" xr:uid="{14C868C9-48F5-43EF-886E-B13982B411E6}"/>
    <cellStyle name="Comma 10 2_AVA DVA EL" xfId="19286" xr:uid="{D672DC88-E34B-4BD2-80BD-1C764EC82437}"/>
    <cellStyle name="Comma 10 3" xfId="6222" xr:uid="{DE91ECCD-514E-4754-BAFA-3B7B708B2788}"/>
    <cellStyle name="Comma 10 3 2" xfId="19287" xr:uid="{10889A87-41D3-4389-8C53-B6ECFFF58C87}"/>
    <cellStyle name="Comma 10 3 3" xfId="19288" xr:uid="{103D7324-99AE-4430-8406-A81C988EE286}"/>
    <cellStyle name="Comma 10 3_AVA DVA EL" xfId="19289" xr:uid="{155F660D-ACA2-492D-AA65-DEEB15D05AD0}"/>
    <cellStyle name="Comma 10 4" xfId="6223" xr:uid="{F2BF2258-E19C-4275-BFD5-C80D68594645}"/>
    <cellStyle name="Comma 10 5" xfId="19290" xr:uid="{7F97E971-D149-4E83-807E-6C0314830040}"/>
    <cellStyle name="Comma 10 6" xfId="47952" xr:uid="{6C73BCA2-EF5E-4230-9E16-7188384BDD57}"/>
    <cellStyle name="Comma 10_AVA DVA EL" xfId="19291" xr:uid="{DA5DF6B8-2B9C-4FD0-804D-58F317FAD664}"/>
    <cellStyle name="Comma 11" xfId="6224" xr:uid="{E2250B5C-2155-4DD3-A951-7DDF82012051}"/>
    <cellStyle name="Comma 11 2" xfId="19292" xr:uid="{6B9EDAE9-0299-4933-9A81-0F9EE527D474}"/>
    <cellStyle name="Comma 11 2 2" xfId="19293" xr:uid="{7C86D5B9-C23E-41E3-8BD7-FE1500341D2D}"/>
    <cellStyle name="Comma 11 2 2 2" xfId="19294" xr:uid="{672084E1-C42A-4F53-AD00-D5DFEC9E13E7}"/>
    <cellStyle name="Comma 11 2 2 3" xfId="19295" xr:uid="{19083E58-2005-4706-8F04-D45AB7B3F5BC}"/>
    <cellStyle name="Comma 11 2 2_AVA DVA EL" xfId="19296" xr:uid="{327BB9D8-5E05-4C12-B1A4-8B52D275A1B5}"/>
    <cellStyle name="Comma 11 2 3" xfId="19297" xr:uid="{6E0983D2-FA66-431D-97A0-C8199177582F}"/>
    <cellStyle name="Comma 11 2 4" xfId="19298" xr:uid="{9ABB5FB8-C941-40A1-8B88-BCB465E7CFC2}"/>
    <cellStyle name="Comma 11 2_AVA DVA EL" xfId="19299" xr:uid="{8207DFE8-1532-498A-B92B-26817A325BCE}"/>
    <cellStyle name="Comma 11 3" xfId="19300" xr:uid="{727BA0CD-48C6-4BBA-BF3B-8ACA62693214}"/>
    <cellStyle name="Comma 11 3 2" xfId="19301" xr:uid="{2C5096DD-893A-43F6-BA95-93404A3C6AC8}"/>
    <cellStyle name="Comma 11 3 3" xfId="19302" xr:uid="{F508D684-3246-4812-9C51-1C44893D6101}"/>
    <cellStyle name="Comma 11 3_AVA DVA EL" xfId="19303" xr:uid="{C46BED7A-CFE0-4AAA-B413-660AF5AF87EE}"/>
    <cellStyle name="Comma 11 4" xfId="19304" xr:uid="{C26074A9-7CA0-4EB9-9DFB-2E4493E99E9B}"/>
    <cellStyle name="Comma 11 5" xfId="19305" xr:uid="{660BFC8E-415A-4167-8C42-A18215188D1E}"/>
    <cellStyle name="Comma 11 6" xfId="47953" xr:uid="{6151464F-6B94-494C-9CFB-7496FE07D054}"/>
    <cellStyle name="Comma 11 7" xfId="47954" xr:uid="{02010B1C-1802-48A1-B1FB-0A323901613A}"/>
    <cellStyle name="Comma 11 8" xfId="47955" xr:uid="{F3679D7B-CEDF-48F1-9F68-46AEA73689D6}"/>
    <cellStyle name="Comma 11_AVA DVA EL" xfId="19306" xr:uid="{0B1015B9-A190-4E23-B38B-6EFA96E66C26}"/>
    <cellStyle name="Comma 12" xfId="6225" xr:uid="{F32FA43E-6D41-48C1-8CCD-4414403EAD70}"/>
    <cellStyle name="Comma 12 2" xfId="19307" xr:uid="{BCD7C80E-A7EB-4464-8976-EF73BF1AFF23}"/>
    <cellStyle name="Comma 12 2 2" xfId="19308" xr:uid="{D16234D3-DB76-480C-8532-995539232186}"/>
    <cellStyle name="Comma 12 2 2 2" xfId="19309" xr:uid="{DBC7283F-E1A6-4750-80A5-EA831EBD80D2}"/>
    <cellStyle name="Comma 12 2 2 3" xfId="19310" xr:uid="{7FFEC59B-B211-4B10-9615-13A89D7FF55E}"/>
    <cellStyle name="Comma 12 2 2_AVA DVA EL" xfId="19311" xr:uid="{945FAB43-5F71-4994-B5CB-2E7597E30F8A}"/>
    <cellStyle name="Comma 12 2 3" xfId="19312" xr:uid="{6B1E4763-54A9-4EEB-934C-9AB96500B0FB}"/>
    <cellStyle name="Comma 12 2 4" xfId="19313" xr:uid="{77A11513-F64A-4D73-94C9-6596D87BE530}"/>
    <cellStyle name="Comma 12 2_AVA DVA EL" xfId="19314" xr:uid="{75702CEC-0812-4363-B318-0A5CDA17943E}"/>
    <cellStyle name="Comma 12 3" xfId="19315" xr:uid="{4CA54C73-A357-4806-8C55-0BCBA53C6165}"/>
    <cellStyle name="Comma 12 3 2" xfId="19316" xr:uid="{B6A31852-F36F-4F27-85D8-FFF6F618F57A}"/>
    <cellStyle name="Comma 12 3 3" xfId="19317" xr:uid="{D9B03CBA-8958-4F46-9AC6-C19C260D8431}"/>
    <cellStyle name="Comma 12 3_AVA DVA EL" xfId="19318" xr:uid="{5E24DC9E-CA51-409E-A4FA-D0E40D51BBCB}"/>
    <cellStyle name="Comma 12 4" xfId="19319" xr:uid="{D8E6109E-16AE-436C-A04C-D9502B42D679}"/>
    <cellStyle name="Comma 12 5" xfId="19320" xr:uid="{E9A6CDC8-7050-4BE6-A684-FA3339DFBCA8}"/>
    <cellStyle name="Comma 12 6" xfId="47956" xr:uid="{82DA12F6-F488-4A70-A5A1-D36CA9536FA1}"/>
    <cellStyle name="Comma 12 7" xfId="47957" xr:uid="{27F51FB2-12D6-4274-AAC3-D8DF2A833B87}"/>
    <cellStyle name="Comma 12 8" xfId="47958" xr:uid="{96E49E4C-8540-44BF-A111-555C20EF5174}"/>
    <cellStyle name="Comma 12_AVA DVA EL" xfId="19321" xr:uid="{CF5F3B92-AEB1-484E-BC6C-2DD1DE40890C}"/>
    <cellStyle name="Comma 13" xfId="6226" xr:uid="{407DA41B-943D-4392-A208-AB28C9153F12}"/>
    <cellStyle name="Comma 13 2" xfId="19322" xr:uid="{9EC3022E-5C15-402F-BBFA-5EC52B3B6024}"/>
    <cellStyle name="Comma 13 2 2" xfId="19323" xr:uid="{48D2A0C7-34EE-43A7-B8F0-31BC78E11657}"/>
    <cellStyle name="Comma 13 2 2 2" xfId="19324" xr:uid="{58DD1481-AF8F-4FFE-AA17-A38150802A6C}"/>
    <cellStyle name="Comma 13 2 2 3" xfId="19325" xr:uid="{BD4FD07E-09DD-41A1-9B8D-DEE639213B37}"/>
    <cellStyle name="Comma 13 2 2_AVA DVA EL" xfId="19326" xr:uid="{F35E1E60-7F37-47B1-8745-DA93AC1568FF}"/>
    <cellStyle name="Comma 13 2 3" xfId="19327" xr:uid="{F86796B5-5A4B-489B-A95A-BCE6F0EB1DB8}"/>
    <cellStyle name="Comma 13 2 4" xfId="19328" xr:uid="{A2DB3618-9334-4339-A1BC-82DB788ACF89}"/>
    <cellStyle name="Comma 13 2_AVA DVA EL" xfId="19329" xr:uid="{9640A325-17CE-4EEC-96FE-097A614A8D27}"/>
    <cellStyle name="Comma 13 3" xfId="19330" xr:uid="{2EC7E1F2-9BDD-4308-8A32-60367EBE3A0B}"/>
    <cellStyle name="Comma 13 3 2" xfId="19331" xr:uid="{469E3B7B-DAC2-43BF-8083-7411911040BB}"/>
    <cellStyle name="Comma 13 3 3" xfId="19332" xr:uid="{D8C09F32-4C18-461A-8F5F-B321251FA0D8}"/>
    <cellStyle name="Comma 13 3_AVA DVA EL" xfId="19333" xr:uid="{23C81169-4454-4E4E-B748-07EDA326FD94}"/>
    <cellStyle name="Comma 13 4" xfId="19334" xr:uid="{3A1A3AB6-3A76-40F4-950E-B7B3D7EFA1ED}"/>
    <cellStyle name="Comma 13 5" xfId="19335" xr:uid="{E383DD69-4D71-4F6C-BEB1-0C84515B476C}"/>
    <cellStyle name="Comma 13 6" xfId="47959" xr:uid="{EE07C68D-9DF4-4C30-8AEB-0455FDF9CD17}"/>
    <cellStyle name="Comma 13_AVA DVA EL" xfId="19336" xr:uid="{807517DA-9225-4F7B-BCCE-3746D4217298}"/>
    <cellStyle name="Comma 14" xfId="6227" xr:uid="{C9FB68CC-DE20-44A6-81E4-7C206630DB9C}"/>
    <cellStyle name="Comma 14 2" xfId="19337" xr:uid="{7D694FEC-ED04-4D1C-A56B-778E9829725F}"/>
    <cellStyle name="Comma 14 2 2" xfId="19338" xr:uid="{A6500DE7-0892-49F7-A5F6-EEA2F45ED81D}"/>
    <cellStyle name="Comma 14 2 3" xfId="19339" xr:uid="{6ACFDC5B-24E8-47C8-8B72-C9894C61E6C1}"/>
    <cellStyle name="Comma 14 2_AVA DVA EL" xfId="19340" xr:uid="{10D8C099-28D5-419C-A505-D22976291642}"/>
    <cellStyle name="Comma 14 3" xfId="19341" xr:uid="{39AB49A2-44D5-4E25-84D7-FB8342B6EF73}"/>
    <cellStyle name="Comma 14 4" xfId="19342" xr:uid="{49FE79AC-84DF-4CD7-8F4B-C39113A1FBC1}"/>
    <cellStyle name="Comma 14 5" xfId="47960" xr:uid="{4A1D5AC6-BCF1-4ACA-A78A-E2684A417AE2}"/>
    <cellStyle name="Comma 14_AVA DVA EL" xfId="19343" xr:uid="{77308996-ED50-4B84-B7C9-15719858708F}"/>
    <cellStyle name="Comma 15" xfId="6228" xr:uid="{5343DEEC-72D5-4F89-9C7F-4D834693AEA1}"/>
    <cellStyle name="Comma 15 2" xfId="19344" xr:uid="{44CF7DD4-6A14-4816-AA54-1E2264E3FB26}"/>
    <cellStyle name="Comma 15 3" xfId="19345" xr:uid="{5678A590-3993-49FE-9D95-6767B281B4A9}"/>
    <cellStyle name="Comma 15 4" xfId="47961" xr:uid="{A62BD0B5-7D9F-415F-9569-317FFE4D954A}"/>
    <cellStyle name="Comma 15_AVA DVA EL" xfId="19346" xr:uid="{935CAD9C-5355-4FDA-9A68-2CB5BE1CC640}"/>
    <cellStyle name="Comma 16" xfId="6229" xr:uid="{8B7528F3-17B8-4C49-B7F8-8A52E2C0DBEF}"/>
    <cellStyle name="Comma 16 2" xfId="19347" xr:uid="{C77017FC-2C99-49B6-B4CE-0A3538C16A7A}"/>
    <cellStyle name="Comma 16 3" xfId="19348" xr:uid="{9FE996B1-2F7C-449B-98B3-F3F65922AC7E}"/>
    <cellStyle name="Comma 16 4" xfId="47962" xr:uid="{BB02F40D-EF46-4A97-A1D4-843B6F2FC692}"/>
    <cellStyle name="Comma 16_AVA DVA EL" xfId="19349" xr:uid="{7E2A633D-7C22-4757-A578-19B6A67395D7}"/>
    <cellStyle name="Comma 17" xfId="6230" xr:uid="{1D00F879-29CB-4B36-8C7D-39491748A516}"/>
    <cellStyle name="Comma 17 2" xfId="47963" xr:uid="{68EEDD09-8573-4DCE-8719-30CA77C58371}"/>
    <cellStyle name="Comma 17_LR2" xfId="53190" xr:uid="{0BCB943D-079D-448D-94B4-C1CE5285581B}"/>
    <cellStyle name="Comma 18" xfId="6231" xr:uid="{5BA6B3FC-E71E-464B-AC7F-2D5EEC5B7585}"/>
    <cellStyle name="Comma 18 2" xfId="47964" xr:uid="{72AA9E23-0D4D-4EA9-9811-1872CE46AD1A}"/>
    <cellStyle name="Comma 18_LR2" xfId="53191" xr:uid="{26089C87-F95C-4C63-98EF-1FCE408F8080}"/>
    <cellStyle name="Comma 19" xfId="6232" xr:uid="{221FB1F4-9B7D-4FA3-99F6-727B6CF9D293}"/>
    <cellStyle name="Comma 19 2" xfId="47965" xr:uid="{DF317705-6064-4B80-99C8-4FFE63AFF9B4}"/>
    <cellStyle name="Comma 19 3" xfId="47966" xr:uid="{4FE85955-6343-4CB1-882F-74EE85744DB6}"/>
    <cellStyle name="Comma 19_AVA DVA EL" xfId="47967" xr:uid="{7302F9CC-6530-48E6-BF79-F4F3F32FF55D}"/>
    <cellStyle name="Comma 2" xfId="6233" xr:uid="{DA6AC386-CB83-40B9-8043-B1D19BB77B0B}"/>
    <cellStyle name="Comma 2 10" xfId="6234" xr:uid="{0EB536F8-9980-41FB-8491-46A445C8CF0F}"/>
    <cellStyle name="Comma 2 10 2" xfId="19350" xr:uid="{C08AF23E-16D2-4190-AF9A-7B36EB2FB164}"/>
    <cellStyle name="Comma 2 10 2 2" xfId="19351" xr:uid="{9C3A7897-2948-43B1-BD3C-015FAB201745}"/>
    <cellStyle name="Comma 2 10 2 3" xfId="19352" xr:uid="{5756D015-3326-4DC7-BC55-5EA58336DC4D}"/>
    <cellStyle name="Comma 2 10 2_AVA DVA EL" xfId="19353" xr:uid="{999DAA51-80BD-40C7-9A28-410829922009}"/>
    <cellStyle name="Comma 2 10 3" xfId="19354" xr:uid="{DD243FC8-71F8-4799-A662-F038E9E6349C}"/>
    <cellStyle name="Comma 2 10 4" xfId="36824" xr:uid="{3E07DE20-9DE6-4635-A843-CD845B7AC2CA}"/>
    <cellStyle name="Comma 2 10_AVA DVA EL" xfId="19355" xr:uid="{76E2297D-EAD5-4168-A1BC-411286E67810}"/>
    <cellStyle name="Comma 2 11" xfId="6235" xr:uid="{D55867D0-4536-4041-A79F-499AE7F499FF}"/>
    <cellStyle name="Comma 2 11 2" xfId="19356" xr:uid="{9927CD68-3359-4CA0-8253-11496E0752B0}"/>
    <cellStyle name="Comma 2 11 2 2" xfId="19357" xr:uid="{761DA5D5-F75F-448F-A1DA-C5C2171A3B14}"/>
    <cellStyle name="Comma 2 11 2 3" xfId="19358" xr:uid="{EDD72F3D-7B3A-4365-BE30-32C358F09297}"/>
    <cellStyle name="Comma 2 11 2_AVA DVA EL" xfId="19359" xr:uid="{D0476FD2-DEA8-4702-BB7B-FEFE0A49CDFB}"/>
    <cellStyle name="Comma 2 11 3" xfId="19360" xr:uid="{AE8E710D-D83C-47A4-977F-5B8FEC8F0D26}"/>
    <cellStyle name="Comma 2 11_A01" xfId="35905" xr:uid="{F6123D78-E0FD-420F-8828-74C21F2B69A3}"/>
    <cellStyle name="Comma 2 12" xfId="6236" xr:uid="{DAF28638-95EA-4C73-932E-414EA571B51E}"/>
    <cellStyle name="Comma 2 12 2" xfId="19361" xr:uid="{68F204C2-44B0-4BC9-AA17-43B07223C188}"/>
    <cellStyle name="Comma 2 12 2 2" xfId="19362" xr:uid="{6EE9512F-FD20-46A2-9B73-497BE31D6CD0}"/>
    <cellStyle name="Comma 2 12 2 3" xfId="19363" xr:uid="{7F528F8E-964A-4C90-960E-2F699D992E90}"/>
    <cellStyle name="Comma 2 12 2_AVA DVA EL" xfId="19364" xr:uid="{61AC7E8A-7BBB-4E31-9078-A3A4E3D0D403}"/>
    <cellStyle name="Comma 2 12 3" xfId="19365" xr:uid="{FEE8F78E-B873-4DA8-8535-A92147BBE33A}"/>
    <cellStyle name="Comma 2 12 4" xfId="19366" xr:uid="{4F9FAC1D-C38E-48CE-A3BD-3C1E756A7064}"/>
    <cellStyle name="Comma 2 12_AVA DVA EL" xfId="19367" xr:uid="{3A974B49-4B60-4C0F-8558-E529EEE901FA}"/>
    <cellStyle name="Comma 2 13" xfId="19368" xr:uid="{E186A633-D024-40DD-9F92-72385F00AC34}"/>
    <cellStyle name="Comma 2 13 2" xfId="19369" xr:uid="{E0E39423-34F0-44B8-82C7-5969DB4BD63F}"/>
    <cellStyle name="Comma 2 13 3" xfId="19370" xr:uid="{55877041-D396-4C8B-A137-8B45491AAC7B}"/>
    <cellStyle name="Comma 2 13_AVA DVA EL" xfId="19371" xr:uid="{4286C98B-53C5-4F73-BF22-07FB70EA365C}"/>
    <cellStyle name="Comma 2 14" xfId="19372" xr:uid="{50878B69-A936-481F-B4FB-F507037C5CE3}"/>
    <cellStyle name="Comma 2 14 2" xfId="19373" xr:uid="{EE7B9295-147F-4FC2-9EE2-C64294227CEF}"/>
    <cellStyle name="Comma 2 14 3" xfId="19374" xr:uid="{CB2A667D-49B2-4A2F-B68A-85A0A47393D7}"/>
    <cellStyle name="Comma 2 14_AVA DVA EL" xfId="19375" xr:uid="{29696FB2-A326-409C-B2A0-E510E0B0C7CD}"/>
    <cellStyle name="Comma 2 15" xfId="19376" xr:uid="{6752FC70-B145-4B88-8E58-623A34AD82F2}"/>
    <cellStyle name="Comma 2 15 2" xfId="19377" xr:uid="{4F878D53-1A5F-402A-98DD-87EB6852550B}"/>
    <cellStyle name="Comma 2 15 3" xfId="19378" xr:uid="{8FCAF86E-94D5-452E-8436-6253A308B2F6}"/>
    <cellStyle name="Comma 2 15_AVA DVA EL" xfId="19379" xr:uid="{3E423D1C-76BE-4E05-8B31-622C0B0ECA01}"/>
    <cellStyle name="Comma 2 16" xfId="19380" xr:uid="{391A3AAE-3898-4264-86F7-7CD444020ADA}"/>
    <cellStyle name="Comma 2 16 2" xfId="19381" xr:uid="{D49FF845-F772-4D73-9CA2-DC9DC44938B4}"/>
    <cellStyle name="Comma 2 16 3" xfId="19382" xr:uid="{C9061400-972B-4363-AC7E-374DC41892F9}"/>
    <cellStyle name="Comma 2 16_AVA DVA EL" xfId="19383" xr:uid="{B1F3D4F9-F043-4207-AE7F-07072DC40A48}"/>
    <cellStyle name="Comma 2 17" xfId="19384" xr:uid="{02F066A3-09F1-42D2-A2CA-FE0A5DB46CDA}"/>
    <cellStyle name="Comma 2 17 2" xfId="19385" xr:uid="{8351A95C-2AE1-4F30-9C8A-91CA4B90253D}"/>
    <cellStyle name="Comma 2 17 3" xfId="19386" xr:uid="{05DCCD31-13B9-4747-A8CB-59AE3731908C}"/>
    <cellStyle name="Comma 2 17_AVA DVA EL" xfId="19387" xr:uid="{5BC35897-9249-473B-BC23-1E16CAFFD4C7}"/>
    <cellStyle name="Comma 2 18" xfId="19388" xr:uid="{2C6BB7FF-C781-441A-900F-12C19CC1A1CF}"/>
    <cellStyle name="Comma 2 18 2" xfId="19389" xr:uid="{C9F0641E-E013-4DC2-BB78-990A47BCFB67}"/>
    <cellStyle name="Comma 2 18 3" xfId="19390" xr:uid="{9D519202-3DE5-48A8-8A7F-6E899AD6FA86}"/>
    <cellStyle name="Comma 2 18_AVA DVA EL" xfId="19391" xr:uid="{510115ED-38C3-49EB-B105-F2B848345ACB}"/>
    <cellStyle name="Comma 2 19" xfId="19392" xr:uid="{EA899FEC-0CC0-4A28-AF37-99E03D95C295}"/>
    <cellStyle name="Comma 2 19 2" xfId="19393" xr:uid="{71043503-9AA5-4F47-81C1-2EA5DCDD5089}"/>
    <cellStyle name="Comma 2 19 3" xfId="19394" xr:uid="{CAA11677-BEC1-4D4F-980C-6FEF2E74DA26}"/>
    <cellStyle name="Comma 2 19_AVA DVA EL" xfId="19395" xr:uid="{E312DE43-4087-43C3-AEBB-E5C24403CC4D}"/>
    <cellStyle name="Comma 2 2" xfId="6237" xr:uid="{1486F82B-28C9-4CF0-BD51-82BDD65CC913}"/>
    <cellStyle name="Comma 2 2 10" xfId="19396" xr:uid="{CDA2C738-F96C-4934-9B6C-8148B03B1AB8}"/>
    <cellStyle name="Comma 2 2 10 2" xfId="19397" xr:uid="{193E5991-78FA-40CE-8B83-BA601EF190D4}"/>
    <cellStyle name="Comma 2 2 10 3" xfId="19398" xr:uid="{1F00D852-4997-42C9-AEB8-CA64B1FFC335}"/>
    <cellStyle name="Comma 2 2 10_AVA DVA EL" xfId="19399" xr:uid="{F95AABD7-3414-4E0F-8819-B3F4D7328F6A}"/>
    <cellStyle name="Comma 2 2 11" xfId="19400" xr:uid="{CDCCDD80-D308-4409-B71F-A9B6645FA0FC}"/>
    <cellStyle name="Comma 2 2 11 2" xfId="19401" xr:uid="{E510D5F4-8DBB-4A2F-B360-7895E57E2730}"/>
    <cellStyle name="Comma 2 2 11 3" xfId="19402" xr:uid="{4015E25D-9B3C-40FF-84F1-99366ED492D3}"/>
    <cellStyle name="Comma 2 2 11_AVA DVA EL" xfId="19403" xr:uid="{C07B8F45-79D6-4393-84EB-E548BC1E703C}"/>
    <cellStyle name="Comma 2 2 12" xfId="19404" xr:uid="{DB44048A-8752-48B6-985A-0C4BEE6E4050}"/>
    <cellStyle name="Comma 2 2 12 2" xfId="19405" xr:uid="{DF269B80-2976-4F50-AC43-04725E333939}"/>
    <cellStyle name="Comma 2 2 12_AVA DVA EL" xfId="19406" xr:uid="{DF4941A3-FEDC-4F3C-8B3C-798EA873957B}"/>
    <cellStyle name="Comma 2 2 13" xfId="19407" xr:uid="{29C09BCC-18AF-4D52-B250-8BC1BCBC8DDA}"/>
    <cellStyle name="Comma 2 2 14" xfId="19408" xr:uid="{FBE92EE8-3347-447F-9FA6-5E27499587AA}"/>
    <cellStyle name="Comma 2 2 15" xfId="47968" xr:uid="{42BE857B-0E8C-41BF-92A1-CA171C02939C}"/>
    <cellStyle name="Comma 2 2 16" xfId="47969" xr:uid="{DCE66978-7076-4156-BB15-FEA17CDC87B8}"/>
    <cellStyle name="Comma 2 2 17" xfId="47970" xr:uid="{346743F3-C462-4166-9BBF-0134907C9218}"/>
    <cellStyle name="Comma 2 2 2" xfId="6238" xr:uid="{91F35841-87A6-4FFB-A61A-5CA61AAA7C9D}"/>
    <cellStyle name="Comma 2 2 2 10" xfId="19409" xr:uid="{96A2C32C-2215-4176-BA3E-4CAD78B3527E}"/>
    <cellStyle name="Comma 2 2 2 10 2" xfId="19410" xr:uid="{A5EA9927-10C7-45AB-8D93-0391AD7DB2B0}"/>
    <cellStyle name="Comma 2 2 2 10 3" xfId="19411" xr:uid="{603BC3E2-EA4C-4C1D-8086-C7FF5E30F621}"/>
    <cellStyle name="Comma 2 2 2 10_AVA DVA EL" xfId="19412" xr:uid="{8BA27AAB-468F-4EB5-91CE-063060CFA791}"/>
    <cellStyle name="Comma 2 2 2 11" xfId="19413" xr:uid="{0A073153-2F44-45BB-89BF-7C117CA169CD}"/>
    <cellStyle name="Comma 2 2 2 11 2" xfId="19414" xr:uid="{D328FA10-AEBB-4C82-81BD-A33975FE975D}"/>
    <cellStyle name="Comma 2 2 2 11_AVA DVA EL" xfId="19415" xr:uid="{1513A488-FBD9-490B-BC44-C06DFE75C66B}"/>
    <cellStyle name="Comma 2 2 2 12" xfId="19416" xr:uid="{345901C0-F7F7-4C8D-80BE-EC6D1E26F76B}"/>
    <cellStyle name="Comma 2 2 2 13" xfId="19417" xr:uid="{E028DE85-7114-4813-BC5A-9E94E3D4243B}"/>
    <cellStyle name="Comma 2 2 2 14" xfId="36825" xr:uid="{592C18FE-D6E8-470D-BAA3-32B031A3C6A6}"/>
    <cellStyle name="Comma 2 2 2 15" xfId="47971" xr:uid="{6B8AE665-2626-47F8-A3BC-A78EE4E68F5D}"/>
    <cellStyle name="Comma 2 2 2 2" xfId="6239" xr:uid="{A4FF5D98-F0F0-4364-80ED-7131700B89FA}"/>
    <cellStyle name="Comma 2 2 2 2 2" xfId="19418" xr:uid="{8F374FAD-4DE8-47AF-8F09-1662563211A8}"/>
    <cellStyle name="Comma 2 2 2 2 2 2" xfId="19419" xr:uid="{C5841468-6D90-4536-A9B7-E272C0FCF09F}"/>
    <cellStyle name="Comma 2 2 2 2 2 3" xfId="19420" xr:uid="{1F2BA8B6-20EE-4B02-8973-44607B5806D3}"/>
    <cellStyle name="Comma 2 2 2 2 2_AVA DVA EL" xfId="19421" xr:uid="{4065FEFA-A00C-474E-A0AA-E9FE2F6DD5E1}"/>
    <cellStyle name="Comma 2 2 2 2 3" xfId="19422" xr:uid="{47211CD2-3B7C-4E86-810A-69C6B52C9E37}"/>
    <cellStyle name="Comma 2 2 2 2 3 2" xfId="19423" xr:uid="{39C8C4A1-8F39-4F2F-813F-185682F76657}"/>
    <cellStyle name="Comma 2 2 2 2 3 3" xfId="19424" xr:uid="{0B36A77A-87E2-4CEB-92D7-D983663BD313}"/>
    <cellStyle name="Comma 2 2 2 2 3_AVA DVA EL" xfId="19425" xr:uid="{F1E4124D-F218-4758-8A95-593D93F87AB1}"/>
    <cellStyle name="Comma 2 2 2 2 4" xfId="19426" xr:uid="{8E35C65F-0293-45D1-B529-527565516506}"/>
    <cellStyle name="Comma 2 2 2 2 5" xfId="19427" xr:uid="{5F77989B-C491-4DC0-B7D4-58B0AA0986FE}"/>
    <cellStyle name="Comma 2 2 2 2_AVA DVA EL" xfId="19428" xr:uid="{F7F6434E-9F46-4E0F-9B8B-CD2B1D6CDB99}"/>
    <cellStyle name="Comma 2 2 2 3" xfId="6240" xr:uid="{1E5D75F3-D90B-4EF1-BBB1-C0CE1E077720}"/>
    <cellStyle name="Comma 2 2 2 3 2" xfId="19429" xr:uid="{54770A86-D241-4DF2-934F-B8292658B6BE}"/>
    <cellStyle name="Comma 2 2 2 3 3" xfId="19430" xr:uid="{55B1CCD6-7D39-4272-9670-B00E51DF3D0B}"/>
    <cellStyle name="Comma 2 2 2 3_AVA DVA EL" xfId="19431" xr:uid="{6BEBFFC1-81DC-455C-8351-7F4696F3C1E1}"/>
    <cellStyle name="Comma 2 2 2 4" xfId="6241" xr:uid="{EE73E8EF-5323-408C-981A-6A92CFFA0EE4}"/>
    <cellStyle name="Comma 2 2 2 4 2" xfId="19432" xr:uid="{35087343-EBA6-4EB9-8D20-FE3EDAF4A1C6}"/>
    <cellStyle name="Comma 2 2 2 4 3" xfId="19433" xr:uid="{339CE287-70E4-4B43-BF67-CE61D197BA2F}"/>
    <cellStyle name="Comma 2 2 2 4_AVA DVA EL" xfId="19434" xr:uid="{73C6DC9B-DE49-4C40-B12E-4B6FBC825A56}"/>
    <cellStyle name="Comma 2 2 2 5" xfId="19435" xr:uid="{7AA4199E-1E92-4D7E-9F17-256B15F31A42}"/>
    <cellStyle name="Comma 2 2 2 5 2" xfId="19436" xr:uid="{E5CC54AD-CF3C-481E-A157-64B6553B637A}"/>
    <cellStyle name="Comma 2 2 2 5 3" xfId="19437" xr:uid="{E414FC7A-AEED-4F40-9AA0-38CB8A7CD14E}"/>
    <cellStyle name="Comma 2 2 2 5_AVA DVA EL" xfId="19438" xr:uid="{9A62EBC7-AE2E-45B2-B52A-904150ABDCF3}"/>
    <cellStyle name="Comma 2 2 2 6" xfId="19439" xr:uid="{144D9BD2-7DBE-4A8D-84FB-E8FD72DC2777}"/>
    <cellStyle name="Comma 2 2 2 6 2" xfId="19440" xr:uid="{8FA92EBD-2271-4F5B-A073-D342C5EF1F8A}"/>
    <cellStyle name="Comma 2 2 2 6 3" xfId="19441" xr:uid="{F9DFAF1C-C66C-4B73-9901-C5B935776D9B}"/>
    <cellStyle name="Comma 2 2 2 6_AVA DVA EL" xfId="19442" xr:uid="{DC2D30FF-00A0-4730-A3CD-1D9C68686D18}"/>
    <cellStyle name="Comma 2 2 2 7" xfId="19443" xr:uid="{04DE33F6-86EE-44FF-8BB8-9874EF878CA8}"/>
    <cellStyle name="Comma 2 2 2 7 2" xfId="19444" xr:uid="{A508568D-FA2C-459D-AB0B-C6EB018EE99E}"/>
    <cellStyle name="Comma 2 2 2 7 3" xfId="19445" xr:uid="{064BC843-3F47-492E-8D16-7152B4CD72F5}"/>
    <cellStyle name="Comma 2 2 2 7_AVA DVA EL" xfId="19446" xr:uid="{E4FF2E81-9D30-45AF-9E20-450F02C5C07A}"/>
    <cellStyle name="Comma 2 2 2 8" xfId="19447" xr:uid="{808E08EF-40E7-43D5-9563-1E03B4975927}"/>
    <cellStyle name="Comma 2 2 2 8 2" xfId="19448" xr:uid="{A91E88E7-3FB2-452F-8A8B-81A7A810DCAA}"/>
    <cellStyle name="Comma 2 2 2 8 3" xfId="19449" xr:uid="{0D65A876-AF88-43D6-A137-02A37793A56F}"/>
    <cellStyle name="Comma 2 2 2 8_AVA DVA EL" xfId="19450" xr:uid="{0E3D6105-3FCD-4511-8130-5D114F48AACC}"/>
    <cellStyle name="Comma 2 2 2 9" xfId="19451" xr:uid="{8F84FA2D-586F-4A72-8442-258D81C893F6}"/>
    <cellStyle name="Comma 2 2 2 9 2" xfId="19452" xr:uid="{1AF935CD-4C33-45C8-B36D-BC7CD8BCD2AF}"/>
    <cellStyle name="Comma 2 2 2 9 3" xfId="19453" xr:uid="{BA0EFAA0-1609-4A4E-AF08-D332AE91820D}"/>
    <cellStyle name="Comma 2 2 2 9_AVA DVA EL" xfId="19454" xr:uid="{8814141F-AF68-49C9-8CBA-B429C1753D3E}"/>
    <cellStyle name="Comma 2 2 2_AVA DVA EL" xfId="19455" xr:uid="{9D3759F6-13C0-444A-B6AD-C4901C4FED5C}"/>
    <cellStyle name="Comma 2 2 3" xfId="6242" xr:uid="{9ADF697B-017B-4179-9035-969C50F54521}"/>
    <cellStyle name="Comma 2 2 3 2" xfId="19456" xr:uid="{8EFCE453-F651-403F-8EFE-E32A73173632}"/>
    <cellStyle name="Comma 2 2 3 2 2" xfId="19457" xr:uid="{CB46A2D8-CA47-4979-A893-A173493792C4}"/>
    <cellStyle name="Comma 2 2 3 2 3" xfId="19458" xr:uid="{E214ADE6-7B12-4C6C-9CA8-73BF1EFAF1B4}"/>
    <cellStyle name="Comma 2 2 3 2_AVA DVA EL" xfId="19459" xr:uid="{210E68E6-8494-49DD-BFD5-A367CAC3BE38}"/>
    <cellStyle name="Comma 2 2 3 3" xfId="19460" xr:uid="{D0CC931E-71CC-4D98-9454-F251D6BA2186}"/>
    <cellStyle name="Comma 2 2 3 3 2" xfId="19461" xr:uid="{B2C72C4E-EE58-4037-BABB-C5E48EAE952A}"/>
    <cellStyle name="Comma 2 2 3 3 3" xfId="19462" xr:uid="{755A7F21-DC93-4BD1-8060-B1FF523664F3}"/>
    <cellStyle name="Comma 2 2 3 3_AVA DVA EL" xfId="19463" xr:uid="{90A702C8-FD1F-401F-B013-9FAFE51B5251}"/>
    <cellStyle name="Comma 2 2 3 4" xfId="19464" xr:uid="{5430AE40-5127-490A-AE4A-1731E1D1110D}"/>
    <cellStyle name="Comma 2 2 3 4 2" xfId="19465" xr:uid="{FA3AFD2E-0DA6-4EEF-B766-59B1A3F2CC39}"/>
    <cellStyle name="Comma 2 2 3 4 3" xfId="19466" xr:uid="{E419054E-5942-4564-A910-9BDFED6B11AB}"/>
    <cellStyle name="Comma 2 2 3 4_AVA DVA EL" xfId="19467" xr:uid="{A003B775-3F60-4EA4-A398-3D98DAC66CDC}"/>
    <cellStyle name="Comma 2 2 3 5" xfId="19468" xr:uid="{1F11E117-2126-403E-8BF1-9484214475EC}"/>
    <cellStyle name="Comma 2 2 3 5 2" xfId="19469" xr:uid="{9BC5AB78-AD16-4BC7-808D-98E372AB7D47}"/>
    <cellStyle name="Comma 2 2 3 5_AVA DVA EL" xfId="19470" xr:uid="{97EC40BA-48E9-43AF-B4F7-64BD255CE820}"/>
    <cellStyle name="Comma 2 2 3 6" xfId="19471" xr:uid="{B653D69A-818A-4513-8A29-3195394BA434}"/>
    <cellStyle name="Comma 2 2 3 7" xfId="19472" xr:uid="{67A4AE63-9CE9-4E73-9BCF-78C63ACD5CFB}"/>
    <cellStyle name="Comma 2 2 3 8" xfId="36826" xr:uid="{B0826CB6-EB85-4EE5-9D8F-6CCE8545735E}"/>
    <cellStyle name="Comma 2 2 3_AVA DVA EL" xfId="19473" xr:uid="{35D65425-5C6C-498C-BCFA-10D36532ECB1}"/>
    <cellStyle name="Comma 2 2 4" xfId="6243" xr:uid="{C14D38FE-DD05-4059-8687-3204FA5CB598}"/>
    <cellStyle name="Comma 2 2 4 2" xfId="19474" xr:uid="{FACF7323-6474-4E28-BA71-F6CCCA91E6F7}"/>
    <cellStyle name="Comma 2 2 4 2 2" xfId="19475" xr:uid="{FE2D438B-8D48-4C32-AFB3-3BAE79D88002}"/>
    <cellStyle name="Comma 2 2 4 2 3" xfId="19476" xr:uid="{F092153E-F77B-41C2-B3AE-111A3E2B8571}"/>
    <cellStyle name="Comma 2 2 4 2_AVA DVA EL" xfId="19477" xr:uid="{F74F9500-9CF8-426D-A3F8-DC01B52A8933}"/>
    <cellStyle name="Comma 2 2 4 3" xfId="19478" xr:uid="{8D30FA30-57AB-4A3D-9B7A-896FF181D112}"/>
    <cellStyle name="Comma 2 2 4 3 2" xfId="19479" xr:uid="{5312A9E7-BAE4-4479-8A51-CF1CCB17377E}"/>
    <cellStyle name="Comma 2 2 4 3_AVA DVA EL" xfId="19480" xr:uid="{7152747D-7380-4881-AAC9-E3B80A74DA04}"/>
    <cellStyle name="Comma 2 2 4 4" xfId="19481" xr:uid="{97398CB5-A6DE-4A53-BC09-C94341D5F551}"/>
    <cellStyle name="Comma 2 2 4 5" xfId="19482" xr:uid="{1573A409-255B-4A17-960E-73900DD9E8A6}"/>
    <cellStyle name="Comma 2 2 4 6" xfId="36827" xr:uid="{699FF458-DF2A-4D76-9FE7-D565AE23813A}"/>
    <cellStyle name="Comma 2 2 4_AVA DVA EL" xfId="19483" xr:uid="{BA9C918F-E790-4B29-8AA9-CC0CD387A33D}"/>
    <cellStyle name="Comma 2 2 5" xfId="6244" xr:uid="{E16C0AAC-72DD-4D45-B3BC-633DD3188CDF}"/>
    <cellStyle name="Comma 2 2 5 2" xfId="19484" xr:uid="{77FDE11C-EA7E-4CD6-AF1E-7BACC0CF5DB5}"/>
    <cellStyle name="Comma 2 2 5 2 2" xfId="19485" xr:uid="{3B8A5977-6193-4068-8405-EC03F6CEFCB6}"/>
    <cellStyle name="Comma 2 2 5 2 3" xfId="19486" xr:uid="{7797DCBE-1050-454C-B950-29794A681598}"/>
    <cellStyle name="Comma 2 2 5 2_AVA DVA EL" xfId="19487" xr:uid="{62F22CEF-B04C-4F52-A916-E9501CA489CF}"/>
    <cellStyle name="Comma 2 2 5 3" xfId="19488" xr:uid="{C8662B17-D0CF-44AD-ADE7-253527CA289D}"/>
    <cellStyle name="Comma 2 2 5 3 2" xfId="19489" xr:uid="{418E7286-2B5E-45DC-8191-C3F9A1FD9DAF}"/>
    <cellStyle name="Comma 2 2 5 3_AVA DVA EL" xfId="19490" xr:uid="{F8929B51-37F6-4739-A9ED-BE577049113B}"/>
    <cellStyle name="Comma 2 2 5 4" xfId="19491" xr:uid="{E1CAAFCA-FDF3-4772-8DB2-9CE05A2F2F1C}"/>
    <cellStyle name="Comma 2 2 5 5" xfId="19492" xr:uid="{F59B1F7B-5700-4A12-9627-BD952BD7745A}"/>
    <cellStyle name="Comma 2 2 5 6" xfId="36828" xr:uid="{B161F404-0B0F-46F1-9FA7-F392F30D43A6}"/>
    <cellStyle name="Comma 2 2 5_AVA DVA EL" xfId="19493" xr:uid="{C2D085D8-3D96-4C60-8AD6-E522FBC8A2C4}"/>
    <cellStyle name="Comma 2 2 6" xfId="6245" xr:uid="{D4A454CA-5459-40C0-A67D-B26D7A0CED60}"/>
    <cellStyle name="Comma 2 2 6 2" xfId="19494" xr:uid="{DEC6E059-6A21-41EC-9EE2-CD932240B4BD}"/>
    <cellStyle name="Comma 2 2 6 2 2" xfId="19495" xr:uid="{42AF1470-417B-4629-8D77-3B9876CB1E69}"/>
    <cellStyle name="Comma 2 2 6 2 3" xfId="19496" xr:uid="{79C25D11-7060-493B-B4B0-1CF3B968D1EE}"/>
    <cellStyle name="Comma 2 2 6 2_AVA DVA EL" xfId="19497" xr:uid="{AE9A4B17-EA96-46C4-BA9D-F6B17FFBC869}"/>
    <cellStyle name="Comma 2 2 6 3" xfId="19498" xr:uid="{812E2A64-1486-4605-9335-2A60CA0A5775}"/>
    <cellStyle name="Comma 2 2 6 4" xfId="36829" xr:uid="{A9BA5174-57A2-4F67-87D0-93C4A6D181EE}"/>
    <cellStyle name="Comma 2 2 6_AVA DVA EL" xfId="19499" xr:uid="{78BAE6A4-E87E-4B26-A30C-034C7B31A836}"/>
    <cellStyle name="Comma 2 2 7" xfId="6246" xr:uid="{44C897A4-F6B0-4A19-86DC-030BB1EC3197}"/>
    <cellStyle name="Comma 2 2 7 2" xfId="19500" xr:uid="{F0B8CFA1-297F-466A-8147-31338607F35F}"/>
    <cellStyle name="Comma 2 2 7 2 2" xfId="19501" xr:uid="{EFF54030-1A74-45AA-9E0E-0F4CF86C7E6E}"/>
    <cellStyle name="Comma 2 2 7 2 3" xfId="19502" xr:uid="{97F04532-6EC7-47D6-8236-E5BECBCB019C}"/>
    <cellStyle name="Comma 2 2 7 2_AVA DVA EL" xfId="19503" xr:uid="{C2B745D9-778D-4DD1-8C03-FC4A970E6B43}"/>
    <cellStyle name="Comma 2 2 7 3" xfId="19504" xr:uid="{A3CE981E-2B79-4E6D-9004-4DCC873D7CC9}"/>
    <cellStyle name="Comma 2 2 7_AVA DVA EL" xfId="19505" xr:uid="{D05DA03C-ECFB-4A7C-9E7C-6125947A5B59}"/>
    <cellStyle name="Comma 2 2 8" xfId="19506" xr:uid="{EA9C4A76-4AF9-4CCF-91A3-406F5E79AF04}"/>
    <cellStyle name="Comma 2 2 8 2" xfId="19507" xr:uid="{23708E0A-168C-4AB3-9940-645AF98C087A}"/>
    <cellStyle name="Comma 2 2 8 3" xfId="19508" xr:uid="{853FB6BF-9C71-4463-A7EB-362BB18F3AE0}"/>
    <cellStyle name="Comma 2 2 8_AVA DVA EL" xfId="19509" xr:uid="{E8485B85-1BE0-4C9C-970A-6EC79A5299DF}"/>
    <cellStyle name="Comma 2 2 9" xfId="19510" xr:uid="{189833B1-22E9-4857-AC99-B2151ACF699A}"/>
    <cellStyle name="Comma 2 2 9 2" xfId="19511" xr:uid="{8115A1C6-99BD-44BD-82F4-7299858E13F2}"/>
    <cellStyle name="Comma 2 2 9 3" xfId="19512" xr:uid="{84F7A914-4E34-4C99-B960-68B082C6994D}"/>
    <cellStyle name="Comma 2 2 9_AVA DVA EL" xfId="19513" xr:uid="{7AFE9437-3CF0-411E-BA1E-6438B3DFDA4D}"/>
    <cellStyle name="Comma 2 2_AVA DVA EL" xfId="19514" xr:uid="{3C647590-0B10-42C5-AA8E-82654A3545F4}"/>
    <cellStyle name="Comma 2 20" xfId="19515" xr:uid="{0D2E9A41-3CE5-4B27-BEE7-335925D18A96}"/>
    <cellStyle name="Comma 2 20 2" xfId="19516" xr:uid="{B7E62565-909E-4895-991A-C4D83316B2EC}"/>
    <cellStyle name="Comma 2 20 3" xfId="19517" xr:uid="{B85DEC64-6A77-4BA5-970B-48FB99B9ABA1}"/>
    <cellStyle name="Comma 2 20_AVA DVA EL" xfId="19518" xr:uid="{24DFE402-BD1D-4816-B4A6-96ABD7067C21}"/>
    <cellStyle name="Comma 2 21" xfId="19519" xr:uid="{1CFF6DFE-B5EF-4EBB-B1F8-D173E0053B38}"/>
    <cellStyle name="Comma 2 21 2" xfId="19520" xr:uid="{5C442891-5446-4D02-8708-359FB77BAE1A}"/>
    <cellStyle name="Comma 2 21_AVA DVA EL" xfId="19521" xr:uid="{2459FE65-F0BF-4F17-858D-136E0A707365}"/>
    <cellStyle name="Comma 2 22" xfId="19522" xr:uid="{0CAAF5B4-543C-4779-A6F5-62DFF8626700}"/>
    <cellStyle name="Comma 2 23" xfId="19523" xr:uid="{74527627-81F6-4805-950E-7242D9850393}"/>
    <cellStyle name="Comma 2 24" xfId="47972" xr:uid="{98C1FB2F-FE78-406B-9161-C02441A8E5E2}"/>
    <cellStyle name="Comma 2 25" xfId="47973" xr:uid="{74B7DD8F-FE5E-4EB8-AB4E-4D2710C9D7B4}"/>
    <cellStyle name="Comma 2 3" xfId="6247" xr:uid="{AA01ACC6-1F05-4AD6-8A8D-EB37E87024A9}"/>
    <cellStyle name="Comma 2 3 2" xfId="6248" xr:uid="{36C063C5-D6CE-4E11-8084-EF8ECC448294}"/>
    <cellStyle name="Comma 2 3 2 2" xfId="19524" xr:uid="{6802D7C0-4B22-441C-906F-DCACB59BD977}"/>
    <cellStyle name="Comma 2 3 2 2 2" xfId="19525" xr:uid="{C267752B-8E19-49C9-9DDF-F8F8E0F42B51}"/>
    <cellStyle name="Comma 2 3 2 2 3" xfId="19526" xr:uid="{ED495256-056A-4097-B4CB-13F9938C79DC}"/>
    <cellStyle name="Comma 2 3 2 2_AVA DVA EL" xfId="19527" xr:uid="{931A8E73-2241-4A33-B1D2-C09A58C5D068}"/>
    <cellStyle name="Comma 2 3 2 3" xfId="19528" xr:uid="{62506159-EE6C-4194-AB6F-2565ECAC5DA8}"/>
    <cellStyle name="Comma 2 3 2_AVA DVA EL" xfId="19529" xr:uid="{02D17ADE-0F5E-45A9-A60A-A00C47BFDED5}"/>
    <cellStyle name="Comma 2 3 3" xfId="6249" xr:uid="{01F15188-8B54-427B-9280-4E38227138FA}"/>
    <cellStyle name="Comma 2 3 3 2" xfId="19530" xr:uid="{17DBD8E7-1EB5-4096-927E-452281A11044}"/>
    <cellStyle name="Comma 2 3 3 2 2" xfId="19531" xr:uid="{3987BCB2-F389-4827-ADF2-817491FD0DAB}"/>
    <cellStyle name="Comma 2 3 3 2 3" xfId="19532" xr:uid="{EDCDE7AB-734C-4238-96EE-3FD515C7825A}"/>
    <cellStyle name="Comma 2 3 3 2_AVA DVA EL" xfId="19533" xr:uid="{B3DD02EE-6CFD-44AD-AC7B-9F9FFD040CB9}"/>
    <cellStyle name="Comma 2 3 3 3" xfId="19534" xr:uid="{03AC78C1-A1C6-4192-B81D-EC06F8AC05F5}"/>
    <cellStyle name="Comma 2 3 3 4" xfId="19535" xr:uid="{9CF6D459-847D-4ABF-BE6E-8ED106679602}"/>
    <cellStyle name="Comma 2 3 3_AVA DVA EL" xfId="19536" xr:uid="{03534056-4697-420D-9152-4228C8288660}"/>
    <cellStyle name="Comma 2 3 4" xfId="6250" xr:uid="{9A07BE79-F0EE-4007-9C89-8D4E638D28B4}"/>
    <cellStyle name="Comma 2 3 4 2" xfId="19537" xr:uid="{777E5E89-BDA0-4249-A15B-846BE4E48D42}"/>
    <cellStyle name="Comma 2 3 4 3" xfId="19538" xr:uid="{55797716-9258-498E-B5BD-4C4A83C282ED}"/>
    <cellStyle name="Comma 2 3 4_AVA DVA EL" xfId="19539" xr:uid="{B4CA257C-36E2-47F9-9218-005EDAC79EB7}"/>
    <cellStyle name="Comma 2 3 5" xfId="19540" xr:uid="{B438224D-1730-469B-A297-567325D2FC30}"/>
    <cellStyle name="Comma 2 3 5 2" xfId="19541" xr:uid="{67584D80-66D2-4897-B1CF-D76FC6B83D48}"/>
    <cellStyle name="Comma 2 3 5_AVA DVA EL" xfId="19542" xr:uid="{424944B4-6FD4-402F-B7B7-17873CEA8193}"/>
    <cellStyle name="Comma 2 3 6" xfId="19543" xr:uid="{F88B00BC-4E1E-496E-8BB7-00040D78ED9B}"/>
    <cellStyle name="Comma 2 3 7" xfId="19544" xr:uid="{9A7005D1-FAAA-462A-9236-BD976D3F57C1}"/>
    <cellStyle name="Comma 2 3 8" xfId="36830" xr:uid="{5C6176F2-C835-46F0-94BF-6F2A9917EAD8}"/>
    <cellStyle name="Comma 2 3_AVA DVA EL" xfId="19545" xr:uid="{5A102157-60EC-4033-8338-BB4484C90DF4}"/>
    <cellStyle name="Comma 2 4" xfId="6251" xr:uid="{179404EB-5AD9-4E23-A7E2-2A806838B2A0}"/>
    <cellStyle name="Comma 2 4 10" xfId="19546" xr:uid="{5344B727-37D3-4AC0-9D9F-3B89C9F99452}"/>
    <cellStyle name="Comma 2 4 10 2" xfId="19547" xr:uid="{7D92213F-BCBB-4B57-B494-221D66594108}"/>
    <cellStyle name="Comma 2 4 10 3" xfId="19548" xr:uid="{ADA5EF9B-ECB0-4AAA-B37A-6CDF43C9DAB4}"/>
    <cellStyle name="Comma 2 4 10_AVA DVA EL" xfId="19549" xr:uid="{584961D1-577E-4B29-BB01-341773BE6069}"/>
    <cellStyle name="Comma 2 4 11" xfId="19550" xr:uid="{DE7425EA-5368-444E-8C3A-AD3B0F395D0C}"/>
    <cellStyle name="Comma 2 4 11 2" xfId="19551" xr:uid="{20D19AA0-E6E5-4B2C-900D-5A3AA7EFBA86}"/>
    <cellStyle name="Comma 2 4 11 3" xfId="19552" xr:uid="{70B8DA33-6185-4C68-BA35-E0E2ECEED91A}"/>
    <cellStyle name="Comma 2 4 11_AVA DVA EL" xfId="19553" xr:uid="{A2152A10-7AE0-491B-8C7D-31CB96BEA718}"/>
    <cellStyle name="Comma 2 4 12" xfId="19554" xr:uid="{75B19402-5BE2-4D1C-A689-709CCF86A097}"/>
    <cellStyle name="Comma 2 4 12 2" xfId="19555" xr:uid="{52FC4598-F180-4084-8AFB-B7C79684A971}"/>
    <cellStyle name="Comma 2 4 12 3" xfId="19556" xr:uid="{5FD23A3C-7E27-4F52-B7C9-D350D95EEED3}"/>
    <cellStyle name="Comma 2 4 12_AVA DVA EL" xfId="19557" xr:uid="{7ADAC283-1FFE-41A7-86D2-CF18096AEB4E}"/>
    <cellStyle name="Comma 2 4 13" xfId="19558" xr:uid="{FE4F8E7B-D894-4A36-B74B-8913298C47E1}"/>
    <cellStyle name="Comma 2 4 13 2" xfId="19559" xr:uid="{CA7863CE-2AAB-491D-BEA1-CF1E73FCD403}"/>
    <cellStyle name="Comma 2 4 13 3" xfId="19560" xr:uid="{5F4AA149-3780-4A5D-8DB4-7FCEC8E97396}"/>
    <cellStyle name="Comma 2 4 13_AVA DVA EL" xfId="19561" xr:uid="{7FCCF9CA-837F-413E-820A-B3539FB03398}"/>
    <cellStyle name="Comma 2 4 14" xfId="19562" xr:uid="{699F9EAC-99B0-4602-BF28-0F7FBA17BB91}"/>
    <cellStyle name="Comma 2 4 14 2" xfId="19563" xr:uid="{1AE93749-1EA5-4AB6-879B-C8F8CDC4DC0E}"/>
    <cellStyle name="Comma 2 4 14_AVA DVA EL" xfId="19564" xr:uid="{191DD0C6-E62B-4DE7-AEEF-3ABF88377E0E}"/>
    <cellStyle name="Comma 2 4 15" xfId="19565" xr:uid="{45A66604-DD54-47B1-8C98-D69530548CFE}"/>
    <cellStyle name="Comma 2 4 16" xfId="19566" xr:uid="{EAADDB93-7D0D-41FA-8022-BE4DDFB9457B}"/>
    <cellStyle name="Comma 2 4 17" xfId="36831" xr:uid="{3DE3E501-65D7-4CBA-AF41-1B2B09D9E33D}"/>
    <cellStyle name="Comma 2 4 2" xfId="6252" xr:uid="{6FE32990-54DF-45BA-890F-611E1B70F8C2}"/>
    <cellStyle name="Comma 2 4 2 10" xfId="19567" xr:uid="{ECA5883E-CF47-48A2-A1E4-F3D64EE9C037}"/>
    <cellStyle name="Comma 2 4 2 10 2" xfId="19568" xr:uid="{74FE9EC0-8769-4E7F-AF27-6A7B2764BA02}"/>
    <cellStyle name="Comma 2 4 2 10 3" xfId="19569" xr:uid="{08EDA00D-9DCF-470F-93C4-E8BE626EFF7C}"/>
    <cellStyle name="Comma 2 4 2 10_AVA DVA EL" xfId="19570" xr:uid="{0E0BDD18-0E0F-44BE-9197-28356A31D6AC}"/>
    <cellStyle name="Comma 2 4 2 11" xfId="19571" xr:uid="{9BDE210C-CDD8-4F97-BED3-666BBCA7E287}"/>
    <cellStyle name="Comma 2 4 2 11 2" xfId="19572" xr:uid="{068A3641-13CA-42FF-981C-B940081B2CED}"/>
    <cellStyle name="Comma 2 4 2 11 3" xfId="19573" xr:uid="{313F539B-B073-42A3-81D1-7D17E36AF352}"/>
    <cellStyle name="Comma 2 4 2 11_AVA DVA EL" xfId="19574" xr:uid="{FD1035F1-EC2D-4A4E-9629-4B5B327F5359}"/>
    <cellStyle name="Comma 2 4 2 12" xfId="19575" xr:uid="{57E400B9-232B-4A06-9B43-E06E78C8D357}"/>
    <cellStyle name="Comma 2 4 2 2" xfId="19576" xr:uid="{AD202F76-64F9-416F-8DEC-DE8AC41ABB2E}"/>
    <cellStyle name="Comma 2 4 2 2 10" xfId="19577" xr:uid="{37F8AFA2-8DD2-4395-9F56-76701F05D66F}"/>
    <cellStyle name="Comma 2 4 2 2 11" xfId="19578" xr:uid="{B7FACA88-20EC-436E-9B2F-B4118FB83D84}"/>
    <cellStyle name="Comma 2 4 2 2 2" xfId="19579" xr:uid="{0A95099A-F3FB-48D6-8409-584107533549}"/>
    <cellStyle name="Comma 2 4 2 2 2 2" xfId="19580" xr:uid="{FA1B14B8-0CBC-4AAB-B0D5-3BF4650370B1}"/>
    <cellStyle name="Comma 2 4 2 2 2 2 2" xfId="19581" xr:uid="{3704F21C-3149-4275-AA3F-7139E1B300C0}"/>
    <cellStyle name="Comma 2 4 2 2 2 2 3" xfId="19582" xr:uid="{F2D9F8CA-73EF-4537-93D3-0A139400C98E}"/>
    <cellStyle name="Comma 2 4 2 2 2 2_AVA DVA EL" xfId="19583" xr:uid="{935EABB9-3651-40FE-8CAE-5F5AAA0E69B1}"/>
    <cellStyle name="Comma 2 4 2 2 2 3" xfId="19584" xr:uid="{162D3F9F-9059-4C36-8CBF-A40DE5CDA573}"/>
    <cellStyle name="Comma 2 4 2 2 2 3 2" xfId="19585" xr:uid="{91020F33-8A20-47ED-8FF5-28AC4A2B5486}"/>
    <cellStyle name="Comma 2 4 2 2 2 3 3" xfId="19586" xr:uid="{79E0F347-8B5A-41F9-B32A-0DE7B513F6E4}"/>
    <cellStyle name="Comma 2 4 2 2 2 3_AVA DVA EL" xfId="19587" xr:uid="{910916D3-6F4B-4A9E-B4F8-FD5F465369E5}"/>
    <cellStyle name="Comma 2 4 2 2 2 4" xfId="19588" xr:uid="{E77876DF-EF86-4A48-AA6C-8C66B154F1FC}"/>
    <cellStyle name="Comma 2 4 2 2 2 5" xfId="19589" xr:uid="{0835C7B5-7603-4EFE-8722-4F4026DF0A3E}"/>
    <cellStyle name="Comma 2 4 2 2 2_AVA DVA EL" xfId="19590" xr:uid="{0E95E9D4-6E61-41EE-AD57-6BB8D45855BF}"/>
    <cellStyle name="Comma 2 4 2 2 3" xfId="19591" xr:uid="{549A1D26-621E-408E-BE4C-C0C0A4FDAAC7}"/>
    <cellStyle name="Comma 2 4 2 2 3 2" xfId="19592" xr:uid="{33FB2E17-EFBA-401B-9A34-354BC5BE3709}"/>
    <cellStyle name="Comma 2 4 2 2 3 3" xfId="19593" xr:uid="{C9BC949C-32B3-46AA-A146-93CDEE162A89}"/>
    <cellStyle name="Comma 2 4 2 2 3_AVA DVA EL" xfId="19594" xr:uid="{3F849F35-DC93-4203-9F86-BC78356B1AAC}"/>
    <cellStyle name="Comma 2 4 2 2 4" xfId="19595" xr:uid="{70B74B0C-6C1B-44DC-979B-1BC854B16052}"/>
    <cellStyle name="Comma 2 4 2 2 4 2" xfId="19596" xr:uid="{0FC04AC6-D70B-4A61-856E-CC5D22A4ACE0}"/>
    <cellStyle name="Comma 2 4 2 2 4 3" xfId="19597" xr:uid="{56D2CC05-B437-45D6-8D8A-7BF66B7F0F46}"/>
    <cellStyle name="Comma 2 4 2 2 4_AVA DVA EL" xfId="19598" xr:uid="{01CA0961-BE5A-4160-A955-1FCCE250EA24}"/>
    <cellStyle name="Comma 2 4 2 2 5" xfId="19599" xr:uid="{94493C27-4A18-4F58-A3CF-E0B5DFDB1F27}"/>
    <cellStyle name="Comma 2 4 2 2 5 2" xfId="19600" xr:uid="{74C23E24-3C8F-4A75-BE36-960A65CC3AEC}"/>
    <cellStyle name="Comma 2 4 2 2 5 3" xfId="19601" xr:uid="{0E389E15-C98F-460C-9C63-5A4FB4B8FD91}"/>
    <cellStyle name="Comma 2 4 2 2 5_AVA DVA EL" xfId="19602" xr:uid="{1C77C80C-A302-4840-B02C-C008DAD63A9B}"/>
    <cellStyle name="Comma 2 4 2 2 6" xfId="19603" xr:uid="{C433F541-48A0-438D-9523-33FA697ADBB9}"/>
    <cellStyle name="Comma 2 4 2 2 6 2" xfId="19604" xr:uid="{7E060391-3E30-42A5-A84C-0560E76558D9}"/>
    <cellStyle name="Comma 2 4 2 2 6 3" xfId="19605" xr:uid="{8DA66BC9-8A94-4A76-9E74-DCD26BE654E7}"/>
    <cellStyle name="Comma 2 4 2 2 6_AVA DVA EL" xfId="19606" xr:uid="{2BA0D024-7719-4BD3-AFCB-803E31820FB8}"/>
    <cellStyle name="Comma 2 4 2 2 7" xfId="19607" xr:uid="{481FC501-B064-4C44-9C1F-D8F487A8D272}"/>
    <cellStyle name="Comma 2 4 2 2 7 2" xfId="19608" xr:uid="{7D3A4A65-C3E2-4315-8398-BDAC8D46A560}"/>
    <cellStyle name="Comma 2 4 2 2 7 3" xfId="19609" xr:uid="{76612F17-4A03-406C-80EE-AA82202FCBA7}"/>
    <cellStyle name="Comma 2 4 2 2 7_AVA DVA EL" xfId="19610" xr:uid="{7CA0457A-02EB-412B-B90F-D5B63AB1ECA5}"/>
    <cellStyle name="Comma 2 4 2 2 8" xfId="19611" xr:uid="{6B8496FF-E8CA-490B-907F-17A6B85215A4}"/>
    <cellStyle name="Comma 2 4 2 2 8 2" xfId="19612" xr:uid="{DE90A8F8-A1C9-437D-8AF8-EDA7CFA158DC}"/>
    <cellStyle name="Comma 2 4 2 2 8 3" xfId="19613" xr:uid="{BBFFCAE6-2EB2-4E5B-AD98-5639B7B31982}"/>
    <cellStyle name="Comma 2 4 2 2 8_AVA DVA EL" xfId="19614" xr:uid="{B72B59B0-69C9-484F-A619-F3E9D7954B1B}"/>
    <cellStyle name="Comma 2 4 2 2 9" xfId="19615" xr:uid="{D0176244-A98F-4149-8BC2-741D67F7EDE1}"/>
    <cellStyle name="Comma 2 4 2 2 9 2" xfId="19616" xr:uid="{1C54A138-6B68-4D04-9ACD-EBEDDACDC46A}"/>
    <cellStyle name="Comma 2 4 2 2 9 3" xfId="19617" xr:uid="{A59149C0-8216-418C-9153-EA06C37F65C0}"/>
    <cellStyle name="Comma 2 4 2 2 9_AVA DVA EL" xfId="19618" xr:uid="{7184895B-8137-481D-921A-001401A26965}"/>
    <cellStyle name="Comma 2 4 2 2_AVA DVA EL" xfId="19619" xr:uid="{F262F834-333B-478C-B653-F99E53934488}"/>
    <cellStyle name="Comma 2 4 2 3" xfId="19620" xr:uid="{091EAFF7-8493-4ECB-9292-4E1E38BB2344}"/>
    <cellStyle name="Comma 2 4 2 3 2" xfId="19621" xr:uid="{B5FCBF86-6393-4C1D-82DE-3034C0D7D26C}"/>
    <cellStyle name="Comma 2 4 2 3 2 2" xfId="19622" xr:uid="{7E09D6DE-3FC5-4153-BA9D-071161F73A3C}"/>
    <cellStyle name="Comma 2 4 2 3 2 3" xfId="19623" xr:uid="{C6B36EC1-BC9E-4381-850B-085008703621}"/>
    <cellStyle name="Comma 2 4 2 3 2_AVA DVA EL" xfId="19624" xr:uid="{3AA5C315-0652-4292-B439-5466B5DEB48B}"/>
    <cellStyle name="Comma 2 4 2 3 3" xfId="19625" xr:uid="{F12E70FA-0CA8-44F4-BA74-E58376661C74}"/>
    <cellStyle name="Comma 2 4 2 3 3 2" xfId="19626" xr:uid="{ACD3A59A-BE1D-439E-A8B2-53A95FA56690}"/>
    <cellStyle name="Comma 2 4 2 3 3 3" xfId="19627" xr:uid="{EF755434-868D-4BD1-AF78-29FC8CEE5372}"/>
    <cellStyle name="Comma 2 4 2 3 3_AVA DVA EL" xfId="19628" xr:uid="{CC18EB7A-F4DE-4E64-B6F9-DBC64269454D}"/>
    <cellStyle name="Comma 2 4 2 3 4" xfId="19629" xr:uid="{D563454E-B684-4993-8446-4FFD0AE669D6}"/>
    <cellStyle name="Comma 2 4 2 3 5" xfId="19630" xr:uid="{D8E669FA-06DE-4F79-AFC7-7C4764C00443}"/>
    <cellStyle name="Comma 2 4 2 3_AVA DVA EL" xfId="19631" xr:uid="{EDBC97CE-6453-409D-AE86-A1DEE7CE062E}"/>
    <cellStyle name="Comma 2 4 2 4" xfId="19632" xr:uid="{90EAE862-B815-47D3-8905-CB8822A4AC80}"/>
    <cellStyle name="Comma 2 4 2 4 2" xfId="19633" xr:uid="{4974E726-036D-45C3-B35E-0FD555E7F556}"/>
    <cellStyle name="Comma 2 4 2 4 3" xfId="19634" xr:uid="{CA1FE8B0-4B37-4C73-9E3D-3B4362398838}"/>
    <cellStyle name="Comma 2 4 2 4_AVA DVA EL" xfId="19635" xr:uid="{8B2A60EC-048C-4C4B-9B92-EDA5998299DB}"/>
    <cellStyle name="Comma 2 4 2 5" xfId="19636" xr:uid="{1B5B76F2-296B-488D-AD5A-3605808AB554}"/>
    <cellStyle name="Comma 2 4 2 5 2" xfId="19637" xr:uid="{B26CAE28-B2F6-43E1-8D93-454502AE9784}"/>
    <cellStyle name="Comma 2 4 2 5 3" xfId="19638" xr:uid="{BD28B563-5FEE-4B0F-840F-0974547ACE6E}"/>
    <cellStyle name="Comma 2 4 2 5_AVA DVA EL" xfId="19639" xr:uid="{F9D9BB6E-3F7E-48A4-97ED-9BC287D4550B}"/>
    <cellStyle name="Comma 2 4 2 6" xfId="19640" xr:uid="{674B216F-6C60-4400-9811-CC8C8FF9B930}"/>
    <cellStyle name="Comma 2 4 2 6 2" xfId="19641" xr:uid="{B93C71E5-26B3-413C-B5A3-CEDE6F4919FA}"/>
    <cellStyle name="Comma 2 4 2 6 3" xfId="19642" xr:uid="{E3D407B8-947E-48E6-BE62-A9659832AF8F}"/>
    <cellStyle name="Comma 2 4 2 6_AVA DVA EL" xfId="19643" xr:uid="{7BEA1094-8AE8-4653-94EB-039B96CFE50D}"/>
    <cellStyle name="Comma 2 4 2 7" xfId="19644" xr:uid="{721093D4-F4EB-4DE5-8903-CF17AAA404F1}"/>
    <cellStyle name="Comma 2 4 2 7 2" xfId="19645" xr:uid="{5D265423-5CA9-49B8-A5BB-39850D66C193}"/>
    <cellStyle name="Comma 2 4 2 7 3" xfId="19646" xr:uid="{C778F0EF-A19E-45D3-8118-C85D3BFEAD10}"/>
    <cellStyle name="Comma 2 4 2 7_AVA DVA EL" xfId="19647" xr:uid="{7F8D0D65-818F-4AD8-855C-8730CE4C98A0}"/>
    <cellStyle name="Comma 2 4 2 8" xfId="19648" xr:uid="{713162DB-198B-4D57-9E9B-3B5F858559BE}"/>
    <cellStyle name="Comma 2 4 2 8 2" xfId="19649" xr:uid="{0833CF4D-B5B8-4E40-8851-1D3CC2202FA1}"/>
    <cellStyle name="Comma 2 4 2 8 3" xfId="19650" xr:uid="{1814FBDC-6BD7-4734-86FA-5B03A925138B}"/>
    <cellStyle name="Comma 2 4 2 8_AVA DVA EL" xfId="19651" xr:uid="{6D94BB4C-9C0E-4F04-BCBA-DF90C46079F5}"/>
    <cellStyle name="Comma 2 4 2 9" xfId="19652" xr:uid="{0D2F609C-428A-4CAC-AA4C-4476CE3F8AB8}"/>
    <cellStyle name="Comma 2 4 2 9 2" xfId="19653" xr:uid="{03D3C9B7-0E0F-4BBC-B8D4-2496D8DB4DE6}"/>
    <cellStyle name="Comma 2 4 2 9 3" xfId="19654" xr:uid="{C9BB21D1-DCCD-4F61-990D-580C569D29AF}"/>
    <cellStyle name="Comma 2 4 2 9_AVA DVA EL" xfId="19655" xr:uid="{B4C18C59-F02F-4BE8-ADF7-5F3118E595DA}"/>
    <cellStyle name="Comma 2 4 2_AVA DVA EL" xfId="19656" xr:uid="{C9D135B7-4B5B-4E14-95D5-C9ED86C2724D}"/>
    <cellStyle name="Comma 2 4 3" xfId="19657" xr:uid="{0C8E779E-A1C0-4E92-8856-7FF0CF44B03A}"/>
    <cellStyle name="Comma 2 4 3 10" xfId="19658" xr:uid="{C2B3A3C8-F644-4441-B4D8-F05BF2605ADF}"/>
    <cellStyle name="Comma 2 4 3 11" xfId="19659" xr:uid="{A5DC9ADF-96C4-4429-A389-7464619C9AC0}"/>
    <cellStyle name="Comma 2 4 3 2" xfId="19660" xr:uid="{895A8A88-3C99-47A7-AB23-F23A263D900B}"/>
    <cellStyle name="Comma 2 4 3 2 2" xfId="19661" xr:uid="{C96FA4B9-E7AF-4943-A143-EDD058C5130B}"/>
    <cellStyle name="Comma 2 4 3 2 2 2" xfId="19662" xr:uid="{E753D96B-D985-4A0F-B549-39E3B8D14022}"/>
    <cellStyle name="Comma 2 4 3 2 2 3" xfId="19663" xr:uid="{6D0D22B4-F933-4DC3-99B8-2B21BB22767C}"/>
    <cellStyle name="Comma 2 4 3 2 2_AVA DVA EL" xfId="19664" xr:uid="{192FDBFE-6C31-4A84-82C8-AD64977641B6}"/>
    <cellStyle name="Comma 2 4 3 2 3" xfId="19665" xr:uid="{CEF980EB-D5B8-4072-A41E-E6CD43E56185}"/>
    <cellStyle name="Comma 2 4 3 2 3 2" xfId="19666" xr:uid="{A4240EBC-6457-44F5-B480-2D9EA1C9AE42}"/>
    <cellStyle name="Comma 2 4 3 2 3 3" xfId="19667" xr:uid="{FC5793CC-F3A1-40E1-9888-D67B146A56FD}"/>
    <cellStyle name="Comma 2 4 3 2 3_AVA DVA EL" xfId="19668" xr:uid="{5AD42321-CC99-46F8-9BB7-4A8F231C731C}"/>
    <cellStyle name="Comma 2 4 3 2 4" xfId="19669" xr:uid="{7038CD02-97C1-435D-A2A0-8BED671C21A9}"/>
    <cellStyle name="Comma 2 4 3 2 5" xfId="19670" xr:uid="{4E4D2552-5714-417F-B63C-937CC45D7C42}"/>
    <cellStyle name="Comma 2 4 3 2_AVA DVA EL" xfId="19671" xr:uid="{1C8D19C0-44AC-456E-90AB-C9A10CF6E948}"/>
    <cellStyle name="Comma 2 4 3 3" xfId="19672" xr:uid="{7B4C09A7-E8BB-4BF9-94BE-CF0C2315710E}"/>
    <cellStyle name="Comma 2 4 3 3 2" xfId="19673" xr:uid="{830C270F-1F1C-4E23-A1C6-3E6AA467D899}"/>
    <cellStyle name="Comma 2 4 3 3 3" xfId="19674" xr:uid="{1FA8F96B-BB1A-4139-A91C-AEC4B0D8D113}"/>
    <cellStyle name="Comma 2 4 3 3_AVA DVA EL" xfId="19675" xr:uid="{08FFE129-6266-446C-B9F1-18A0D9328D81}"/>
    <cellStyle name="Comma 2 4 3 4" xfId="19676" xr:uid="{795748B4-BCDC-4D5A-A96D-E5E530BF7956}"/>
    <cellStyle name="Comma 2 4 3 4 2" xfId="19677" xr:uid="{7F8AD237-93BC-4D4E-98D1-259F2B5E7EF7}"/>
    <cellStyle name="Comma 2 4 3 4 3" xfId="19678" xr:uid="{AC540D0B-FB54-4476-9057-D52A24E856F3}"/>
    <cellStyle name="Comma 2 4 3 4_AVA DVA EL" xfId="19679" xr:uid="{9E1F68C0-89E5-4786-9766-1B68D9270D13}"/>
    <cellStyle name="Comma 2 4 3 5" xfId="19680" xr:uid="{8219CCA0-3814-4B32-9083-69AA90F297B3}"/>
    <cellStyle name="Comma 2 4 3 5 2" xfId="19681" xr:uid="{9A3D4E47-8BE7-4C17-875D-59C6F36A04AB}"/>
    <cellStyle name="Comma 2 4 3 5 3" xfId="19682" xr:uid="{01E4CEA7-FFDD-4670-901E-0055DC918EC6}"/>
    <cellStyle name="Comma 2 4 3 5_AVA DVA EL" xfId="19683" xr:uid="{A4AD1AAB-3B1C-4B0C-A5FF-CE4A9FC30C7B}"/>
    <cellStyle name="Comma 2 4 3 6" xfId="19684" xr:uid="{978A233D-275D-407D-8B47-F2B9DEAE1D4F}"/>
    <cellStyle name="Comma 2 4 3 6 2" xfId="19685" xr:uid="{161066E3-50D0-4445-89D5-6A359987EA42}"/>
    <cellStyle name="Comma 2 4 3 6 3" xfId="19686" xr:uid="{58C37299-3CB4-42DB-83CE-6528353D2B77}"/>
    <cellStyle name="Comma 2 4 3 6_AVA DVA EL" xfId="19687" xr:uid="{D7838C7A-60AD-450E-970C-187972EC9AEC}"/>
    <cellStyle name="Comma 2 4 3 7" xfId="19688" xr:uid="{08DBB5E4-890A-416A-AC73-C83F5E7C7710}"/>
    <cellStyle name="Comma 2 4 3 7 2" xfId="19689" xr:uid="{4247F340-7C20-4F3C-AA18-ACA1DCBC615E}"/>
    <cellStyle name="Comma 2 4 3 7 3" xfId="19690" xr:uid="{AEB46A4F-282A-4342-B39B-7B881CA0D822}"/>
    <cellStyle name="Comma 2 4 3 7_AVA DVA EL" xfId="19691" xr:uid="{BCA522E7-234F-403A-8A1D-DE181A009E1C}"/>
    <cellStyle name="Comma 2 4 3 8" xfId="19692" xr:uid="{5C0E3DB1-1EF9-48B1-9A67-D6E61F228E8B}"/>
    <cellStyle name="Comma 2 4 3 8 2" xfId="19693" xr:uid="{710AD345-649C-4329-955F-531D3417EC05}"/>
    <cellStyle name="Comma 2 4 3 8 3" xfId="19694" xr:uid="{2BEA21C0-9EAB-49D4-B892-D8F8F35C430F}"/>
    <cellStyle name="Comma 2 4 3 8_AVA DVA EL" xfId="19695" xr:uid="{57044960-28D1-4E97-9897-E6CCAC68067E}"/>
    <cellStyle name="Comma 2 4 3 9" xfId="19696" xr:uid="{C2D5775E-5F0A-4441-AA1F-057142E3B602}"/>
    <cellStyle name="Comma 2 4 3 9 2" xfId="19697" xr:uid="{324B12DD-0F9A-499A-B0C9-DD012020031B}"/>
    <cellStyle name="Comma 2 4 3 9 3" xfId="19698" xr:uid="{898D3193-539F-4FAD-8EB4-D1A88FBEB1B7}"/>
    <cellStyle name="Comma 2 4 3 9_AVA DVA EL" xfId="19699" xr:uid="{29237293-200D-471E-B7D4-147F1A7CBE04}"/>
    <cellStyle name="Comma 2 4 3_AVA DVA EL" xfId="19700" xr:uid="{3AB43578-E259-40D9-97BF-F3F62C9983D1}"/>
    <cellStyle name="Comma 2 4 4" xfId="19701" xr:uid="{74740104-AF75-4F64-98E2-47AE1DA165D4}"/>
    <cellStyle name="Comma 2 4 4 2" xfId="19702" xr:uid="{B112C3E5-03A8-4B5D-A612-1ED64A4D0633}"/>
    <cellStyle name="Comma 2 4 4 2 2" xfId="19703" xr:uid="{9B1B61FC-2936-4D82-8393-94DE33848214}"/>
    <cellStyle name="Comma 2 4 4 2 3" xfId="19704" xr:uid="{4B338275-35A8-4B91-8BA3-DB2A10EBAF24}"/>
    <cellStyle name="Comma 2 4 4 2_AVA DVA EL" xfId="19705" xr:uid="{429BA5B5-2E4C-46FA-8585-CA6DBF42F06E}"/>
    <cellStyle name="Comma 2 4 4 3" xfId="19706" xr:uid="{9046BF5D-BC3F-4055-8B00-A9DEA501707C}"/>
    <cellStyle name="Comma 2 4 4 3 2" xfId="19707" xr:uid="{E50ABD23-C163-4B4C-AF31-EA255534F4F0}"/>
    <cellStyle name="Comma 2 4 4 3 3" xfId="19708" xr:uid="{8461CC40-118A-4DE7-8998-13C4D193A61A}"/>
    <cellStyle name="Comma 2 4 4 3_AVA DVA EL" xfId="19709" xr:uid="{C9987377-750C-4BBC-835C-E95B35A915BA}"/>
    <cellStyle name="Comma 2 4 4 4" xfId="19710" xr:uid="{4CDA9EAA-8BA4-4549-8B95-8EA52DB8E95F}"/>
    <cellStyle name="Comma 2 4 4 5" xfId="19711" xr:uid="{C8466A2E-4576-45F6-B35D-7C37F434ED84}"/>
    <cellStyle name="Comma 2 4 4_AVA DVA EL" xfId="19712" xr:uid="{92A8C87D-E6F4-4BC7-846D-6BF2E5329EE1}"/>
    <cellStyle name="Comma 2 4 5" xfId="19713" xr:uid="{848B0B6C-747E-4F39-87F4-63D71A22B977}"/>
    <cellStyle name="Comma 2 4 5 2" xfId="19714" xr:uid="{566AE04D-2A88-4287-91BF-522B8319BAE4}"/>
    <cellStyle name="Comma 2 4 5 3" xfId="19715" xr:uid="{B064B574-3433-407B-81F5-115A2493A865}"/>
    <cellStyle name="Comma 2 4 5_AVA DVA EL" xfId="19716" xr:uid="{BB12B71C-C1C5-4DBE-A494-1A8E723606AB}"/>
    <cellStyle name="Comma 2 4 6" xfId="19717" xr:uid="{DBC274DE-A23A-46CD-80EB-670F4E3C2B6D}"/>
    <cellStyle name="Comma 2 4 6 2" xfId="19718" xr:uid="{4B8704E2-47A9-4B24-B31A-6F36358AA817}"/>
    <cellStyle name="Comma 2 4 6 3" xfId="19719" xr:uid="{97EE5F22-22E6-4A3F-9CB3-8945188523DC}"/>
    <cellStyle name="Comma 2 4 6_AVA DVA EL" xfId="19720" xr:uid="{5E60925D-B78B-47E2-A6C0-20CC67714D20}"/>
    <cellStyle name="Comma 2 4 7" xfId="19721" xr:uid="{5ED0CD78-D06E-4BA8-9E54-332402B87B87}"/>
    <cellStyle name="Comma 2 4 7 2" xfId="19722" xr:uid="{7432542B-B06D-4568-A536-82277EE1B59C}"/>
    <cellStyle name="Comma 2 4 7 3" xfId="19723" xr:uid="{FD92ED2B-4773-422B-9316-6F2359B3C7D1}"/>
    <cellStyle name="Comma 2 4 7_AVA DVA EL" xfId="19724" xr:uid="{4F28CEAD-E43B-41CD-98CD-4A919654E3FE}"/>
    <cellStyle name="Comma 2 4 8" xfId="19725" xr:uid="{E26C83F6-2825-49C3-81F4-2862358A0AFA}"/>
    <cellStyle name="Comma 2 4 8 2" xfId="19726" xr:uid="{46C23F9A-908C-4620-9632-473B9A6CC34A}"/>
    <cellStyle name="Comma 2 4 8 3" xfId="19727" xr:uid="{CAC244ED-91ED-427B-921D-A81E6E071A65}"/>
    <cellStyle name="Comma 2 4 8_AVA DVA EL" xfId="19728" xr:uid="{566C6AB7-96D6-4900-937C-D7A17C9DF734}"/>
    <cellStyle name="Comma 2 4 9" xfId="19729" xr:uid="{9A9D5CF5-AAF6-4B9C-B0C1-06AB1E855FBE}"/>
    <cellStyle name="Comma 2 4 9 2" xfId="19730" xr:uid="{680999A1-0622-4DEE-B96C-C5271F3A7FBF}"/>
    <cellStyle name="Comma 2 4 9 3" xfId="19731" xr:uid="{74C28B4A-1BAA-4A20-A1C5-E9CF7E465E23}"/>
    <cellStyle name="Comma 2 4 9_AVA DVA EL" xfId="19732" xr:uid="{689F237C-9C91-4C64-9079-AF65462B767D}"/>
    <cellStyle name="Comma 2 4_AVA DVA EL" xfId="19733" xr:uid="{270E1430-8204-4354-8650-93C5712F3902}"/>
    <cellStyle name="Comma 2 5" xfId="6253" xr:uid="{6BBE767A-0B68-4607-9076-F15EF1151B0D}"/>
    <cellStyle name="Comma 2 5 10" xfId="19734" xr:uid="{CB592121-FC28-4EA9-9442-3D8E12FBD8E3}"/>
    <cellStyle name="Comma 2 5 10 2" xfId="19735" xr:uid="{2FA5203B-7AF1-4CC7-ADD0-6F6C04757D46}"/>
    <cellStyle name="Comma 2 5 10 3" xfId="19736" xr:uid="{717B7DBA-137B-4389-9BB7-6D552DF5BBAA}"/>
    <cellStyle name="Comma 2 5 10_AVA DVA EL" xfId="19737" xr:uid="{F263C6F7-35ED-4D90-821C-2772CE08104B}"/>
    <cellStyle name="Comma 2 5 11" xfId="19738" xr:uid="{7323D7E4-76E6-489D-9860-47F6217E5FEB}"/>
    <cellStyle name="Comma 2 5 11 2" xfId="19739" xr:uid="{62672CF9-8F8E-4CB5-9318-6ACFFAFD8A1A}"/>
    <cellStyle name="Comma 2 5 11 3" xfId="19740" xr:uid="{86F50191-178B-4184-8704-624705B2FF8E}"/>
    <cellStyle name="Comma 2 5 11_AVA DVA EL" xfId="19741" xr:uid="{50A5655E-CB41-40F1-85C3-DBEF05F85523}"/>
    <cellStyle name="Comma 2 5 12" xfId="19742" xr:uid="{F65176F4-6DE1-4306-909D-E012E0B33309}"/>
    <cellStyle name="Comma 2 5 12 2" xfId="19743" xr:uid="{9810C82A-0FF7-4097-A3D6-0B9FD1B4D988}"/>
    <cellStyle name="Comma 2 5 12_AVA DVA EL" xfId="19744" xr:uid="{71346873-6287-418F-B4A3-5BBC5BB5E2B6}"/>
    <cellStyle name="Comma 2 5 13" xfId="19745" xr:uid="{CBCBA209-E5DD-49DB-90DA-BB644F62ED40}"/>
    <cellStyle name="Comma 2 5 14" xfId="19746" xr:uid="{CF46BA8E-35BC-4499-95C7-DCF093D3247A}"/>
    <cellStyle name="Comma 2 5 15" xfId="36832" xr:uid="{CB99DDAE-CA4E-4A93-B1FF-F6B75DBB1A30}"/>
    <cellStyle name="Comma 2 5 2" xfId="19747" xr:uid="{237E45AF-165B-4BAD-8FB7-BE62FB04CCB0}"/>
    <cellStyle name="Comma 2 5 2 10" xfId="19748" xr:uid="{439D6B9F-7B69-4ADE-8C51-081A63D420DC}"/>
    <cellStyle name="Comma 2 5 2 11" xfId="19749" xr:uid="{A5E479D9-64A4-4BDD-9732-5B2CDC65359E}"/>
    <cellStyle name="Comma 2 5 2 2" xfId="19750" xr:uid="{A13A9C02-7ADE-4E83-A1E2-2A2D52C57453}"/>
    <cellStyle name="Comma 2 5 2 2 2" xfId="19751" xr:uid="{BD8C6EBE-C5D8-41E8-B33E-213D304A7814}"/>
    <cellStyle name="Comma 2 5 2 2 2 2" xfId="19752" xr:uid="{9768FEC6-15E5-4740-AD85-264B27C7A5D1}"/>
    <cellStyle name="Comma 2 5 2 2 2 3" xfId="19753" xr:uid="{8ED66262-3E0B-477F-97CD-718945C8826A}"/>
    <cellStyle name="Comma 2 5 2 2 2_AVA DVA EL" xfId="19754" xr:uid="{5383DD7A-73C6-415E-88B5-E3F622DD2AFE}"/>
    <cellStyle name="Comma 2 5 2 2 3" xfId="19755" xr:uid="{1272216E-DC51-49F1-93EF-761CAD7B8D72}"/>
    <cellStyle name="Comma 2 5 2 2 3 2" xfId="19756" xr:uid="{689A9E0A-ED51-425E-904B-C1B7C5A324E4}"/>
    <cellStyle name="Comma 2 5 2 2 3 3" xfId="19757" xr:uid="{91145C7F-B591-4156-A136-6C89B68EFD7D}"/>
    <cellStyle name="Comma 2 5 2 2 3_AVA DVA EL" xfId="19758" xr:uid="{9D11A78D-327C-48ED-B899-524CCA60061D}"/>
    <cellStyle name="Comma 2 5 2 2 4" xfId="19759" xr:uid="{0BC289AD-8E75-4F73-BAAA-0EAD3BBE3899}"/>
    <cellStyle name="Comma 2 5 2 2 5" xfId="19760" xr:uid="{C4778967-971F-4E7F-BF62-C76E7021C262}"/>
    <cellStyle name="Comma 2 5 2 2_AVA DVA EL" xfId="19761" xr:uid="{7B2AB98A-A398-47D1-90AE-0FD25F6D6645}"/>
    <cellStyle name="Comma 2 5 2 3" xfId="19762" xr:uid="{4DD0C767-B57A-4E05-BFEC-1E669E9A1309}"/>
    <cellStyle name="Comma 2 5 2 3 2" xfId="19763" xr:uid="{B2FE7432-5B91-4258-AD0B-04024ABBBB83}"/>
    <cellStyle name="Comma 2 5 2 3 3" xfId="19764" xr:uid="{1B15BE31-682C-44FD-8F1D-C7D254FFF96F}"/>
    <cellStyle name="Comma 2 5 2 3_AVA DVA EL" xfId="19765" xr:uid="{6151380F-A800-4035-B53B-EC953D23390F}"/>
    <cellStyle name="Comma 2 5 2 4" xfId="19766" xr:uid="{4969BBD6-D519-468A-B53A-66D5A0C4C9FD}"/>
    <cellStyle name="Comma 2 5 2 4 2" xfId="19767" xr:uid="{55BB9F32-9E60-44F0-B0D4-6517FF93A241}"/>
    <cellStyle name="Comma 2 5 2 4 3" xfId="19768" xr:uid="{B368D46B-2290-44F6-BB26-64ADD32E9432}"/>
    <cellStyle name="Comma 2 5 2 4_AVA DVA EL" xfId="19769" xr:uid="{3FAAA91C-EC70-43B2-B80C-F09513AEF161}"/>
    <cellStyle name="Comma 2 5 2 5" xfId="19770" xr:uid="{9E38F44B-E59E-469D-9B82-1789CF552163}"/>
    <cellStyle name="Comma 2 5 2 5 2" xfId="19771" xr:uid="{4E74AD47-A723-4B6E-B988-DFECAE0E2D34}"/>
    <cellStyle name="Comma 2 5 2 5 3" xfId="19772" xr:uid="{A19A2F35-BFC4-466E-B2E8-767A1AC6A9DA}"/>
    <cellStyle name="Comma 2 5 2 5_AVA DVA EL" xfId="19773" xr:uid="{1A769630-999D-4632-8072-B04C95A0C24C}"/>
    <cellStyle name="Comma 2 5 2 6" xfId="19774" xr:uid="{736CD210-CB8D-4037-9782-8FE67CAA360F}"/>
    <cellStyle name="Comma 2 5 2 6 2" xfId="19775" xr:uid="{167EF3DF-94FD-4453-BA1E-5F4DB75C7D21}"/>
    <cellStyle name="Comma 2 5 2 6 3" xfId="19776" xr:uid="{9AD334CE-7FDE-4078-A8E1-1573F489B6C7}"/>
    <cellStyle name="Comma 2 5 2 6_AVA DVA EL" xfId="19777" xr:uid="{B8E6DF06-0124-4ED9-88EE-4181D05798C6}"/>
    <cellStyle name="Comma 2 5 2 7" xfId="19778" xr:uid="{BBB1DDDD-E06E-4ADF-AB81-59586B30F87B}"/>
    <cellStyle name="Comma 2 5 2 7 2" xfId="19779" xr:uid="{89441CF0-A65B-44CC-8EDF-3A5C3B67CF20}"/>
    <cellStyle name="Comma 2 5 2 7 3" xfId="19780" xr:uid="{299EAD8E-549A-4182-9E10-12E13217B8AA}"/>
    <cellStyle name="Comma 2 5 2 7_AVA DVA EL" xfId="19781" xr:uid="{60AD7E93-EF2A-4D56-A01C-2831C5BB31EB}"/>
    <cellStyle name="Comma 2 5 2 8" xfId="19782" xr:uid="{AFC0E661-4EFA-49C2-A345-C062E259239B}"/>
    <cellStyle name="Comma 2 5 2 8 2" xfId="19783" xr:uid="{C91335FD-7582-4D7C-AADC-69B80E8C67B1}"/>
    <cellStyle name="Comma 2 5 2 8 3" xfId="19784" xr:uid="{BF34731C-6DC5-4185-ACF1-1B0E11ACA5FF}"/>
    <cellStyle name="Comma 2 5 2 8_AVA DVA EL" xfId="19785" xr:uid="{DAD2F5F5-ACA3-4EA2-9620-4A5C7AFA7B97}"/>
    <cellStyle name="Comma 2 5 2 9" xfId="19786" xr:uid="{E24A08D1-8BD8-476A-A6F0-DF19EB85E19F}"/>
    <cellStyle name="Comma 2 5 2 9 2" xfId="19787" xr:uid="{BA70F4D8-3B1E-4AAF-9B9F-C7F6276DF780}"/>
    <cellStyle name="Comma 2 5 2 9 3" xfId="19788" xr:uid="{4525DDD9-787C-4DFA-AB06-A34AAE0E24EC}"/>
    <cellStyle name="Comma 2 5 2 9_AVA DVA EL" xfId="19789" xr:uid="{82A9A5E0-59F6-4623-B7FC-BD7D076C9E64}"/>
    <cellStyle name="Comma 2 5 2_AVA DVA EL" xfId="19790" xr:uid="{1736B592-392B-4C62-8A3A-33EB95C4BBAC}"/>
    <cellStyle name="Comma 2 5 3" xfId="19791" xr:uid="{47188C69-DABF-4655-A8C7-48198FCFE1FD}"/>
    <cellStyle name="Comma 2 5 3 2" xfId="19792" xr:uid="{73397117-6210-42BE-B356-6C5A00A203D3}"/>
    <cellStyle name="Comma 2 5 3 2 2" xfId="19793" xr:uid="{5811D479-AEC1-4B5A-B7E1-F0E5EFBB93B0}"/>
    <cellStyle name="Comma 2 5 3 2 3" xfId="19794" xr:uid="{E91A9B78-5290-4801-8A4E-6168CAA4986F}"/>
    <cellStyle name="Comma 2 5 3 2_AVA DVA EL" xfId="19795" xr:uid="{29D576F4-8D07-4542-B40C-EC53ABDA6065}"/>
    <cellStyle name="Comma 2 5 3 3" xfId="19796" xr:uid="{5DC48C26-73F5-4B20-B3E5-4C86A56AD630}"/>
    <cellStyle name="Comma 2 5 3 3 2" xfId="19797" xr:uid="{0A54BDBB-AFE1-4C00-96F7-1E86247D6DA6}"/>
    <cellStyle name="Comma 2 5 3 3 3" xfId="19798" xr:uid="{C0204AAE-5B5A-4538-AC64-6083EB47F7F9}"/>
    <cellStyle name="Comma 2 5 3 3_AVA DVA EL" xfId="19799" xr:uid="{EAE8AFAC-1406-4C9E-960D-6150C3F50D04}"/>
    <cellStyle name="Comma 2 5 3 4" xfId="19800" xr:uid="{CBB92F03-885A-424C-812D-9ECAAB08D43E}"/>
    <cellStyle name="Comma 2 5 3 5" xfId="19801" xr:uid="{B9844EB9-A09D-490D-BA0B-E6428BE437DF}"/>
    <cellStyle name="Comma 2 5 3_AVA DVA EL" xfId="19802" xr:uid="{9581C081-F57A-43B2-9350-DE49268F2227}"/>
    <cellStyle name="Comma 2 5 4" xfId="19803" xr:uid="{5AFE286F-523F-4881-AA26-1A14D4799EA2}"/>
    <cellStyle name="Comma 2 5 4 2" xfId="19804" xr:uid="{864B9B78-4E32-48B1-B736-EA4316952164}"/>
    <cellStyle name="Comma 2 5 4 3" xfId="19805" xr:uid="{0D431436-BA91-4BA9-9C96-421328C21867}"/>
    <cellStyle name="Comma 2 5 4_AVA DVA EL" xfId="19806" xr:uid="{6F37831C-4D54-4FD5-84F5-3F5FA996F07E}"/>
    <cellStyle name="Comma 2 5 5" xfId="19807" xr:uid="{D8F88D7F-C09A-48CB-888E-F50F563D5B0C}"/>
    <cellStyle name="Comma 2 5 5 2" xfId="19808" xr:uid="{48FF57DE-8FF0-44CB-85BD-413B19093E28}"/>
    <cellStyle name="Comma 2 5 5 3" xfId="19809" xr:uid="{2A21DC11-4B05-40EF-A060-FF117293C320}"/>
    <cellStyle name="Comma 2 5 5_AVA DVA EL" xfId="19810" xr:uid="{9EAECC76-08E2-48CB-999E-1C5A50BA91CE}"/>
    <cellStyle name="Comma 2 5 6" xfId="19811" xr:uid="{5C2A4C5E-A66C-4CE5-83AD-4A5661E41D72}"/>
    <cellStyle name="Comma 2 5 6 2" xfId="19812" xr:uid="{08A2BD0B-8352-4F55-92A2-58A81D7CCCD2}"/>
    <cellStyle name="Comma 2 5 6 3" xfId="19813" xr:uid="{314BFB63-3B16-4082-BFC3-AC1A0631766F}"/>
    <cellStyle name="Comma 2 5 6_AVA DVA EL" xfId="19814" xr:uid="{9AE6B3C2-3422-4465-925B-0D8657B59232}"/>
    <cellStyle name="Comma 2 5 7" xfId="19815" xr:uid="{19C19D3F-1C6C-4AE9-A0AA-C261F16E721C}"/>
    <cellStyle name="Comma 2 5 7 2" xfId="19816" xr:uid="{50FF696A-E5B5-4A50-9E89-D0BE69D32138}"/>
    <cellStyle name="Comma 2 5 7 3" xfId="19817" xr:uid="{CEF662D7-BAF7-4582-AACC-DD7AA1CDA31A}"/>
    <cellStyle name="Comma 2 5 7_AVA DVA EL" xfId="19818" xr:uid="{22E749F8-66E8-4050-882F-660D9F0623AC}"/>
    <cellStyle name="Comma 2 5 8" xfId="19819" xr:uid="{C374C4E8-5FAF-476C-A9B8-B16602F8C107}"/>
    <cellStyle name="Comma 2 5 8 2" xfId="19820" xr:uid="{19ABA80D-4403-4E8C-BE49-B0E8683F0112}"/>
    <cellStyle name="Comma 2 5 8 3" xfId="19821" xr:uid="{1EE8B6CB-3D42-4491-8DC4-69324EF048B1}"/>
    <cellStyle name="Comma 2 5 8_AVA DVA EL" xfId="19822" xr:uid="{BDB537C3-4CC5-4ED0-83CD-D46990B25384}"/>
    <cellStyle name="Comma 2 5 9" xfId="19823" xr:uid="{AF5932AD-19C9-4363-B6D1-0A907D33FA34}"/>
    <cellStyle name="Comma 2 5 9 2" xfId="19824" xr:uid="{EFD0E019-8C95-46B6-BA94-157CF7F3107E}"/>
    <cellStyle name="Comma 2 5 9 3" xfId="19825" xr:uid="{730D16AA-749E-4485-9C0D-2DBD019AA7F7}"/>
    <cellStyle name="Comma 2 5 9_AVA DVA EL" xfId="19826" xr:uid="{07153FCB-0E5D-4513-A086-7F1C44BFFE1A}"/>
    <cellStyle name="Comma 2 5_AVA DVA EL" xfId="19827" xr:uid="{739C40FB-CD9F-4ABD-B803-2F8A83C39736}"/>
    <cellStyle name="Comma 2 6" xfId="6254" xr:uid="{1F43609C-2274-46B5-8AFB-447BC0DFD7B2}"/>
    <cellStyle name="Comma 2 6 10" xfId="19828" xr:uid="{0C8911A2-F917-41F0-ACF7-253649734C42}"/>
    <cellStyle name="Comma 2 6 10 2" xfId="19829" xr:uid="{B806483A-408E-446F-9352-59C1D9EF979F}"/>
    <cellStyle name="Comma 2 6 10 3" xfId="19830" xr:uid="{011C66EB-8150-4E89-ABDE-381589DB86CF}"/>
    <cellStyle name="Comma 2 6 10_AVA DVA EL" xfId="19831" xr:uid="{541CD203-D6D3-4C06-95BE-B79E67482F73}"/>
    <cellStyle name="Comma 2 6 11" xfId="19832" xr:uid="{0B0E5E0B-025C-4166-B107-E9CCF8746E71}"/>
    <cellStyle name="Comma 2 6 11 2" xfId="19833" xr:uid="{7107DC28-297F-46D9-98D7-05A4F88BD2B5}"/>
    <cellStyle name="Comma 2 6 11 3" xfId="19834" xr:uid="{B7620031-BCC0-4ED4-A557-AE451CA77404}"/>
    <cellStyle name="Comma 2 6 11_AVA DVA EL" xfId="19835" xr:uid="{D7BF6659-8CCE-487D-A475-0D69A86CC3D4}"/>
    <cellStyle name="Comma 2 6 12" xfId="19836" xr:uid="{3C9C2BE1-DAC6-4DE8-BF35-EB67F997819B}"/>
    <cellStyle name="Comma 2 6 12 2" xfId="19837" xr:uid="{BFA91251-49E3-4F34-9179-63C37122B733}"/>
    <cellStyle name="Comma 2 6 12_AVA DVA EL" xfId="19838" xr:uid="{CA3D89A1-C451-4FE2-80A0-46CDE4E023AD}"/>
    <cellStyle name="Comma 2 6 13" xfId="19839" xr:uid="{260CA48B-B2AD-40B2-82B6-3255DE12C315}"/>
    <cellStyle name="Comma 2 6 14" xfId="19840" xr:uid="{2CC32E1D-F014-455A-9B5B-2967BC62CD37}"/>
    <cellStyle name="Comma 2 6 15" xfId="36833" xr:uid="{6DF0D8C9-7FF6-40D3-8B68-D4F7FD103181}"/>
    <cellStyle name="Comma 2 6 2" xfId="19841" xr:uid="{E9E6881A-97E2-4C86-BB72-7D42DA9747B2}"/>
    <cellStyle name="Comma 2 6 2 10" xfId="19842" xr:uid="{2EEFABB1-488E-4432-B78D-0EE072A144F7}"/>
    <cellStyle name="Comma 2 6 2 11" xfId="19843" xr:uid="{8848E0F0-ABBF-40CA-BECA-00137AC508DE}"/>
    <cellStyle name="Comma 2 6 2 2" xfId="19844" xr:uid="{CAC3FEF7-CEF2-4A8C-92E5-8E71364D3546}"/>
    <cellStyle name="Comma 2 6 2 2 2" xfId="19845" xr:uid="{89983489-D3C8-4716-B71D-C9F606608D33}"/>
    <cellStyle name="Comma 2 6 2 2 2 2" xfId="19846" xr:uid="{A5013A31-C66D-41BA-AFB1-95BDD5992702}"/>
    <cellStyle name="Comma 2 6 2 2 2 3" xfId="19847" xr:uid="{0E1D233F-4716-4BA0-8FD8-74BF2598D415}"/>
    <cellStyle name="Comma 2 6 2 2 2_AVA DVA EL" xfId="19848" xr:uid="{E6AC07BD-5324-4262-BAAC-B5140A6E835D}"/>
    <cellStyle name="Comma 2 6 2 2 3" xfId="19849" xr:uid="{0A9DF458-14F7-42AD-91A8-53F4BDAF89C4}"/>
    <cellStyle name="Comma 2 6 2 2 3 2" xfId="19850" xr:uid="{42496951-868D-493E-8758-B19BEDB6127E}"/>
    <cellStyle name="Comma 2 6 2 2 3 3" xfId="19851" xr:uid="{3D850BFC-8660-4F31-A50B-2CCF329A098B}"/>
    <cellStyle name="Comma 2 6 2 2 3_AVA DVA EL" xfId="19852" xr:uid="{B74DD35C-1597-471F-A6C5-1E5009A5738F}"/>
    <cellStyle name="Comma 2 6 2 2 4" xfId="19853" xr:uid="{C90DC1C2-2174-40D4-AA17-456C68EF1D36}"/>
    <cellStyle name="Comma 2 6 2 2 5" xfId="19854" xr:uid="{AB1ACA50-5174-4123-9B60-0D23B40A5243}"/>
    <cellStyle name="Comma 2 6 2 2_AVA DVA EL" xfId="19855" xr:uid="{93362716-2325-43C0-9C33-BEEF36CB1960}"/>
    <cellStyle name="Comma 2 6 2 3" xfId="19856" xr:uid="{A5D6A11A-5F41-4E08-A3BA-33A0D028E4E2}"/>
    <cellStyle name="Comma 2 6 2 3 2" xfId="19857" xr:uid="{9E76BA72-BF94-4A28-A7E8-29A24E411088}"/>
    <cellStyle name="Comma 2 6 2 3 3" xfId="19858" xr:uid="{7CB6D499-96E3-4D73-913D-1781EAE74F53}"/>
    <cellStyle name="Comma 2 6 2 3_AVA DVA EL" xfId="19859" xr:uid="{BCEABF5D-185C-4530-88E0-F20CE9ADB80C}"/>
    <cellStyle name="Comma 2 6 2 4" xfId="19860" xr:uid="{1372BB39-130A-4127-9ED2-D35594851E9B}"/>
    <cellStyle name="Comma 2 6 2 4 2" xfId="19861" xr:uid="{58911537-0AC8-4FE6-B911-3CF0B0274076}"/>
    <cellStyle name="Comma 2 6 2 4 3" xfId="19862" xr:uid="{FCD0CE8D-1E8F-465A-8293-32585995092F}"/>
    <cellStyle name="Comma 2 6 2 4_AVA DVA EL" xfId="19863" xr:uid="{CC291A2C-A34D-4A20-AD64-D9CA8100E94B}"/>
    <cellStyle name="Comma 2 6 2 5" xfId="19864" xr:uid="{9514A439-8533-4A7A-92D6-726B61955136}"/>
    <cellStyle name="Comma 2 6 2 5 2" xfId="19865" xr:uid="{6206C47F-9F54-4018-A03D-165C9AAB06F6}"/>
    <cellStyle name="Comma 2 6 2 5 3" xfId="19866" xr:uid="{C3890A10-6314-4108-905A-4DE782525520}"/>
    <cellStyle name="Comma 2 6 2 5_AVA DVA EL" xfId="19867" xr:uid="{9C367978-635E-4186-AD5D-5BCA7C3A358C}"/>
    <cellStyle name="Comma 2 6 2 6" xfId="19868" xr:uid="{66397C7B-F2E1-4926-9EB6-062E4A34B4CA}"/>
    <cellStyle name="Comma 2 6 2 6 2" xfId="19869" xr:uid="{0570C339-08C0-4270-A578-DB43A1B529A7}"/>
    <cellStyle name="Comma 2 6 2 6 3" xfId="19870" xr:uid="{90BC9A22-C0B7-49FE-A89A-C6C7477A55EF}"/>
    <cellStyle name="Comma 2 6 2 6_AVA DVA EL" xfId="19871" xr:uid="{82259C22-9170-4C4E-A878-C1B939285209}"/>
    <cellStyle name="Comma 2 6 2 7" xfId="19872" xr:uid="{6DC1D2BA-D04F-4B0E-BDD7-8A9B02A07929}"/>
    <cellStyle name="Comma 2 6 2 7 2" xfId="19873" xr:uid="{5EBDC8C5-47AB-498C-B0F8-9250779DF17F}"/>
    <cellStyle name="Comma 2 6 2 7 3" xfId="19874" xr:uid="{A96AB2D3-593B-499A-9937-443464CA9ACB}"/>
    <cellStyle name="Comma 2 6 2 7_AVA DVA EL" xfId="19875" xr:uid="{8344D0BE-5090-42C4-B59B-5E5F4D3D9A58}"/>
    <cellStyle name="Comma 2 6 2 8" xfId="19876" xr:uid="{0176FFF4-C244-4682-A918-99A6C37C8FEA}"/>
    <cellStyle name="Comma 2 6 2 8 2" xfId="19877" xr:uid="{48E98ACD-37F4-4512-8246-C06119C8E9EB}"/>
    <cellStyle name="Comma 2 6 2 8 3" xfId="19878" xr:uid="{409101E6-A1FF-4480-8506-BA7D59E5BCA4}"/>
    <cellStyle name="Comma 2 6 2 8_AVA DVA EL" xfId="19879" xr:uid="{A37D5662-EF5C-458D-9B13-D447DC919317}"/>
    <cellStyle name="Comma 2 6 2 9" xfId="19880" xr:uid="{B57B7408-CDF3-4ECD-8C53-4B1980B48107}"/>
    <cellStyle name="Comma 2 6 2 9 2" xfId="19881" xr:uid="{8A3BF8C0-E922-427C-8D21-DE4177FA6549}"/>
    <cellStyle name="Comma 2 6 2 9 3" xfId="19882" xr:uid="{280EC822-2D9A-46C8-8F7D-55B677E72CC8}"/>
    <cellStyle name="Comma 2 6 2 9_AVA DVA EL" xfId="19883" xr:uid="{0DE1B73C-E4B8-43CE-99EF-4D1D782FFBA2}"/>
    <cellStyle name="Comma 2 6 2_AVA DVA EL" xfId="19884" xr:uid="{89BC5A87-DE79-4B6D-87BD-077C31241F32}"/>
    <cellStyle name="Comma 2 6 3" xfId="19885" xr:uid="{80A76908-E7B3-4D8E-A178-B4E3E955C3AF}"/>
    <cellStyle name="Comma 2 6 3 2" xfId="19886" xr:uid="{D41AEA32-9739-4530-878F-74210101A23F}"/>
    <cellStyle name="Comma 2 6 3 2 2" xfId="19887" xr:uid="{5ED525CF-01DD-4ECD-B5FD-E7F58616D254}"/>
    <cellStyle name="Comma 2 6 3 2 3" xfId="19888" xr:uid="{1C90FAE6-02AE-470C-B326-6C1AF7831854}"/>
    <cellStyle name="Comma 2 6 3 2_AVA DVA EL" xfId="19889" xr:uid="{7248FFD3-2777-4260-B90E-F4BD3F98079D}"/>
    <cellStyle name="Comma 2 6 3 3" xfId="19890" xr:uid="{ECD5C3F7-67E3-4610-8ACE-BD3566654DD1}"/>
    <cellStyle name="Comma 2 6 3 3 2" xfId="19891" xr:uid="{18A04D00-5A1D-4D05-B525-92585DD918D5}"/>
    <cellStyle name="Comma 2 6 3 3 3" xfId="19892" xr:uid="{413520E2-CACF-4CDA-876B-6445F8443EB5}"/>
    <cellStyle name="Comma 2 6 3 3_AVA DVA EL" xfId="19893" xr:uid="{F89905A2-7DC0-46BD-9A2A-9142497FF7CD}"/>
    <cellStyle name="Comma 2 6 3 4" xfId="19894" xr:uid="{E8708AA9-C399-462A-8E22-FB7731BEDF63}"/>
    <cellStyle name="Comma 2 6 3 5" xfId="19895" xr:uid="{5D600859-7894-48AC-94E7-C19BC33F9BEC}"/>
    <cellStyle name="Comma 2 6 3_AVA DVA EL" xfId="19896" xr:uid="{9404CDF1-2E1D-4D3A-AC7B-1159300A0E61}"/>
    <cellStyle name="Comma 2 6 4" xfId="19897" xr:uid="{5AB80A80-D023-466D-AE48-DAB5455427EB}"/>
    <cellStyle name="Comma 2 6 4 2" xfId="19898" xr:uid="{D1ABB226-1292-4B7F-A676-1D75232653C5}"/>
    <cellStyle name="Comma 2 6 4 3" xfId="19899" xr:uid="{8DC27AD8-D020-4D34-BCF8-54DAB9CB5E35}"/>
    <cellStyle name="Comma 2 6 4_AVA DVA EL" xfId="19900" xr:uid="{735825CE-733B-444F-9368-CC03A863310C}"/>
    <cellStyle name="Comma 2 6 5" xfId="19901" xr:uid="{0DBAFEE8-53AE-44C0-B630-536ECA1B1998}"/>
    <cellStyle name="Comma 2 6 5 2" xfId="19902" xr:uid="{668C355F-DFFC-4AFC-920E-FA344AF5AFD2}"/>
    <cellStyle name="Comma 2 6 5 3" xfId="19903" xr:uid="{E543DE5D-CB97-44E4-82FE-E08F0554EF38}"/>
    <cellStyle name="Comma 2 6 5_AVA DVA EL" xfId="19904" xr:uid="{93B85FCC-BDA5-4696-9A25-58194C16DF2D}"/>
    <cellStyle name="Comma 2 6 6" xfId="19905" xr:uid="{380661BF-CB02-41A2-9464-3DC8F65CA14F}"/>
    <cellStyle name="Comma 2 6 6 2" xfId="19906" xr:uid="{9E8DA0B2-7066-494F-8882-1CA3A1DC7824}"/>
    <cellStyle name="Comma 2 6 6 3" xfId="19907" xr:uid="{970D8853-D224-42E6-9A9B-07A6261F22A6}"/>
    <cellStyle name="Comma 2 6 6_AVA DVA EL" xfId="19908" xr:uid="{769F7EA1-1789-42F2-98BC-BEA0BD88CB55}"/>
    <cellStyle name="Comma 2 6 7" xfId="19909" xr:uid="{97FEA6E3-0B32-4E9F-B3E2-E6CADF32D642}"/>
    <cellStyle name="Comma 2 6 7 2" xfId="19910" xr:uid="{A405B2C0-7AB9-4FFC-A324-0677A7A0BA47}"/>
    <cellStyle name="Comma 2 6 7 3" xfId="19911" xr:uid="{5FB2804E-AC39-4B07-8206-8DF141167F81}"/>
    <cellStyle name="Comma 2 6 7_AVA DVA EL" xfId="19912" xr:uid="{70C47D29-30AE-4337-A452-72EA81C11F14}"/>
    <cellStyle name="Comma 2 6 8" xfId="19913" xr:uid="{7761E420-645E-416B-9082-13265C0873E7}"/>
    <cellStyle name="Comma 2 6 8 2" xfId="19914" xr:uid="{57E381CF-05F9-40F3-8D78-64DF6C80EB41}"/>
    <cellStyle name="Comma 2 6 8 3" xfId="19915" xr:uid="{B3CC55B7-AE0D-4204-91CC-9C8C65992F11}"/>
    <cellStyle name="Comma 2 6 8_AVA DVA EL" xfId="19916" xr:uid="{AEDDFC0A-4720-4D90-8A59-B061DCFB6013}"/>
    <cellStyle name="Comma 2 6 9" xfId="19917" xr:uid="{8D8A0552-3403-46BD-A301-0D9A1ADB4874}"/>
    <cellStyle name="Comma 2 6 9 2" xfId="19918" xr:uid="{C3CFB3F9-BCC9-49F0-BBED-93AE311B7A6A}"/>
    <cellStyle name="Comma 2 6 9 3" xfId="19919" xr:uid="{BC5010B3-C5DB-40F0-95DC-D8A68851A882}"/>
    <cellStyle name="Comma 2 6 9_AVA DVA EL" xfId="19920" xr:uid="{38471A33-F191-482E-A18F-845B308B5466}"/>
    <cellStyle name="Comma 2 6_AVA DVA EL" xfId="19921" xr:uid="{B92D9F17-EC7A-49A6-9A27-19CB37586B3B}"/>
    <cellStyle name="Comma 2 7" xfId="6255" xr:uid="{9DBDF472-E8D7-4011-A8AB-23C54FE5CE8A}"/>
    <cellStyle name="Comma 2 7 2" xfId="19922" xr:uid="{18B094CE-E88F-450C-9D1E-C3662C2140BE}"/>
    <cellStyle name="Comma 2 7 2 2" xfId="19923" xr:uid="{7731A17D-58ED-4C05-AB0F-F1644EFA13CF}"/>
    <cellStyle name="Comma 2 7 2 3" xfId="19924" xr:uid="{493323ED-7CFD-41A1-8A80-E91B3C45C7D4}"/>
    <cellStyle name="Comma 2 7 2_AVA DVA EL" xfId="19925" xr:uid="{56E28A99-88AC-49BC-AB93-D05D3554576D}"/>
    <cellStyle name="Comma 2 7 3" xfId="19926" xr:uid="{47E97457-FD6C-417F-AEFC-A15F690BE77A}"/>
    <cellStyle name="Comma 2 7 4" xfId="36834" xr:uid="{629813CA-D1D3-40A0-A761-C722E4B078EB}"/>
    <cellStyle name="Comma 2 7_AVA DVA EL" xfId="19927" xr:uid="{0935D724-DED7-4309-B0D9-A7E2F2EB64FC}"/>
    <cellStyle name="Comma 2 8" xfId="6256" xr:uid="{BD28EF7B-0F5A-485E-A914-35DDB31A1668}"/>
    <cellStyle name="Comma 2 8 10" xfId="19928" xr:uid="{70DA385E-6A28-4CBB-94CC-D0E2FB3AA17E}"/>
    <cellStyle name="Comma 2 8 10 2" xfId="19929" xr:uid="{BB3ED724-B0C8-41EC-8CFA-DB26585CBB29}"/>
    <cellStyle name="Comma 2 8 10 3" xfId="19930" xr:uid="{38429E2A-E3E3-4125-90B8-615DC4F10615}"/>
    <cellStyle name="Comma 2 8 10_AVA DVA EL" xfId="19931" xr:uid="{CB5F1B12-A84D-4ECE-8DEA-45B616334474}"/>
    <cellStyle name="Comma 2 8 11" xfId="19932" xr:uid="{19E23F3C-81F9-43BA-AEB5-FF217AE714B8}"/>
    <cellStyle name="Comma 2 8 12" xfId="36835" xr:uid="{60B82EDF-C59D-4C8A-879E-CF39246C2B28}"/>
    <cellStyle name="Comma 2 8 2" xfId="19933" xr:uid="{9359179A-C856-4831-91FF-A2F09FD46394}"/>
    <cellStyle name="Comma 2 8 2 2" xfId="19934" xr:uid="{D1DD4127-C42B-43DF-9B50-69D14802458F}"/>
    <cellStyle name="Comma 2 8 2 2 2" xfId="19935" xr:uid="{A3D0CFD4-1DA6-4B47-9DD9-A5BAD00EFC46}"/>
    <cellStyle name="Comma 2 8 2 2 3" xfId="19936" xr:uid="{0BEC97B6-3069-40DE-B544-AB7E0CEDBB29}"/>
    <cellStyle name="Comma 2 8 2 2_AVA DVA EL" xfId="19937" xr:uid="{D8EF1FC7-580F-4613-BFEA-760DB6E28E1B}"/>
    <cellStyle name="Comma 2 8 2 3" xfId="19938" xr:uid="{0F20BF78-FC4D-4573-9423-D9C3787FC981}"/>
    <cellStyle name="Comma 2 8 2 3 2" xfId="19939" xr:uid="{E10B27D8-726A-417C-9946-56C937D51518}"/>
    <cellStyle name="Comma 2 8 2 3 3" xfId="19940" xr:uid="{044C67C9-6845-4CC8-BD7D-B9E9793E17EC}"/>
    <cellStyle name="Comma 2 8 2 3_AVA DVA EL" xfId="19941" xr:uid="{3C7FF3EB-B3DD-479E-A509-A859A9C0B256}"/>
    <cellStyle name="Comma 2 8 2 4" xfId="19942" xr:uid="{3097969A-E86B-4DF2-96A5-E74257BB830B}"/>
    <cellStyle name="Comma 2 8 2 5" xfId="19943" xr:uid="{2C38C3FC-FEF9-49EA-ABEA-210AD1614B6C}"/>
    <cellStyle name="Comma 2 8 2_AVA DVA EL" xfId="19944" xr:uid="{6109E67F-CAC6-4BC0-B84C-A49E3FA2E83D}"/>
    <cellStyle name="Comma 2 8 3" xfId="19945" xr:uid="{12C6DBF9-7AE4-487F-8F00-8CBAB2B388DD}"/>
    <cellStyle name="Comma 2 8 3 2" xfId="19946" xr:uid="{99AD61CD-1F5A-4607-B67D-CAA037A93827}"/>
    <cellStyle name="Comma 2 8 3 3" xfId="19947" xr:uid="{66575A5F-B222-408A-A8F3-6BE3B1654383}"/>
    <cellStyle name="Comma 2 8 3_AVA DVA EL" xfId="19948" xr:uid="{DB3BE87C-DCCB-4EA1-BA0B-3CB3D2D15543}"/>
    <cellStyle name="Comma 2 8 4" xfId="19949" xr:uid="{30E160BE-190D-45F2-9A42-16CACAF08EAB}"/>
    <cellStyle name="Comma 2 8 4 2" xfId="19950" xr:uid="{B091FDAF-3F10-48D2-BF99-12C5EBDAD4AC}"/>
    <cellStyle name="Comma 2 8 4 3" xfId="19951" xr:uid="{15DDA5E7-DFA6-4F18-9A6E-34DD30220235}"/>
    <cellStyle name="Comma 2 8 4_AVA DVA EL" xfId="19952" xr:uid="{301312DF-6CDC-4FF5-88D8-0E6A95709AA4}"/>
    <cellStyle name="Comma 2 8 5" xfId="19953" xr:uid="{3B664A4A-E3E2-4AB4-87AF-2490CB0AD71F}"/>
    <cellStyle name="Comma 2 8 5 2" xfId="19954" xr:uid="{8FEA1E46-301A-4534-BFEC-12FB582F3101}"/>
    <cellStyle name="Comma 2 8 5 3" xfId="19955" xr:uid="{65B0AAC0-71EC-4172-BFAA-EA49753836DE}"/>
    <cellStyle name="Comma 2 8 5_AVA DVA EL" xfId="19956" xr:uid="{6A281D43-AD45-4BAA-8037-D63C8E905696}"/>
    <cellStyle name="Comma 2 8 6" xfId="19957" xr:uid="{D13EC91C-852E-406C-9230-02ECF146D983}"/>
    <cellStyle name="Comma 2 8 6 2" xfId="19958" xr:uid="{99C73D2D-6964-4553-B368-D0070638FDB5}"/>
    <cellStyle name="Comma 2 8 6 3" xfId="19959" xr:uid="{A83EA57E-17C2-43FC-AB81-5B7BFAA5DF86}"/>
    <cellStyle name="Comma 2 8 6_AVA DVA EL" xfId="19960" xr:uid="{9EC18263-B0A9-4D1C-81A3-13F4E4221DFA}"/>
    <cellStyle name="Comma 2 8 7" xfId="19961" xr:uid="{8CE39C39-7A95-46A0-B322-6E4B2E632222}"/>
    <cellStyle name="Comma 2 8 7 2" xfId="19962" xr:uid="{B7A6C8E2-A3F6-4104-8399-8F4492037829}"/>
    <cellStyle name="Comma 2 8 7 3" xfId="19963" xr:uid="{FB930898-2529-4EE8-9C2B-6B46B2C46B68}"/>
    <cellStyle name="Comma 2 8 7_AVA DVA EL" xfId="19964" xr:uid="{6208EF9E-0743-4CA5-83C7-FF757350B81E}"/>
    <cellStyle name="Comma 2 8 8" xfId="19965" xr:uid="{7F9C9FD2-7A1B-4A4C-B322-AA6275F7BE4F}"/>
    <cellStyle name="Comma 2 8 8 2" xfId="19966" xr:uid="{FC436014-6D30-482A-B455-741810E7EFBE}"/>
    <cellStyle name="Comma 2 8 8 3" xfId="19967" xr:uid="{CCC2C52A-D3CA-4389-AA05-E1B9A94E3CFA}"/>
    <cellStyle name="Comma 2 8 8_AVA DVA EL" xfId="19968" xr:uid="{A82F9DA6-AB1D-489D-8C16-5A3945BFD6A0}"/>
    <cellStyle name="Comma 2 8 9" xfId="19969" xr:uid="{6B7CA2B4-3C8B-433F-BAC1-5B47B6090474}"/>
    <cellStyle name="Comma 2 8 9 2" xfId="19970" xr:uid="{F9928F3A-5C5E-481E-A50E-4449E59BBD7D}"/>
    <cellStyle name="Comma 2 8 9 3" xfId="19971" xr:uid="{C331D8BA-D30E-4F8A-A209-D22C6EC39B21}"/>
    <cellStyle name="Comma 2 8 9_AVA DVA EL" xfId="19972" xr:uid="{C613BEA9-1ADE-46C8-9121-12B3DB86B1ED}"/>
    <cellStyle name="Comma 2 8_AVA DVA EL" xfId="19973" xr:uid="{A105EBFE-4A1A-46F8-9B6B-925429D490DA}"/>
    <cellStyle name="Comma 2 9" xfId="6257" xr:uid="{DD9CECF9-2001-435B-93F1-D04C9D1848B9}"/>
    <cellStyle name="Comma 2 9 2" xfId="19974" xr:uid="{F9028724-F06F-4A65-B688-64F0F7BBF238}"/>
    <cellStyle name="Comma 2 9 2 2" xfId="19975" xr:uid="{C73E7875-1046-4B62-8E82-39B10DC64EA2}"/>
    <cellStyle name="Comma 2 9 2 3" xfId="19976" xr:uid="{064008BA-DF46-4EB1-92A7-9887BEB154F8}"/>
    <cellStyle name="Comma 2 9 2_AVA DVA EL" xfId="19977" xr:uid="{A8B3B39E-46B5-42C6-AADC-28A8BFC2D994}"/>
    <cellStyle name="Comma 2 9 3" xfId="19978" xr:uid="{46779D05-133C-4D97-910F-36FFF59373F5}"/>
    <cellStyle name="Comma 2 9 3 2" xfId="19979" xr:uid="{318E52D0-5DC7-4140-ACE7-F34D57C356FA}"/>
    <cellStyle name="Comma 2 9 3 3" xfId="19980" xr:uid="{D6911487-206E-4CC7-AAF6-083BEFC9C166}"/>
    <cellStyle name="Comma 2 9 3_AVA DVA EL" xfId="19981" xr:uid="{837D749D-1DF7-4C7E-B105-F5664015D55D}"/>
    <cellStyle name="Comma 2 9 4" xfId="19982" xr:uid="{7A5F8A31-63CC-47F1-BC62-5BFD150254A7}"/>
    <cellStyle name="Comma 2 9 4 2" xfId="19983" xr:uid="{A4FAB310-1558-45A7-ADE5-70DEFA211D32}"/>
    <cellStyle name="Comma 2 9 4 3" xfId="19984" xr:uid="{2EEC1BAA-E00A-411A-8474-D342E1B7E3C0}"/>
    <cellStyle name="Comma 2 9 4_AVA DVA EL" xfId="19985" xr:uid="{EAF85814-C9ED-4BC6-B4E5-5E6CE54643EE}"/>
    <cellStyle name="Comma 2 9 5" xfId="19986" xr:uid="{88982B0A-BFD1-4474-A24E-DC6D2EBFB0B2}"/>
    <cellStyle name="Comma 2 9 6" xfId="36836" xr:uid="{3633F609-9031-4A96-8B47-8ED813ADA3D1}"/>
    <cellStyle name="Comma 2 9_AVA DVA EL" xfId="19987" xr:uid="{C1EA2368-980E-41CB-B890-BCC6C4EFC415}"/>
    <cellStyle name="Comma 2*" xfId="19988" xr:uid="{6031BB4E-BF3D-497D-95D2-8A4AF0AA350A}"/>
    <cellStyle name="Comma 2* 2" xfId="19989" xr:uid="{1EED2875-160A-444B-8709-777152F96241}"/>
    <cellStyle name="Comma 2* 3" xfId="19990" xr:uid="{9AC9F5FF-BD63-49D2-9582-4C542123E3F3}"/>
    <cellStyle name="Comma 2*_AVA DVA EL" xfId="19991" xr:uid="{335517C8-D3E4-447D-AD43-42B8E808FAF4}"/>
    <cellStyle name="Comma 2_29-04-021" xfId="19992" xr:uid="{49658F6C-5A0E-4F43-990D-85856473046D}"/>
    <cellStyle name="Comma 20" xfId="6258" xr:uid="{001FDE0A-8B9C-4CAA-9C4B-B447BC7C3267}"/>
    <cellStyle name="Comma 20 2" xfId="47974" xr:uid="{DC87C0E7-CB23-483E-A98B-6C942F9A4AA8}"/>
    <cellStyle name="Comma 20_LR2" xfId="53192" xr:uid="{433644B2-F8AC-4E69-8C51-5CC7ABCD66FE}"/>
    <cellStyle name="Comma 21" xfId="6259" xr:uid="{4D711973-C5E3-4DC1-A82D-3CAFC579A36C}"/>
    <cellStyle name="Comma 22" xfId="6260" xr:uid="{21D07EAE-F40F-4744-9C63-6A63F5F9A2F4}"/>
    <cellStyle name="Comma 23" xfId="6261" xr:uid="{0764A13E-B858-480E-9E82-52CCFC21C0DA}"/>
    <cellStyle name="Comma 24" xfId="6262" xr:uid="{9FF997DE-F554-4D51-9974-8DEA48BEDA94}"/>
    <cellStyle name="Comma 25" xfId="6263" xr:uid="{A2F37631-17D3-45CB-A427-A4AD6BCF6CF1}"/>
    <cellStyle name="Comma 26" xfId="6264" xr:uid="{E4C0CF85-0409-4BAD-8A1A-5C8010D625EA}"/>
    <cellStyle name="Comma 27" xfId="6265" xr:uid="{984AF4BC-504D-4E2D-8DA1-535B9F28D33D}"/>
    <cellStyle name="Comma 28" xfId="6266" xr:uid="{61A5F595-B15D-4AF0-98E1-B10395DFD5F2}"/>
    <cellStyle name="Comma 29" xfId="6267" xr:uid="{866CFFFA-1F59-45A6-A3E0-442C7BA9809B}"/>
    <cellStyle name="Comma 3" xfId="6268" xr:uid="{D4BC6859-C3DD-4D1A-95B2-749EFC2B2D2D}"/>
    <cellStyle name="Comma 3 10" xfId="19993" xr:uid="{A536AE08-137D-4BCB-AB06-6DD452FF090E}"/>
    <cellStyle name="Comma 3 10 2" xfId="19994" xr:uid="{EC143A69-B169-44F8-8394-F0939A14C6F8}"/>
    <cellStyle name="Comma 3 10 3" xfId="19995" xr:uid="{9D22E5BA-ACBD-45C3-95C8-D55A41383F95}"/>
    <cellStyle name="Comma 3 10_AVA DVA EL" xfId="19996" xr:uid="{D984FC2C-6DF5-454B-B3D5-B7207F9D00A3}"/>
    <cellStyle name="Comma 3 11" xfId="19997" xr:uid="{0F328AAB-3D06-4C1B-B9BC-440258A96CD0}"/>
    <cellStyle name="Comma 3 11 2" xfId="19998" xr:uid="{85F380F9-FE34-4455-A04F-0BC34B6A0102}"/>
    <cellStyle name="Comma 3 11 3" xfId="19999" xr:uid="{9CC3C6C9-7253-4F9C-8BFF-836E5A7BF4DD}"/>
    <cellStyle name="Comma 3 11_AVA DVA EL" xfId="20000" xr:uid="{A899EE66-9776-4382-8561-242B091CC6EA}"/>
    <cellStyle name="Comma 3 12" xfId="20001" xr:uid="{87F55608-10C2-4B98-96A4-D6E61EEB09EA}"/>
    <cellStyle name="Comma 3 12 2" xfId="20002" xr:uid="{33416CD9-76DD-486D-9DFA-2808CEB3D760}"/>
    <cellStyle name="Comma 3 12 3" xfId="20003" xr:uid="{FE091F8E-DB54-4C32-A5B5-0176C67C75E6}"/>
    <cellStyle name="Comma 3 12_AVA DVA EL" xfId="20004" xr:uid="{62845D54-5138-465B-871E-1E665C952B41}"/>
    <cellStyle name="Comma 3 13" xfId="20005" xr:uid="{0EF5E6A3-A510-4736-B02D-1852894EF4A5}"/>
    <cellStyle name="Comma 3 13 2" xfId="20006" xr:uid="{8FEA6BF0-E8DC-4B44-8AD5-2103F3742462}"/>
    <cellStyle name="Comma 3 13 3" xfId="20007" xr:uid="{F263CCE0-E260-4C2C-8F61-46CC4C851EBE}"/>
    <cellStyle name="Comma 3 13_AVA DVA EL" xfId="20008" xr:uid="{F44FB9E4-065A-4A50-9EE0-7650B178F578}"/>
    <cellStyle name="Comma 3 14" xfId="20009" xr:uid="{CC53CE16-3F39-4A96-B7D0-967384B31350}"/>
    <cellStyle name="Comma 3 14 2" xfId="20010" xr:uid="{23499D48-B699-4400-AA05-AE5D5D64ACE2}"/>
    <cellStyle name="Comma 3 14 3" xfId="20011" xr:uid="{539D561E-4CDE-4DEC-A284-0AB29770AD01}"/>
    <cellStyle name="Comma 3 14_AVA DVA EL" xfId="20012" xr:uid="{93501F26-1A1B-45DA-88D4-64A4FB5773CF}"/>
    <cellStyle name="Comma 3 15" xfId="20013" xr:uid="{432EE7E1-E448-4671-9A52-53C86C0BA94E}"/>
    <cellStyle name="Comma 3 15 2" xfId="20014" xr:uid="{AED182AA-58C9-47D1-94F2-8E05A8BF1584}"/>
    <cellStyle name="Comma 3 15 3" xfId="20015" xr:uid="{52963C2D-9B0C-4768-919C-122F2A4A4B8D}"/>
    <cellStyle name="Comma 3 15_AVA DVA EL" xfId="20016" xr:uid="{12D30F4E-E5D7-4F5A-9708-EE286E88BDC5}"/>
    <cellStyle name="Comma 3 16" xfId="20017" xr:uid="{B6F9EA2B-2E7E-44C2-A91D-12B33F947A6D}"/>
    <cellStyle name="Comma 3 16 2" xfId="20018" xr:uid="{B610D758-062B-4B87-BA4A-694EA72AC337}"/>
    <cellStyle name="Comma 3 16 2 2" xfId="20019" xr:uid="{2697C213-9E43-4364-BE03-76B0D803FF08}"/>
    <cellStyle name="Comma 3 16 2 3" xfId="20020" xr:uid="{44A30737-E89C-47EE-B3B8-4129B0D2A3AE}"/>
    <cellStyle name="Comma 3 16 2_AVA DVA EL" xfId="20021" xr:uid="{9F73BD69-4BDE-4F25-9266-3141543CCAB9}"/>
    <cellStyle name="Comma 3 16 3" xfId="20022" xr:uid="{87217F7F-3B77-4D9F-BCBC-A141FC77F5AB}"/>
    <cellStyle name="Comma 3 16 4" xfId="20023" xr:uid="{411C1AF4-573B-4909-8031-DC9083A8FF10}"/>
    <cellStyle name="Comma 3 16_AVA DVA EL" xfId="20024" xr:uid="{2DC77A23-4D4E-4BE9-9211-C2B27626B91E}"/>
    <cellStyle name="Comma 3 17" xfId="20025" xr:uid="{5D70A3A2-B18F-4DE0-A5BD-6CD196CCD313}"/>
    <cellStyle name="Comma 3 17 2" xfId="20026" xr:uid="{7D1EB125-4288-4B8B-970C-AF95981D0AC3}"/>
    <cellStyle name="Comma 3 17 3" xfId="20027" xr:uid="{5178F315-AB12-43F6-B5EC-5BCFD8480719}"/>
    <cellStyle name="Comma 3 17_AVA DVA EL" xfId="20028" xr:uid="{6AAE7B24-6A07-479E-8E74-7845547893FD}"/>
    <cellStyle name="Comma 3 18" xfId="20029" xr:uid="{C6510CFF-AEE8-46B0-B555-13E3C418890A}"/>
    <cellStyle name="Comma 3 18 2" xfId="20030" xr:uid="{E90DEE53-35DE-4720-B1CB-C980CDAB314C}"/>
    <cellStyle name="Comma 3 18 3" xfId="20031" xr:uid="{5BCA8E92-82C8-422E-AD23-AF98874F391C}"/>
    <cellStyle name="Comma 3 18_AVA DVA EL" xfId="20032" xr:uid="{7C2B164B-982F-49A4-AA85-6DF981BC0677}"/>
    <cellStyle name="Comma 3 19" xfId="20033" xr:uid="{0C6C3831-7BBD-40FF-9BA3-1AE5945CAD6E}"/>
    <cellStyle name="Comma 3 2" xfId="6269" xr:uid="{9DD6A429-5C70-4C7E-AE08-5FD86B33254A}"/>
    <cellStyle name="Comma 3 2 10" xfId="20034" xr:uid="{8B855FDD-55B8-49FF-BBC1-94D64B67AD20}"/>
    <cellStyle name="Comma 3 2 10 2" xfId="20035" xr:uid="{9714F5EE-05B2-4441-B7B0-302128F0C332}"/>
    <cellStyle name="Comma 3 2 10 3" xfId="20036" xr:uid="{247F6875-8C7F-4717-ABEA-BE01D686FEBE}"/>
    <cellStyle name="Comma 3 2 10_AVA DVA EL" xfId="20037" xr:uid="{1C3EF38F-EE77-4FEB-8A06-3E13C6A1C139}"/>
    <cellStyle name="Comma 3 2 11" xfId="20038" xr:uid="{1D3CA30F-B49C-45AE-81EF-CBFF5BC0FDBF}"/>
    <cellStyle name="Comma 3 2 11 2" xfId="20039" xr:uid="{74F0B544-192F-44E9-AEC3-3A05615592C4}"/>
    <cellStyle name="Comma 3 2 11 3" xfId="20040" xr:uid="{A921A226-D657-4351-837F-E7DCD1D91681}"/>
    <cellStyle name="Comma 3 2 11_AVA DVA EL" xfId="20041" xr:uid="{D3CDDC54-2BE3-4553-9F9A-07EEE8EC68C8}"/>
    <cellStyle name="Comma 3 2 12" xfId="20042" xr:uid="{0D4EAB27-FC5E-4D99-BE71-A9E3E03F240C}"/>
    <cellStyle name="Comma 3 2 12 2" xfId="20043" xr:uid="{6449EA4A-9BE9-4E33-B061-2CCDEEA31010}"/>
    <cellStyle name="Comma 3 2 12 3" xfId="20044" xr:uid="{1C52F9B1-B799-426A-88E5-3DF11751607E}"/>
    <cellStyle name="Comma 3 2 12_AVA DVA EL" xfId="20045" xr:uid="{F53BF883-AD5F-48FB-AF78-76C2AEBE140A}"/>
    <cellStyle name="Comma 3 2 13" xfId="20046" xr:uid="{5742C56D-C7C5-46EE-A0E8-9A5625703302}"/>
    <cellStyle name="Comma 3 2 13 2" xfId="20047" xr:uid="{AD0E9462-0487-451D-95A1-5C1FE46FD6F8}"/>
    <cellStyle name="Comma 3 2 13 3" xfId="20048" xr:uid="{892ED297-EB2F-4E4A-B8DE-45ED4F9F65C1}"/>
    <cellStyle name="Comma 3 2 13_AVA DVA EL" xfId="20049" xr:uid="{16E160F1-2A19-4335-AE7B-43C911C66B69}"/>
    <cellStyle name="Comma 3 2 14" xfId="20050" xr:uid="{45289F57-C15D-49D1-9EAD-ACE0E045A8F0}"/>
    <cellStyle name="Comma 3 2 14 2" xfId="20051" xr:uid="{C11213A2-DB5D-44B0-B61D-F6ED89A72263}"/>
    <cellStyle name="Comma 3 2 14 3" xfId="20052" xr:uid="{44D1CB2D-8EA7-46BF-8FE5-C0E8ADAA1D5E}"/>
    <cellStyle name="Comma 3 2 14_AVA DVA EL" xfId="20053" xr:uid="{367DE7D8-E2B4-44B6-99FD-B912CA7F677A}"/>
    <cellStyle name="Comma 3 2 15" xfId="20054" xr:uid="{9426A2E2-F71A-49E5-9310-AEED34D85FBC}"/>
    <cellStyle name="Comma 3 2 15 2" xfId="20055" xr:uid="{A04A6D4C-8203-4C5A-A7C5-63D2891FEEBC}"/>
    <cellStyle name="Comma 3 2 15 3" xfId="20056" xr:uid="{494C6BCF-A2FE-439E-B88D-9343E04FE141}"/>
    <cellStyle name="Comma 3 2 15_AVA DVA EL" xfId="20057" xr:uid="{AD34B3C9-A5A6-4693-8B6E-6F7CE4553E7A}"/>
    <cellStyle name="Comma 3 2 16" xfId="20058" xr:uid="{1E53BE39-0240-41D8-88F2-E7C73E835A64}"/>
    <cellStyle name="Comma 3 2 17" xfId="36838" xr:uid="{19228608-B5F5-4AB6-87FF-D71BF76946FA}"/>
    <cellStyle name="Comma 3 2 2" xfId="6270" xr:uid="{FF0F29E9-3DCF-4828-AFDB-6677A15FAD47}"/>
    <cellStyle name="Comma 3 2 2 10" xfId="20059" xr:uid="{33603ADB-42F8-4095-97F5-5CC69644DBD5}"/>
    <cellStyle name="Comma 3 2 2 10 2" xfId="20060" xr:uid="{715FBE17-EF29-4B71-816F-302134AE19A5}"/>
    <cellStyle name="Comma 3 2 2 10 3" xfId="20061" xr:uid="{94F1DFB1-1585-422A-8041-80E6C83A5C37}"/>
    <cellStyle name="Comma 3 2 2 10_AVA DVA EL" xfId="20062" xr:uid="{4FB54338-5C3D-42A4-AA81-8467DE949ADC}"/>
    <cellStyle name="Comma 3 2 2 11" xfId="20063" xr:uid="{3BAD907D-55B7-4668-B601-19E52E2A050C}"/>
    <cellStyle name="Comma 3 2 2 11 2" xfId="20064" xr:uid="{9E21FE2C-0596-4D1D-9CB1-286ED74F2526}"/>
    <cellStyle name="Comma 3 2 2 11 3" xfId="20065" xr:uid="{DBB94F6F-BAF9-4913-8139-5EA2582FF02B}"/>
    <cellStyle name="Comma 3 2 2 11_AVA DVA EL" xfId="20066" xr:uid="{6CBC59ED-ADD2-4DB6-8E34-5236A8BC2923}"/>
    <cellStyle name="Comma 3 2 2 12" xfId="20067" xr:uid="{6F352350-219B-4A39-98D2-5A02F9F1F008}"/>
    <cellStyle name="Comma 3 2 2 12 2" xfId="20068" xr:uid="{1E9BED5E-7118-4399-AD1E-93D4DF332CBB}"/>
    <cellStyle name="Comma 3 2 2 12 3" xfId="20069" xr:uid="{C9883B1A-0C12-4F15-A3F4-E790686E3676}"/>
    <cellStyle name="Comma 3 2 2 12_AVA DVA EL" xfId="20070" xr:uid="{59AF51EF-9C73-4171-81AB-8BAF204FDEB6}"/>
    <cellStyle name="Comma 3 2 2 13" xfId="20071" xr:uid="{9537C48A-7EE6-4304-8B4F-8C52FFA5C972}"/>
    <cellStyle name="Comma 3 2 2 14" xfId="36839" xr:uid="{393F8697-8A2B-41C0-9DB5-A504FCACA344}"/>
    <cellStyle name="Comma 3 2 2 2" xfId="6271" xr:uid="{B71C0969-7C7B-4AD7-81C6-D82AB059B90B}"/>
    <cellStyle name="Comma 3 2 2 2 10" xfId="20072" xr:uid="{3756C7E3-8726-4780-85C7-4708F9C438CD}"/>
    <cellStyle name="Comma 3 2 2 2 10 2" xfId="20073" xr:uid="{1CC64C07-4D34-4901-9156-77B146BF7A4C}"/>
    <cellStyle name="Comma 3 2 2 2 10 3" xfId="20074" xr:uid="{7F79A8C3-CF59-4DEC-A7EC-436C3D592F64}"/>
    <cellStyle name="Comma 3 2 2 2 10_AVA DVA EL" xfId="20075" xr:uid="{47087D95-0E3B-472D-978A-69D2CC34E442}"/>
    <cellStyle name="Comma 3 2 2 2 11" xfId="20076" xr:uid="{F600B580-AFF0-4F1D-9C1D-19B96978D444}"/>
    <cellStyle name="Comma 3 2 2 2 11 2" xfId="20077" xr:uid="{97D3AC08-5AA2-453A-876A-958CCF9D20D8}"/>
    <cellStyle name="Comma 3 2 2 2 11 3" xfId="20078" xr:uid="{F4850FD5-E733-4ACC-8D48-62D36415FF38}"/>
    <cellStyle name="Comma 3 2 2 2 11_AVA DVA EL" xfId="20079" xr:uid="{20BD3FEA-B2FB-4E74-B6EF-AE7DE810E313}"/>
    <cellStyle name="Comma 3 2 2 2 12" xfId="20080" xr:uid="{472CE700-0927-49CB-A380-6D182925D6AF}"/>
    <cellStyle name="Comma 3 2 2 2 2" xfId="6272" xr:uid="{741AC87E-7416-4874-9868-C7BF9DC28DCD}"/>
    <cellStyle name="Comma 3 2 2 2 2 10" xfId="20081" xr:uid="{7D85150E-70BA-4CA2-9052-279FC8432178}"/>
    <cellStyle name="Comma 3 2 2 2 2 11" xfId="20082" xr:uid="{B5088428-D4F8-47C4-A6D6-7BFFABA365CD}"/>
    <cellStyle name="Comma 3 2 2 2 2 2" xfId="20083" xr:uid="{4EDF11BE-CDF7-46CF-88CF-E0BD99F74160}"/>
    <cellStyle name="Comma 3 2 2 2 2 2 2" xfId="20084" xr:uid="{4E0A5F77-6C47-4142-B25F-892609CFC56F}"/>
    <cellStyle name="Comma 3 2 2 2 2 2 2 2" xfId="20085" xr:uid="{D1B49B35-CCDA-4B94-B9DF-DEA73335F8FD}"/>
    <cellStyle name="Comma 3 2 2 2 2 2 2 3" xfId="20086" xr:uid="{1F10D2EB-53CC-4D6B-8BED-E906BC14DB41}"/>
    <cellStyle name="Comma 3 2 2 2 2 2 2_AVA DVA EL" xfId="20087" xr:uid="{CFB02935-419B-47B3-90F8-0A466FA48BD2}"/>
    <cellStyle name="Comma 3 2 2 2 2 2 3" xfId="20088" xr:uid="{44E6BA98-E209-4C34-8704-B2647AC5D56E}"/>
    <cellStyle name="Comma 3 2 2 2 2 2 3 2" xfId="20089" xr:uid="{A2665E51-195E-4E20-81E4-927ED7812C09}"/>
    <cellStyle name="Comma 3 2 2 2 2 2 3 3" xfId="20090" xr:uid="{CF2D021A-9C10-42F4-B790-FAF1FDD9C6C3}"/>
    <cellStyle name="Comma 3 2 2 2 2 2 3_AVA DVA EL" xfId="20091" xr:uid="{6AD21217-9314-4B6C-ABC5-D108684F0BD3}"/>
    <cellStyle name="Comma 3 2 2 2 2 2 4" xfId="20092" xr:uid="{E8488F53-7B91-4F33-A9E7-CA6006ACB785}"/>
    <cellStyle name="Comma 3 2 2 2 2 2 5" xfId="20093" xr:uid="{878D3F43-CE02-4C5F-86C9-09CF426F5B1B}"/>
    <cellStyle name="Comma 3 2 2 2 2 2_AVA DVA EL" xfId="20094" xr:uid="{97BEBFE8-0AD2-43FD-978D-B6964BCF4A60}"/>
    <cellStyle name="Comma 3 2 2 2 2 3" xfId="20095" xr:uid="{B7AD2580-E1C6-4104-B764-065D001138C0}"/>
    <cellStyle name="Comma 3 2 2 2 2 3 2" xfId="20096" xr:uid="{DD69C565-9F1B-4219-80FA-17E96DDE9882}"/>
    <cellStyle name="Comma 3 2 2 2 2 3 3" xfId="20097" xr:uid="{13AB09B9-B64E-4CB0-B074-7E599BF88231}"/>
    <cellStyle name="Comma 3 2 2 2 2 3_AVA DVA EL" xfId="20098" xr:uid="{B1BE21C1-7C8C-4112-AD76-5951260FC3D9}"/>
    <cellStyle name="Comma 3 2 2 2 2 4" xfId="20099" xr:uid="{A6F041B0-C45D-4BB3-8B60-45EBF24B13C0}"/>
    <cellStyle name="Comma 3 2 2 2 2 4 2" xfId="20100" xr:uid="{6DC00787-47F5-4889-83BD-BCB579C49B59}"/>
    <cellStyle name="Comma 3 2 2 2 2 4 3" xfId="20101" xr:uid="{154724C9-2EE5-4D5A-9732-F9A848081F06}"/>
    <cellStyle name="Comma 3 2 2 2 2 4_AVA DVA EL" xfId="20102" xr:uid="{9DD2C945-5BF1-4001-B8B3-30D5E2D89C34}"/>
    <cellStyle name="Comma 3 2 2 2 2 5" xfId="20103" xr:uid="{71F3080A-057F-4EE9-92AC-F8169091AB78}"/>
    <cellStyle name="Comma 3 2 2 2 2 5 2" xfId="20104" xr:uid="{7FB84179-1172-4030-A529-0A7D4D27E829}"/>
    <cellStyle name="Comma 3 2 2 2 2 5 3" xfId="20105" xr:uid="{BFF1C2B2-AB9F-4F74-8FC9-8ED8E74A8044}"/>
    <cellStyle name="Comma 3 2 2 2 2 5_AVA DVA EL" xfId="20106" xr:uid="{74E1AA1F-6EFF-4F40-89BF-5A02207FA701}"/>
    <cellStyle name="Comma 3 2 2 2 2 6" xfId="20107" xr:uid="{92FABFBB-F2E4-44D9-B979-F673366D3CDA}"/>
    <cellStyle name="Comma 3 2 2 2 2 6 2" xfId="20108" xr:uid="{5FD71172-121E-4945-8A81-E009BA778402}"/>
    <cellStyle name="Comma 3 2 2 2 2 6 3" xfId="20109" xr:uid="{032F839D-3AC6-4659-BA86-C485B6C5AEB9}"/>
    <cellStyle name="Comma 3 2 2 2 2 6_AVA DVA EL" xfId="20110" xr:uid="{7E5799D3-C9F3-45CB-86D1-70DD4CD68ABE}"/>
    <cellStyle name="Comma 3 2 2 2 2 7" xfId="20111" xr:uid="{37F9CD84-7B11-4EEB-9341-CE4EB44E3780}"/>
    <cellStyle name="Comma 3 2 2 2 2 7 2" xfId="20112" xr:uid="{43673DEF-7BC6-4EE7-933F-041471D9AE9D}"/>
    <cellStyle name="Comma 3 2 2 2 2 7 3" xfId="20113" xr:uid="{8A9C4B9A-919C-4C44-B464-430340A3605D}"/>
    <cellStyle name="Comma 3 2 2 2 2 7_AVA DVA EL" xfId="20114" xr:uid="{1F46834A-F355-4321-B000-AA6E34C395FB}"/>
    <cellStyle name="Comma 3 2 2 2 2 8" xfId="20115" xr:uid="{E1C0A66C-19B7-4425-9F67-1BE746B43A44}"/>
    <cellStyle name="Comma 3 2 2 2 2 8 2" xfId="20116" xr:uid="{086181FD-17E0-47A8-8BAF-B738ED0753F1}"/>
    <cellStyle name="Comma 3 2 2 2 2 8 3" xfId="20117" xr:uid="{F5B83431-5DAA-417C-A76F-1B5D11D3BC00}"/>
    <cellStyle name="Comma 3 2 2 2 2 8_AVA DVA EL" xfId="20118" xr:uid="{D2D1AF87-A0A0-4932-B5D2-9E7E04120E85}"/>
    <cellStyle name="Comma 3 2 2 2 2 9" xfId="20119" xr:uid="{28FB78C8-2618-42E1-8C5A-32A2039A361F}"/>
    <cellStyle name="Comma 3 2 2 2 2 9 2" xfId="20120" xr:uid="{A8DF785A-41B5-48AC-ACDF-0EBD07C6589F}"/>
    <cellStyle name="Comma 3 2 2 2 2 9 3" xfId="20121" xr:uid="{C55206D0-9EB1-40E6-99D6-B145B8B78E8E}"/>
    <cellStyle name="Comma 3 2 2 2 2 9_AVA DVA EL" xfId="20122" xr:uid="{918A26FC-3A8A-4C8B-BB31-7F11467C9D46}"/>
    <cellStyle name="Comma 3 2 2 2 2_AVA DVA EL" xfId="20123" xr:uid="{67592A77-4595-4CFC-A929-B59853862D4D}"/>
    <cellStyle name="Comma 3 2 2 2 3" xfId="20124" xr:uid="{07EDCC75-EC39-4B0C-8689-DECC924267FF}"/>
    <cellStyle name="Comma 3 2 2 2 3 2" xfId="20125" xr:uid="{C1D0C213-7001-4CF1-9381-7A8F2CD42C4D}"/>
    <cellStyle name="Comma 3 2 2 2 3 2 2" xfId="20126" xr:uid="{F720BC61-D114-4DE0-A9DB-355E314DB0EF}"/>
    <cellStyle name="Comma 3 2 2 2 3 2 3" xfId="20127" xr:uid="{D8CC1215-29D9-4D6C-B3FA-8C976114F68D}"/>
    <cellStyle name="Comma 3 2 2 2 3 2_AVA DVA EL" xfId="20128" xr:uid="{71044131-4E98-444F-A24F-EA97F8F424DD}"/>
    <cellStyle name="Comma 3 2 2 2 3 3" xfId="20129" xr:uid="{95564B5E-82C3-418D-93E6-406E1DDF8581}"/>
    <cellStyle name="Comma 3 2 2 2 3 3 2" xfId="20130" xr:uid="{C6189527-249B-44F9-9982-9DD36773EB0F}"/>
    <cellStyle name="Comma 3 2 2 2 3 3 3" xfId="20131" xr:uid="{A3532268-16A1-43A6-BE68-7D0DABBABC32}"/>
    <cellStyle name="Comma 3 2 2 2 3 3_AVA DVA EL" xfId="20132" xr:uid="{CDC1B883-4A55-4A19-9CDB-0C89640FC889}"/>
    <cellStyle name="Comma 3 2 2 2 3 4" xfId="20133" xr:uid="{D219D4BF-0BE3-45E0-8920-023395AB15FF}"/>
    <cellStyle name="Comma 3 2 2 2 3 5" xfId="20134" xr:uid="{BD381EC7-F2B9-4D75-A10E-33392D3E252B}"/>
    <cellStyle name="Comma 3 2 2 2 3_AVA DVA EL" xfId="20135" xr:uid="{FC164FA6-C895-4916-AF1A-F6DAE6AC5446}"/>
    <cellStyle name="Comma 3 2 2 2 4" xfId="20136" xr:uid="{4E01FD31-41CE-4720-8BE9-049C9549B3E8}"/>
    <cellStyle name="Comma 3 2 2 2 4 2" xfId="20137" xr:uid="{D9B2B951-5406-409F-94F3-688FA0B08459}"/>
    <cellStyle name="Comma 3 2 2 2 4 3" xfId="20138" xr:uid="{07455E03-12F4-4C51-A370-4DC672736EB4}"/>
    <cellStyle name="Comma 3 2 2 2 4_AVA DVA EL" xfId="20139" xr:uid="{2D18B9D9-716F-470C-B5DB-EE9986F446BD}"/>
    <cellStyle name="Comma 3 2 2 2 5" xfId="20140" xr:uid="{601EFF21-E4C0-4C0F-8C5A-11166E6B01D8}"/>
    <cellStyle name="Comma 3 2 2 2 5 2" xfId="20141" xr:uid="{844FC6A3-3B19-4C8E-BD98-D5F1FFAC9494}"/>
    <cellStyle name="Comma 3 2 2 2 5 3" xfId="20142" xr:uid="{7DC5943D-B439-4977-BE5B-39AEE6994EFE}"/>
    <cellStyle name="Comma 3 2 2 2 5_AVA DVA EL" xfId="20143" xr:uid="{86A96AA3-C213-4682-95E8-AFBEEFB79E1F}"/>
    <cellStyle name="Comma 3 2 2 2 6" xfId="20144" xr:uid="{BBD34458-359E-4B54-982C-E9E951E0396F}"/>
    <cellStyle name="Comma 3 2 2 2 6 2" xfId="20145" xr:uid="{8A28ED92-CBC3-4182-B000-99ADBDEC9B43}"/>
    <cellStyle name="Comma 3 2 2 2 6 3" xfId="20146" xr:uid="{215BB460-BCD0-4895-B525-1DF0D43F2A2D}"/>
    <cellStyle name="Comma 3 2 2 2 6_AVA DVA EL" xfId="20147" xr:uid="{95060442-EB2A-47BF-BB48-F267A015191A}"/>
    <cellStyle name="Comma 3 2 2 2 7" xfId="20148" xr:uid="{BA467DDD-B4F9-4536-9EA0-A7E6E7A35A58}"/>
    <cellStyle name="Comma 3 2 2 2 7 2" xfId="20149" xr:uid="{32229B40-5EDB-47D5-ADD1-7B15439D9C6F}"/>
    <cellStyle name="Comma 3 2 2 2 7 3" xfId="20150" xr:uid="{FD6D233E-A926-411D-9786-A114DBA00752}"/>
    <cellStyle name="Comma 3 2 2 2 7_AVA DVA EL" xfId="20151" xr:uid="{0ABBF6A6-7C0B-4CD2-BC4C-C93DBC635E96}"/>
    <cellStyle name="Comma 3 2 2 2 8" xfId="20152" xr:uid="{B7E42938-CF87-4D08-9BB2-AC7D617EE7EB}"/>
    <cellStyle name="Comma 3 2 2 2 8 2" xfId="20153" xr:uid="{0F26577D-15D2-4791-80A0-ADF9E942F35C}"/>
    <cellStyle name="Comma 3 2 2 2 8 3" xfId="20154" xr:uid="{D9CC8715-101D-4EA8-8AB1-BAFBDE3BA7B5}"/>
    <cellStyle name="Comma 3 2 2 2 8_AVA DVA EL" xfId="20155" xr:uid="{EA7362BB-AF06-4B96-AA29-10AF1179FAC0}"/>
    <cellStyle name="Comma 3 2 2 2 9" xfId="20156" xr:uid="{BC5A4A4C-2114-4E63-B276-E8892C0C4080}"/>
    <cellStyle name="Comma 3 2 2 2 9 2" xfId="20157" xr:uid="{B35C17AE-E565-4A58-B60B-04BBA1361AD3}"/>
    <cellStyle name="Comma 3 2 2 2 9 3" xfId="20158" xr:uid="{BAB6B717-52F6-4648-B70B-79C5DBC9281A}"/>
    <cellStyle name="Comma 3 2 2 2 9_AVA DVA EL" xfId="20159" xr:uid="{B038DA34-BE22-498A-AF59-4C08968CF4CD}"/>
    <cellStyle name="Comma 3 2 2 2_A01" xfId="12490" xr:uid="{A3BD1E1C-B038-4091-8CBE-308D7690C381}"/>
    <cellStyle name="Comma 3 2 2 3" xfId="6273" xr:uid="{DAF91925-FAE2-4116-974E-7BF93F055665}"/>
    <cellStyle name="Comma 3 2 2 3 10" xfId="20160" xr:uid="{062BF0A2-874D-41D8-B3CC-DCCE90307048}"/>
    <cellStyle name="Comma 3 2 2 3 11" xfId="20161" xr:uid="{8ECBC5E6-FC3E-4C6F-B7D6-D29681781E5A}"/>
    <cellStyle name="Comma 3 2 2 3 2" xfId="20162" xr:uid="{EE89D3F5-96E0-4E7C-9E8F-FF878B713DDF}"/>
    <cellStyle name="Comma 3 2 2 3 2 2" xfId="20163" xr:uid="{B3D1295A-17E9-4E94-9087-25B7489FF13E}"/>
    <cellStyle name="Comma 3 2 2 3 2 2 2" xfId="20164" xr:uid="{A6D62DCB-A735-4BDC-83C8-AAEE6968F887}"/>
    <cellStyle name="Comma 3 2 2 3 2 2 3" xfId="20165" xr:uid="{881A4F19-EDF5-4C50-937B-70500F16F280}"/>
    <cellStyle name="Comma 3 2 2 3 2 2_AVA DVA EL" xfId="20166" xr:uid="{05091C73-736D-4DCD-B95B-731C82DD80FA}"/>
    <cellStyle name="Comma 3 2 2 3 2 3" xfId="20167" xr:uid="{E1A95E80-0919-4C4C-9715-143F74608577}"/>
    <cellStyle name="Comma 3 2 2 3 2 3 2" xfId="20168" xr:uid="{682DFA82-7D39-4918-91C9-73E1EF32DBCA}"/>
    <cellStyle name="Comma 3 2 2 3 2 3 3" xfId="20169" xr:uid="{C79007D2-0BD6-4E8F-B2D2-1CC07EBF7F5E}"/>
    <cellStyle name="Comma 3 2 2 3 2 3_AVA DVA EL" xfId="20170" xr:uid="{84581D46-B477-4E9D-BA0E-1D59C51DA81C}"/>
    <cellStyle name="Comma 3 2 2 3 2 4" xfId="20171" xr:uid="{359477BD-AC2A-487E-9563-D21B69C1FA8B}"/>
    <cellStyle name="Comma 3 2 2 3 2 5" xfId="20172" xr:uid="{A087D62B-E287-45FA-9F56-D131165A134D}"/>
    <cellStyle name="Comma 3 2 2 3 2_AVA DVA EL" xfId="20173" xr:uid="{8B113697-358D-4935-9CA7-6B445E3760AE}"/>
    <cellStyle name="Comma 3 2 2 3 3" xfId="20174" xr:uid="{91D13398-C588-421F-A31B-D2A716397857}"/>
    <cellStyle name="Comma 3 2 2 3 3 2" xfId="20175" xr:uid="{0905DE7F-2DB1-4906-8552-2DE75F2FADBE}"/>
    <cellStyle name="Comma 3 2 2 3 3 3" xfId="20176" xr:uid="{D687ABDC-7B85-42A9-9747-57D805CB0719}"/>
    <cellStyle name="Comma 3 2 2 3 3_AVA DVA EL" xfId="20177" xr:uid="{19212394-07AC-47BF-ADDD-C18C7547BFD5}"/>
    <cellStyle name="Comma 3 2 2 3 4" xfId="20178" xr:uid="{C8B3FB89-EE01-4035-9AFC-FD687C010013}"/>
    <cellStyle name="Comma 3 2 2 3 4 2" xfId="20179" xr:uid="{72B7B9BD-CE48-4128-958B-E172188AA1CF}"/>
    <cellStyle name="Comma 3 2 2 3 4 3" xfId="20180" xr:uid="{36092463-962B-4EE0-9448-57D9D23843A4}"/>
    <cellStyle name="Comma 3 2 2 3 4_AVA DVA EL" xfId="20181" xr:uid="{6C25130D-01CA-4B34-A39E-E02BCABE75B1}"/>
    <cellStyle name="Comma 3 2 2 3 5" xfId="20182" xr:uid="{A080F0F1-EFC4-4D4D-9A6D-5DA96035DCD6}"/>
    <cellStyle name="Comma 3 2 2 3 5 2" xfId="20183" xr:uid="{05771197-0622-49FD-8AE3-0E5BF76FA30C}"/>
    <cellStyle name="Comma 3 2 2 3 5 3" xfId="20184" xr:uid="{EE08928A-E18C-4B97-9A51-CCEB50EB3325}"/>
    <cellStyle name="Comma 3 2 2 3 5_AVA DVA EL" xfId="20185" xr:uid="{2298D90E-4A5B-4468-9DBD-06E3B15ABE87}"/>
    <cellStyle name="Comma 3 2 2 3 6" xfId="20186" xr:uid="{EE55C41D-0B55-4647-8105-6E75B2BCE65A}"/>
    <cellStyle name="Comma 3 2 2 3 6 2" xfId="20187" xr:uid="{A1E2401E-06E9-4A72-980B-AEC70DD5F911}"/>
    <cellStyle name="Comma 3 2 2 3 6 3" xfId="20188" xr:uid="{030CA439-AA56-4EF9-AF00-B883DE607384}"/>
    <cellStyle name="Comma 3 2 2 3 6_AVA DVA EL" xfId="20189" xr:uid="{334C93CD-CCC6-49FF-8834-9BE82FF17EED}"/>
    <cellStyle name="Comma 3 2 2 3 7" xfId="20190" xr:uid="{CD4DBAAD-A677-45E8-B2A1-7D8AE4D2526B}"/>
    <cellStyle name="Comma 3 2 2 3 7 2" xfId="20191" xr:uid="{85361B11-F467-41EE-9607-CF50562EA81A}"/>
    <cellStyle name="Comma 3 2 2 3 7 3" xfId="20192" xr:uid="{A84E8EA2-4270-4968-87FA-A40C8CF3DCF2}"/>
    <cellStyle name="Comma 3 2 2 3 7_AVA DVA EL" xfId="20193" xr:uid="{4D93C6CC-C840-456E-8F91-FD96163E471F}"/>
    <cellStyle name="Comma 3 2 2 3 8" xfId="20194" xr:uid="{BB752545-D0FC-455B-BA95-6E253EA29F57}"/>
    <cellStyle name="Comma 3 2 2 3 8 2" xfId="20195" xr:uid="{FB5EC73D-2DD5-4AAE-A6A5-CD1BA63DAFD0}"/>
    <cellStyle name="Comma 3 2 2 3 8 3" xfId="20196" xr:uid="{6C4BCEC0-1D79-4B8D-9D6D-4B03E44302AB}"/>
    <cellStyle name="Comma 3 2 2 3 8_AVA DVA EL" xfId="20197" xr:uid="{A48896BA-FD60-4561-AA28-432A9A5A6406}"/>
    <cellStyle name="Comma 3 2 2 3 9" xfId="20198" xr:uid="{27BBB28C-80E3-4A49-92AC-4964AB6C8B3E}"/>
    <cellStyle name="Comma 3 2 2 3 9 2" xfId="20199" xr:uid="{28FA46A7-C7BB-4DCC-B27E-B16CD74B7A91}"/>
    <cellStyle name="Comma 3 2 2 3 9 3" xfId="20200" xr:uid="{131CBF08-6723-4D9D-8410-37DB2EFC333F}"/>
    <cellStyle name="Comma 3 2 2 3 9_AVA DVA EL" xfId="20201" xr:uid="{CBAD271A-D236-4F38-B190-75271D0DE3D6}"/>
    <cellStyle name="Comma 3 2 2 3_AVA DVA EL" xfId="20202" xr:uid="{8A9DEB2D-C9B1-42A6-AC7E-220E81884C99}"/>
    <cellStyle name="Comma 3 2 2 4" xfId="20203" xr:uid="{31734C03-231F-4B2F-B547-50C988EB8ADA}"/>
    <cellStyle name="Comma 3 2 2 4 2" xfId="20204" xr:uid="{CFD9A040-ECA3-4927-864E-87FA5B24A76F}"/>
    <cellStyle name="Comma 3 2 2 4 2 2" xfId="20205" xr:uid="{C4B5CF5B-A8E6-45FE-807C-18D82FAC5F2D}"/>
    <cellStyle name="Comma 3 2 2 4 2 3" xfId="20206" xr:uid="{1A99DE30-1D6D-4A68-A941-DD3A294760A8}"/>
    <cellStyle name="Comma 3 2 2 4 2_AVA DVA EL" xfId="20207" xr:uid="{B01C021F-E163-40CF-9EC9-34C3C0B62775}"/>
    <cellStyle name="Comma 3 2 2 4 3" xfId="20208" xr:uid="{16B93A06-DEB1-4664-9B5B-FFA3EC8D3A96}"/>
    <cellStyle name="Comma 3 2 2 4 3 2" xfId="20209" xr:uid="{BFCA2E56-0AC4-43B4-9563-26E31B89004F}"/>
    <cellStyle name="Comma 3 2 2 4 3 3" xfId="20210" xr:uid="{764F5B91-9EC5-47BB-8455-B7443ADCCD83}"/>
    <cellStyle name="Comma 3 2 2 4 3_AVA DVA EL" xfId="20211" xr:uid="{F81063E7-E857-4CF3-9B20-777F97D24D04}"/>
    <cellStyle name="Comma 3 2 2 4 4" xfId="20212" xr:uid="{7FEC04BF-FE99-4AC9-9C0D-68C2CC3AAD67}"/>
    <cellStyle name="Comma 3 2 2 4 5" xfId="20213" xr:uid="{3CC0EE39-2B08-40BA-8FBC-1C7303271B0C}"/>
    <cellStyle name="Comma 3 2 2 4_AVA DVA EL" xfId="20214" xr:uid="{6428EF16-A1BD-4D28-92E4-07F4905B7A88}"/>
    <cellStyle name="Comma 3 2 2 5" xfId="20215" xr:uid="{101DEB7E-659B-425E-AB88-2356A22BFBB3}"/>
    <cellStyle name="Comma 3 2 2 5 2" xfId="20216" xr:uid="{D260542B-58E5-42F3-A5F3-94C19E6F0FC9}"/>
    <cellStyle name="Comma 3 2 2 5 3" xfId="20217" xr:uid="{B3825C85-DC54-412F-A874-A167CC09C60E}"/>
    <cellStyle name="Comma 3 2 2 5_AVA DVA EL" xfId="20218" xr:uid="{C7995066-B5C5-4F93-A758-0B3F2A4CAB15}"/>
    <cellStyle name="Comma 3 2 2 6" xfId="20219" xr:uid="{BA3C2915-3D1C-42AF-8FCB-5DADCFFDBB79}"/>
    <cellStyle name="Comma 3 2 2 6 2" xfId="20220" xr:uid="{63FF92F9-DECF-4789-8F4A-EF6938C14845}"/>
    <cellStyle name="Comma 3 2 2 6 3" xfId="20221" xr:uid="{CB51DAA7-0545-4398-B5C3-3E43FC441826}"/>
    <cellStyle name="Comma 3 2 2 6_AVA DVA EL" xfId="20222" xr:uid="{78C4B345-B8AA-4E0D-AAA7-2F2163EC0BFA}"/>
    <cellStyle name="Comma 3 2 2 7" xfId="20223" xr:uid="{E39815F3-7814-45F2-8254-4AB22C08287E}"/>
    <cellStyle name="Comma 3 2 2 7 2" xfId="20224" xr:uid="{9F556BB7-035D-42EC-8F31-E19C86653C97}"/>
    <cellStyle name="Comma 3 2 2 7 3" xfId="20225" xr:uid="{29CE8BA5-31DA-4CA7-83C6-AF17DFCA0F97}"/>
    <cellStyle name="Comma 3 2 2 7_AVA DVA EL" xfId="20226" xr:uid="{47A3024C-7405-4E97-A120-662231F02482}"/>
    <cellStyle name="Comma 3 2 2 8" xfId="20227" xr:uid="{7CE10802-F1AD-48A7-855D-9641F1435911}"/>
    <cellStyle name="Comma 3 2 2 8 2" xfId="20228" xr:uid="{8423F750-255E-465D-A224-16ACDD047053}"/>
    <cellStyle name="Comma 3 2 2 8 3" xfId="20229" xr:uid="{C7AAC957-A94C-4C0F-9FF5-CDDEEAFC32DF}"/>
    <cellStyle name="Comma 3 2 2 8_AVA DVA EL" xfId="20230" xr:uid="{0CA0A80A-71B7-431B-B81A-E66E9E877652}"/>
    <cellStyle name="Comma 3 2 2 9" xfId="20231" xr:uid="{71802681-5BC8-440A-9328-6B6168494A5B}"/>
    <cellStyle name="Comma 3 2 2 9 2" xfId="20232" xr:uid="{264EF47E-CE84-4D71-8112-6EEDE3C77473}"/>
    <cellStyle name="Comma 3 2 2 9 3" xfId="20233" xr:uid="{22F985EE-ABF7-4AD3-9C0F-52999195E9C8}"/>
    <cellStyle name="Comma 3 2 2 9_AVA DVA EL" xfId="20234" xr:uid="{CCE621CC-8C39-4AB9-B69A-B5B27E793307}"/>
    <cellStyle name="Comma 3 2 2_A01" xfId="12489" xr:uid="{DAE3E00F-4CEE-4958-AA7D-05DE0C8ED71C}"/>
    <cellStyle name="Comma 3 2 3" xfId="6274" xr:uid="{AAE1DA3D-424A-4F28-AE2C-D777B2136C00}"/>
    <cellStyle name="Comma 3 2 3 10" xfId="20235" xr:uid="{171C818D-575A-4D54-9C2A-DD0F819A6EF0}"/>
    <cellStyle name="Comma 3 2 3 10 2" xfId="20236" xr:uid="{748ED1DD-7207-4180-B303-8E9AB3378530}"/>
    <cellStyle name="Comma 3 2 3 10 3" xfId="20237" xr:uid="{4D3FA0CA-C121-49C8-9603-F74BA23B61D8}"/>
    <cellStyle name="Comma 3 2 3 10_AVA DVA EL" xfId="20238" xr:uid="{23D45C45-FA7F-4A86-A52E-AE25A8AF2F84}"/>
    <cellStyle name="Comma 3 2 3 11" xfId="20239" xr:uid="{D4922350-A853-47CF-9F3F-72FB17CB8931}"/>
    <cellStyle name="Comma 3 2 3 11 2" xfId="20240" xr:uid="{D7A771A8-341D-4B95-A597-C60EB2EDC178}"/>
    <cellStyle name="Comma 3 2 3 11 3" xfId="20241" xr:uid="{75A7FB44-5258-4135-91D1-887851B0E529}"/>
    <cellStyle name="Comma 3 2 3 11_AVA DVA EL" xfId="20242" xr:uid="{812C3753-4DAA-4F26-ADF7-1D4C361B7CA1}"/>
    <cellStyle name="Comma 3 2 3 12" xfId="20243" xr:uid="{C737BC18-019C-49E2-891F-27C2105BCB9B}"/>
    <cellStyle name="Comma 3 2 3 12 2" xfId="20244" xr:uid="{CD40262A-0B6A-4AC4-BAAF-AB1AAC1489D5}"/>
    <cellStyle name="Comma 3 2 3 12 3" xfId="20245" xr:uid="{7DD04425-0614-47C8-93D5-0C9B1ABC4961}"/>
    <cellStyle name="Comma 3 2 3 12_AVA DVA EL" xfId="20246" xr:uid="{06C62B4D-37D7-4309-8113-4AA05174E5CE}"/>
    <cellStyle name="Comma 3 2 3 13" xfId="20247" xr:uid="{E168FA69-9EC3-4200-B9EA-8CCA9A6DABDF}"/>
    <cellStyle name="Comma 3 2 3 2" xfId="6275" xr:uid="{0DC99A70-6157-44A5-899D-B2232A1683A4}"/>
    <cellStyle name="Comma 3 2 3 2 10" xfId="20248" xr:uid="{425F9F91-418D-4964-AC74-6D3A045E04AA}"/>
    <cellStyle name="Comma 3 2 3 2 10 2" xfId="20249" xr:uid="{FBD0B68A-36B9-42BF-9EA1-C57BD048FA99}"/>
    <cellStyle name="Comma 3 2 3 2 10 3" xfId="20250" xr:uid="{632C9FC4-258A-41B6-9E01-45609F8AFB3D}"/>
    <cellStyle name="Comma 3 2 3 2 10_AVA DVA EL" xfId="20251" xr:uid="{6920D3FA-C896-400F-9317-B3C0AF9DFF41}"/>
    <cellStyle name="Comma 3 2 3 2 11" xfId="20252" xr:uid="{2558EE93-7F1E-4588-9822-5C24C0A64B86}"/>
    <cellStyle name="Comma 3 2 3 2 12" xfId="20253" xr:uid="{92A29F91-E03D-4312-953D-354F6EE811FB}"/>
    <cellStyle name="Comma 3 2 3 2 2" xfId="20254" xr:uid="{168518C0-9C9F-414E-922F-A67A35642C80}"/>
    <cellStyle name="Comma 3 2 3 2 2 10" xfId="20255" xr:uid="{E99F8F33-D0A9-44EC-B292-BC3B38D14A45}"/>
    <cellStyle name="Comma 3 2 3 2 2 11" xfId="20256" xr:uid="{6BA88C12-3389-47D0-8808-DBB0733000A6}"/>
    <cellStyle name="Comma 3 2 3 2 2 2" xfId="20257" xr:uid="{B803369A-A843-435E-AE94-1AB9EB14FF72}"/>
    <cellStyle name="Comma 3 2 3 2 2 2 2" xfId="20258" xr:uid="{AF443258-E6D2-45F1-909F-025C5C63752B}"/>
    <cellStyle name="Comma 3 2 3 2 2 2 2 2" xfId="20259" xr:uid="{A9BA245E-BFFE-431B-8678-0219BE77178F}"/>
    <cellStyle name="Comma 3 2 3 2 2 2 2 3" xfId="20260" xr:uid="{6B788F9A-05E9-470B-B941-35680DB31556}"/>
    <cellStyle name="Comma 3 2 3 2 2 2 2_AVA DVA EL" xfId="20261" xr:uid="{2E07298A-5315-498D-AC34-808A5C961A90}"/>
    <cellStyle name="Comma 3 2 3 2 2 2 3" xfId="20262" xr:uid="{847E6D55-54FC-4102-82FA-C426C55F3C10}"/>
    <cellStyle name="Comma 3 2 3 2 2 2 3 2" xfId="20263" xr:uid="{3F07AA6D-2E9F-4A13-876A-6408264A1EE3}"/>
    <cellStyle name="Comma 3 2 3 2 2 2 3 3" xfId="20264" xr:uid="{12322435-1153-44DB-B716-64581AA9AA84}"/>
    <cellStyle name="Comma 3 2 3 2 2 2 3_AVA DVA EL" xfId="20265" xr:uid="{8D8E69B8-EE42-4241-B631-B72B336DF541}"/>
    <cellStyle name="Comma 3 2 3 2 2 2 4" xfId="20266" xr:uid="{9783947B-B688-4AC1-8F20-91BE5BDC4303}"/>
    <cellStyle name="Comma 3 2 3 2 2 2 5" xfId="20267" xr:uid="{F4DDD862-D204-40BA-989D-7F087D7D82D8}"/>
    <cellStyle name="Comma 3 2 3 2 2 2_AVA DVA EL" xfId="20268" xr:uid="{7C9BF251-A1FF-4811-A5EC-DF1ADC7A8FC2}"/>
    <cellStyle name="Comma 3 2 3 2 2 3" xfId="20269" xr:uid="{D43D6E35-A984-4087-9794-26BE1E42065D}"/>
    <cellStyle name="Comma 3 2 3 2 2 3 2" xfId="20270" xr:uid="{BE7A01BB-4853-4C40-BAEB-D4C1AFD0ACAC}"/>
    <cellStyle name="Comma 3 2 3 2 2 3 3" xfId="20271" xr:uid="{BDF58BC6-CEE1-4DA3-AB4E-56065AE3E6DD}"/>
    <cellStyle name="Comma 3 2 3 2 2 3_AVA DVA EL" xfId="20272" xr:uid="{D8B78242-CB9C-4527-9CCA-559EF670EA6A}"/>
    <cellStyle name="Comma 3 2 3 2 2 4" xfId="20273" xr:uid="{DEDAD94A-41C0-4A5E-8D6B-6EF97C2A506C}"/>
    <cellStyle name="Comma 3 2 3 2 2 4 2" xfId="20274" xr:uid="{1F875443-7DA9-4933-9E4E-2DDE00343161}"/>
    <cellStyle name="Comma 3 2 3 2 2 4 3" xfId="20275" xr:uid="{90D6E4F6-165B-4540-837B-7F0E0BA45349}"/>
    <cellStyle name="Comma 3 2 3 2 2 4_AVA DVA EL" xfId="20276" xr:uid="{EA1B791B-3F1A-44C1-83F7-7E9810258428}"/>
    <cellStyle name="Comma 3 2 3 2 2 5" xfId="20277" xr:uid="{DB14E0C9-8499-46A7-BF12-20513BFF5501}"/>
    <cellStyle name="Comma 3 2 3 2 2 5 2" xfId="20278" xr:uid="{D7DE4FA1-5522-4B35-A4C4-F3EFF9C25B05}"/>
    <cellStyle name="Comma 3 2 3 2 2 5 3" xfId="20279" xr:uid="{44B2D4C7-189E-41ED-BC30-B10E37C1C9E3}"/>
    <cellStyle name="Comma 3 2 3 2 2 5_AVA DVA EL" xfId="20280" xr:uid="{09762B26-5BBE-41DA-8BE7-22A441BCD399}"/>
    <cellStyle name="Comma 3 2 3 2 2 6" xfId="20281" xr:uid="{70261F4B-9EF6-4D2B-AC3C-0E83E3CAA7B3}"/>
    <cellStyle name="Comma 3 2 3 2 2 6 2" xfId="20282" xr:uid="{0BA4C47F-6B92-4384-A24A-E895F1C6F2FB}"/>
    <cellStyle name="Comma 3 2 3 2 2 6 3" xfId="20283" xr:uid="{8FA324FA-E963-4840-A856-A81F7FCFFBA3}"/>
    <cellStyle name="Comma 3 2 3 2 2 6_AVA DVA EL" xfId="20284" xr:uid="{CCCF1E18-71E5-47F5-93A0-AA67CF6969D9}"/>
    <cellStyle name="Comma 3 2 3 2 2 7" xfId="20285" xr:uid="{DD9DEB0C-5D10-4774-A466-6E3862FC122A}"/>
    <cellStyle name="Comma 3 2 3 2 2 7 2" xfId="20286" xr:uid="{169CDAE1-4D4B-460E-A51A-9989427BD174}"/>
    <cellStyle name="Comma 3 2 3 2 2 7 3" xfId="20287" xr:uid="{683D62DA-7B0A-4D43-B38E-02C73548F92B}"/>
    <cellStyle name="Comma 3 2 3 2 2 7_AVA DVA EL" xfId="20288" xr:uid="{25C079AC-0FBB-44EF-8EF3-5F6A79589F13}"/>
    <cellStyle name="Comma 3 2 3 2 2 8" xfId="20289" xr:uid="{7E61D5E6-C462-4F83-B26D-939DAF582BBB}"/>
    <cellStyle name="Comma 3 2 3 2 2 8 2" xfId="20290" xr:uid="{1B52D591-9F8D-42AB-BAB7-8F77C7EBFF10}"/>
    <cellStyle name="Comma 3 2 3 2 2 8 3" xfId="20291" xr:uid="{52632073-790D-485D-99D6-D09D84D38689}"/>
    <cellStyle name="Comma 3 2 3 2 2 8_AVA DVA EL" xfId="20292" xr:uid="{4BD6CF3E-251C-4460-BE06-722F9A7F3CEF}"/>
    <cellStyle name="Comma 3 2 3 2 2 9" xfId="20293" xr:uid="{BAD579C0-E929-436A-B21A-91FBD171F23E}"/>
    <cellStyle name="Comma 3 2 3 2 2 9 2" xfId="20294" xr:uid="{81E03DB4-8E87-44D0-AE63-DB2A5712054E}"/>
    <cellStyle name="Comma 3 2 3 2 2 9 3" xfId="20295" xr:uid="{C61B225F-D9A5-4957-ABC1-1816198C8F9C}"/>
    <cellStyle name="Comma 3 2 3 2 2 9_AVA DVA EL" xfId="20296" xr:uid="{9FEE2A81-30CB-4930-939A-8444DCE0AEAF}"/>
    <cellStyle name="Comma 3 2 3 2 2_AVA DVA EL" xfId="20297" xr:uid="{C8C4126D-4A76-418C-A59E-B71A240B859C}"/>
    <cellStyle name="Comma 3 2 3 2 3" xfId="20298" xr:uid="{F563D5D5-2C91-4D5F-8044-9EB613B53F2F}"/>
    <cellStyle name="Comma 3 2 3 2 3 2" xfId="20299" xr:uid="{09D4B018-C356-4F0C-8278-9005C963998B}"/>
    <cellStyle name="Comma 3 2 3 2 3 2 2" xfId="20300" xr:uid="{2C311B2D-E291-4F52-819C-828E335E321F}"/>
    <cellStyle name="Comma 3 2 3 2 3 2 3" xfId="20301" xr:uid="{FAE14E07-D200-418D-AC91-057D4D41E8CA}"/>
    <cellStyle name="Comma 3 2 3 2 3 2_AVA DVA EL" xfId="20302" xr:uid="{BFDDEC17-9E3D-49D8-980D-57BAC4C8C69F}"/>
    <cellStyle name="Comma 3 2 3 2 3 3" xfId="20303" xr:uid="{215F0653-BCB7-4DFF-8E57-748C6DF1A1F2}"/>
    <cellStyle name="Comma 3 2 3 2 3 3 2" xfId="20304" xr:uid="{FEA375F7-20E4-4740-B093-7AEED95680D9}"/>
    <cellStyle name="Comma 3 2 3 2 3 3 3" xfId="20305" xr:uid="{00C55A5B-C2B5-4C76-B860-B66D39CF4283}"/>
    <cellStyle name="Comma 3 2 3 2 3 3_AVA DVA EL" xfId="20306" xr:uid="{3DE9685E-D8A6-4C5C-B30B-5924A131CDDA}"/>
    <cellStyle name="Comma 3 2 3 2 3 4" xfId="20307" xr:uid="{13405736-492D-4024-A27C-047EF4AE0ADE}"/>
    <cellStyle name="Comma 3 2 3 2 3 5" xfId="20308" xr:uid="{03E7DF75-3E5C-4E74-BAE1-D59CD6497F35}"/>
    <cellStyle name="Comma 3 2 3 2 3_AVA DVA EL" xfId="20309" xr:uid="{B5F564DC-AA44-4ECF-8577-28F83F526EF7}"/>
    <cellStyle name="Comma 3 2 3 2 4" xfId="20310" xr:uid="{8C85C163-89A1-4F02-A195-6F8EF44EC4B2}"/>
    <cellStyle name="Comma 3 2 3 2 4 2" xfId="20311" xr:uid="{1A28EAEB-43DD-4822-B3B6-80FC9C70E658}"/>
    <cellStyle name="Comma 3 2 3 2 4 3" xfId="20312" xr:uid="{2B29FD84-9053-478D-B542-BA68E3A6027C}"/>
    <cellStyle name="Comma 3 2 3 2 4_AVA DVA EL" xfId="20313" xr:uid="{15D01B72-AD8B-4DAB-97DA-B3C6581556E1}"/>
    <cellStyle name="Comma 3 2 3 2 5" xfId="20314" xr:uid="{63F0398F-CF74-4369-8E96-4728D977CC4C}"/>
    <cellStyle name="Comma 3 2 3 2 5 2" xfId="20315" xr:uid="{CBCCB56D-2FD0-41C5-BA60-D850D84D3C8E}"/>
    <cellStyle name="Comma 3 2 3 2 5 3" xfId="20316" xr:uid="{94223F92-62E3-497D-B71F-93C81A1E2AD2}"/>
    <cellStyle name="Comma 3 2 3 2 5_AVA DVA EL" xfId="20317" xr:uid="{162336A4-1F1B-495F-940A-FBF92DF583D5}"/>
    <cellStyle name="Comma 3 2 3 2 6" xfId="20318" xr:uid="{EA2BD521-4B0C-4504-B666-4A6125DD8D17}"/>
    <cellStyle name="Comma 3 2 3 2 6 2" xfId="20319" xr:uid="{EECE7954-124C-42A3-B57D-77A0A877A92D}"/>
    <cellStyle name="Comma 3 2 3 2 6 3" xfId="20320" xr:uid="{789063D5-81A2-457E-9995-CD444DB8AE08}"/>
    <cellStyle name="Comma 3 2 3 2 6_AVA DVA EL" xfId="20321" xr:uid="{4881C14D-8685-4FB8-951E-8605BDD9947A}"/>
    <cellStyle name="Comma 3 2 3 2 7" xfId="20322" xr:uid="{927BDB67-FD31-4014-8D3C-E56597AE5ED3}"/>
    <cellStyle name="Comma 3 2 3 2 7 2" xfId="20323" xr:uid="{488D59C0-154E-4AAD-9C2E-772283665798}"/>
    <cellStyle name="Comma 3 2 3 2 7 3" xfId="20324" xr:uid="{63EE0072-A04F-4D20-8B9B-0416D212BD87}"/>
    <cellStyle name="Comma 3 2 3 2 7_AVA DVA EL" xfId="20325" xr:uid="{7ED08DB5-6DD6-4FB2-B1A4-F0D1D3724EA7}"/>
    <cellStyle name="Comma 3 2 3 2 8" xfId="20326" xr:uid="{BBCAC60A-6241-4CF4-965E-5A4BE569C2EB}"/>
    <cellStyle name="Comma 3 2 3 2 8 2" xfId="20327" xr:uid="{DDA84FCB-DE91-4048-8B52-A03DF6AC71EA}"/>
    <cellStyle name="Comma 3 2 3 2 8 3" xfId="20328" xr:uid="{6B62E825-C31B-4ECB-BE69-711D1B3F8F09}"/>
    <cellStyle name="Comma 3 2 3 2 8_AVA DVA EL" xfId="20329" xr:uid="{9AB8C53C-68C9-4CDE-852E-19AAB5A8BD8C}"/>
    <cellStyle name="Comma 3 2 3 2 9" xfId="20330" xr:uid="{968225B2-A851-47A2-A391-2761B2455986}"/>
    <cellStyle name="Comma 3 2 3 2 9 2" xfId="20331" xr:uid="{E16DE097-46B7-46D9-895D-2D3DFC6C1BDF}"/>
    <cellStyle name="Comma 3 2 3 2 9 3" xfId="20332" xr:uid="{B8578E4B-F0E3-41DD-A02A-CC16752D1681}"/>
    <cellStyle name="Comma 3 2 3 2 9_AVA DVA EL" xfId="20333" xr:uid="{F038F13A-DD34-424F-94F9-390AB37A5BAE}"/>
    <cellStyle name="Comma 3 2 3 2_AVA DVA EL" xfId="20334" xr:uid="{C887ADDC-BD85-4EAF-8FFA-E84EFBC93755}"/>
    <cellStyle name="Comma 3 2 3 3" xfId="20335" xr:uid="{22535F69-29D0-4B05-B556-0D71D4202A64}"/>
    <cellStyle name="Comma 3 2 3 3 10" xfId="20336" xr:uid="{37A2D85E-180F-4002-B81C-054D8B47085F}"/>
    <cellStyle name="Comma 3 2 3 3 11" xfId="20337" xr:uid="{CC7FD0FD-7700-4FDE-A088-0127FAA6209D}"/>
    <cellStyle name="Comma 3 2 3 3 2" xfId="20338" xr:uid="{7716F73F-F2C6-42B4-A2DA-090B8700B8E2}"/>
    <cellStyle name="Comma 3 2 3 3 2 2" xfId="20339" xr:uid="{C117FCE3-417F-496E-8C73-4D85633AAEF5}"/>
    <cellStyle name="Comma 3 2 3 3 2 2 2" xfId="20340" xr:uid="{758FDDD9-73A9-4129-8E47-E07E6EFFDE2E}"/>
    <cellStyle name="Comma 3 2 3 3 2 2 3" xfId="20341" xr:uid="{0CC5DBA3-1D93-42FD-A2C0-1D1ACD38D6F0}"/>
    <cellStyle name="Comma 3 2 3 3 2 2_AVA DVA EL" xfId="20342" xr:uid="{300950C7-4363-4A39-9E17-2BC9CF77C15C}"/>
    <cellStyle name="Comma 3 2 3 3 2 3" xfId="20343" xr:uid="{6B71F61F-A2F9-462D-BFE0-A4E47614A278}"/>
    <cellStyle name="Comma 3 2 3 3 2 3 2" xfId="20344" xr:uid="{EF7EA0C2-60A2-496F-9655-26CD48BA3DFE}"/>
    <cellStyle name="Comma 3 2 3 3 2 3 3" xfId="20345" xr:uid="{B8513899-E43F-40F6-AA68-6275BDFDDC5B}"/>
    <cellStyle name="Comma 3 2 3 3 2 3_AVA DVA EL" xfId="20346" xr:uid="{CFA11177-ED13-4EC4-A0CE-E61872EDFA96}"/>
    <cellStyle name="Comma 3 2 3 3 2 4" xfId="20347" xr:uid="{037EE0FA-6905-4F07-B494-81E94EB51F77}"/>
    <cellStyle name="Comma 3 2 3 3 2 5" xfId="20348" xr:uid="{BAF548C9-E9CD-4A9C-A165-4876220B739C}"/>
    <cellStyle name="Comma 3 2 3 3 2_AVA DVA EL" xfId="20349" xr:uid="{7BDCBB79-CAA2-4406-8D45-E93C30E52C86}"/>
    <cellStyle name="Comma 3 2 3 3 3" xfId="20350" xr:uid="{5B241C31-9383-4AE5-BDD3-E31649F63769}"/>
    <cellStyle name="Comma 3 2 3 3 3 2" xfId="20351" xr:uid="{04CEA0C1-5909-43CF-A7C9-0038E8DD7262}"/>
    <cellStyle name="Comma 3 2 3 3 3 3" xfId="20352" xr:uid="{F8FD5CE2-6651-4F97-9677-0D3964F24ED3}"/>
    <cellStyle name="Comma 3 2 3 3 3_AVA DVA EL" xfId="20353" xr:uid="{01EA43CC-7213-4C27-904D-B4A4E6C1B3B8}"/>
    <cellStyle name="Comma 3 2 3 3 4" xfId="20354" xr:uid="{A1F2B14B-AC41-4B2B-B7B0-E7C13CF54AB4}"/>
    <cellStyle name="Comma 3 2 3 3 4 2" xfId="20355" xr:uid="{D08AD9FD-F409-4F25-A311-B8D22F688F79}"/>
    <cellStyle name="Comma 3 2 3 3 4 3" xfId="20356" xr:uid="{9F65260C-9075-4710-8C76-A8E2EB32C5B9}"/>
    <cellStyle name="Comma 3 2 3 3 4_AVA DVA EL" xfId="20357" xr:uid="{AD8998EF-4C09-4BBC-911C-40EC5954EFE7}"/>
    <cellStyle name="Comma 3 2 3 3 5" xfId="20358" xr:uid="{611970A3-8917-459A-AFCE-D2EF86B09671}"/>
    <cellStyle name="Comma 3 2 3 3 5 2" xfId="20359" xr:uid="{275BBEDF-691E-4725-909B-E582A6872FD0}"/>
    <cellStyle name="Comma 3 2 3 3 5 3" xfId="20360" xr:uid="{C09C440C-C08E-4C0C-8609-AA9CBABB69CB}"/>
    <cellStyle name="Comma 3 2 3 3 5_AVA DVA EL" xfId="20361" xr:uid="{FE27F5DC-4E82-4378-8B14-CFD6B6298E0F}"/>
    <cellStyle name="Comma 3 2 3 3 6" xfId="20362" xr:uid="{2748C136-A194-4894-93CA-0B04946766B6}"/>
    <cellStyle name="Comma 3 2 3 3 6 2" xfId="20363" xr:uid="{D010995C-2BAB-42E2-B44A-53246E436BA4}"/>
    <cellStyle name="Comma 3 2 3 3 6 3" xfId="20364" xr:uid="{C69C5122-0DF1-4138-9CA1-A8EDC9802D49}"/>
    <cellStyle name="Comma 3 2 3 3 6_AVA DVA EL" xfId="20365" xr:uid="{8B235C54-897C-4044-8AED-7B0A2841B1EB}"/>
    <cellStyle name="Comma 3 2 3 3 7" xfId="20366" xr:uid="{5C73134D-B259-429B-8709-7CD53814C140}"/>
    <cellStyle name="Comma 3 2 3 3 7 2" xfId="20367" xr:uid="{FF6FCAD6-3352-4C2B-A49F-50D8F0C31167}"/>
    <cellStyle name="Comma 3 2 3 3 7 3" xfId="20368" xr:uid="{2023FFF1-9CAE-4FCC-8325-004E9FE407C3}"/>
    <cellStyle name="Comma 3 2 3 3 7_AVA DVA EL" xfId="20369" xr:uid="{C0766D76-109B-4B89-8FF6-DFBDF97F9C3E}"/>
    <cellStyle name="Comma 3 2 3 3 8" xfId="20370" xr:uid="{915BE6FE-0EDF-477F-A98A-697F40A68429}"/>
    <cellStyle name="Comma 3 2 3 3 8 2" xfId="20371" xr:uid="{BFA8C53E-A007-40EA-88FA-F206C7FDDF7A}"/>
    <cellStyle name="Comma 3 2 3 3 8 3" xfId="20372" xr:uid="{65D0CE70-8FBC-4FAF-8D3D-BF19D026B881}"/>
    <cellStyle name="Comma 3 2 3 3 8_AVA DVA EL" xfId="20373" xr:uid="{F9F42150-C01C-4DF6-922F-46133E413AD5}"/>
    <cellStyle name="Comma 3 2 3 3 9" xfId="20374" xr:uid="{C4C86380-11A0-4B45-9D19-EBEF181FF2A7}"/>
    <cellStyle name="Comma 3 2 3 3 9 2" xfId="20375" xr:uid="{7FC317B4-7DEE-4441-B461-3430369966D4}"/>
    <cellStyle name="Comma 3 2 3 3 9 3" xfId="20376" xr:uid="{E037A155-6844-45AD-8396-566A5F3CE641}"/>
    <cellStyle name="Comma 3 2 3 3 9_AVA DVA EL" xfId="20377" xr:uid="{B50EB212-0473-480A-B3C1-10121BD90BC8}"/>
    <cellStyle name="Comma 3 2 3 3_AVA DVA EL" xfId="20378" xr:uid="{E02701B4-7A8A-4FE7-A9D3-88CB60046818}"/>
    <cellStyle name="Comma 3 2 3 4" xfId="20379" xr:uid="{548A19DC-1043-4088-AB10-B91906848289}"/>
    <cellStyle name="Comma 3 2 3 4 2" xfId="20380" xr:uid="{223B1B2D-C2DA-46DB-8261-09A1DF0D4C2D}"/>
    <cellStyle name="Comma 3 2 3 4 2 2" xfId="20381" xr:uid="{BB18627E-D22D-42AE-89E6-59435678F073}"/>
    <cellStyle name="Comma 3 2 3 4 2 3" xfId="20382" xr:uid="{E664C9AE-F702-47F4-B393-FBBC4CD1BD5B}"/>
    <cellStyle name="Comma 3 2 3 4 2_AVA DVA EL" xfId="20383" xr:uid="{F016DC24-B5A3-4ECD-BBA3-81902EB195EF}"/>
    <cellStyle name="Comma 3 2 3 4 3" xfId="20384" xr:uid="{32DF3E6F-7DF3-4F2E-98A1-161437DDDA62}"/>
    <cellStyle name="Comma 3 2 3 4 3 2" xfId="20385" xr:uid="{B065936B-E31B-4754-942B-FC397FB3280A}"/>
    <cellStyle name="Comma 3 2 3 4 3 3" xfId="20386" xr:uid="{9178DDD7-36A4-4C1F-A43A-C84B7A166C2E}"/>
    <cellStyle name="Comma 3 2 3 4 3_AVA DVA EL" xfId="20387" xr:uid="{E32F9E7E-B540-452E-8AC5-74AC3723B406}"/>
    <cellStyle name="Comma 3 2 3 4 4" xfId="20388" xr:uid="{8449C8AB-CCA0-4AC3-B0F1-1451513808EA}"/>
    <cellStyle name="Comma 3 2 3 4 5" xfId="20389" xr:uid="{CC0303C7-58FC-49DC-86EB-DB46E1464223}"/>
    <cellStyle name="Comma 3 2 3 4_AVA DVA EL" xfId="20390" xr:uid="{9EF14291-16A5-4389-9139-AED8A7C1F4EA}"/>
    <cellStyle name="Comma 3 2 3 5" xfId="20391" xr:uid="{D56AACCB-C2F6-45ED-9D06-052D788A5525}"/>
    <cellStyle name="Comma 3 2 3 5 2" xfId="20392" xr:uid="{2442E5B7-773C-4928-913E-5C4A18494001}"/>
    <cellStyle name="Comma 3 2 3 5 3" xfId="20393" xr:uid="{B5628385-8FEB-43FD-AF3B-6608E631BB14}"/>
    <cellStyle name="Comma 3 2 3 5_AVA DVA EL" xfId="20394" xr:uid="{DDEE72CB-671E-4329-8613-81F27302DB00}"/>
    <cellStyle name="Comma 3 2 3 6" xfId="20395" xr:uid="{6834CB57-DFC6-47AC-B571-601B96324E9B}"/>
    <cellStyle name="Comma 3 2 3 6 2" xfId="20396" xr:uid="{404E2F97-3901-4318-95F0-DEF9448AC4C4}"/>
    <cellStyle name="Comma 3 2 3 6 3" xfId="20397" xr:uid="{07F54D73-BB78-4176-931E-9D43F9E0A815}"/>
    <cellStyle name="Comma 3 2 3 6_AVA DVA EL" xfId="20398" xr:uid="{07B40634-D626-49FF-8145-84219092FC38}"/>
    <cellStyle name="Comma 3 2 3 7" xfId="20399" xr:uid="{D58812FD-3B1B-4FFF-BDB9-1AC3A58DEBAF}"/>
    <cellStyle name="Comma 3 2 3 7 2" xfId="20400" xr:uid="{6F262981-2EC5-49FC-BAD4-7B352B719F46}"/>
    <cellStyle name="Comma 3 2 3 7 3" xfId="20401" xr:uid="{880E7902-A93E-48DB-8CE4-3C64ECDD409E}"/>
    <cellStyle name="Comma 3 2 3 7_AVA DVA EL" xfId="20402" xr:uid="{D6CA68BE-C66B-40EB-9A83-A5ADCD70C15A}"/>
    <cellStyle name="Comma 3 2 3 8" xfId="20403" xr:uid="{413FC5FA-A4C7-47E3-AFA3-D95336ACD777}"/>
    <cellStyle name="Comma 3 2 3 8 2" xfId="20404" xr:uid="{18962166-0840-45CD-8548-90717741FBF1}"/>
    <cellStyle name="Comma 3 2 3 8 3" xfId="20405" xr:uid="{C1402967-DB51-461F-A056-3C0047EC2D2C}"/>
    <cellStyle name="Comma 3 2 3 8_AVA DVA EL" xfId="20406" xr:uid="{2B9DF5C7-7837-4CA6-AE5D-F166457A826C}"/>
    <cellStyle name="Comma 3 2 3 9" xfId="20407" xr:uid="{1486F90F-8D46-4AFB-BE34-6A2603C6A938}"/>
    <cellStyle name="Comma 3 2 3 9 2" xfId="20408" xr:uid="{8D49EFE6-4E19-4F08-8A8C-701966083375}"/>
    <cellStyle name="Comma 3 2 3 9 3" xfId="20409" xr:uid="{7B3291D2-0D70-4E47-BCB2-9F8367FCACC4}"/>
    <cellStyle name="Comma 3 2 3 9_AVA DVA EL" xfId="20410" xr:uid="{1F46A44D-3719-42BE-9298-90F10BABE269}"/>
    <cellStyle name="Comma 3 2 3_A01" xfId="12491" xr:uid="{03198515-290C-45C8-8958-D52C7DFD554C}"/>
    <cellStyle name="Comma 3 2 4" xfId="6276" xr:uid="{98DD4CD0-C6F3-4458-8CA0-D64C99DE02F5}"/>
    <cellStyle name="Comma 3 2 4 10" xfId="20411" xr:uid="{DB8706D3-FBB2-49E6-9A18-E76BA947BAE1}"/>
    <cellStyle name="Comma 3 2 4 10 2" xfId="20412" xr:uid="{C5066562-A885-4DC6-8DE1-1FA68132E4E0}"/>
    <cellStyle name="Comma 3 2 4 10 3" xfId="20413" xr:uid="{7B1F1EBA-7CE4-47F3-9431-8C0E8A999007}"/>
    <cellStyle name="Comma 3 2 4 10_AVA DVA EL" xfId="20414" xr:uid="{BE2A5054-0B17-4709-99A8-86C64B0127EA}"/>
    <cellStyle name="Comma 3 2 4 11" xfId="20415" xr:uid="{35DBE1A5-7F54-4B99-9E5F-5F3561771A95}"/>
    <cellStyle name="Comma 3 2 4 12" xfId="20416" xr:uid="{1FB8B7DF-7390-4A67-AC5B-35B44ACF0AC6}"/>
    <cellStyle name="Comma 3 2 4 2" xfId="20417" xr:uid="{3F01027F-3D34-4502-AE8F-F876F8739C8B}"/>
    <cellStyle name="Comma 3 2 4 2 10" xfId="20418" xr:uid="{AF605479-63D7-4ADE-BB67-A5610A7CA9AD}"/>
    <cellStyle name="Comma 3 2 4 2 11" xfId="20419" xr:uid="{121C1D47-5B33-4663-A948-16C936E29AF1}"/>
    <cellStyle name="Comma 3 2 4 2 2" xfId="20420" xr:uid="{052B0AAB-E8A8-4723-BC08-22CB4DA1AD7E}"/>
    <cellStyle name="Comma 3 2 4 2 2 2" xfId="20421" xr:uid="{418B00F9-01D5-464A-ABA6-690856A691F0}"/>
    <cellStyle name="Comma 3 2 4 2 2 2 2" xfId="20422" xr:uid="{3FED3E62-690E-4404-897A-9E6FBC545ECD}"/>
    <cellStyle name="Comma 3 2 4 2 2 2 3" xfId="20423" xr:uid="{5F228336-D9FD-4D5C-A86E-04B3552FC95A}"/>
    <cellStyle name="Comma 3 2 4 2 2 2_AVA DVA EL" xfId="20424" xr:uid="{E63DF21D-F743-4B72-80BC-5027A6A34327}"/>
    <cellStyle name="Comma 3 2 4 2 2 3" xfId="20425" xr:uid="{E6BE6EE2-5F67-4869-A7DC-CA05ED6E55DE}"/>
    <cellStyle name="Comma 3 2 4 2 2 3 2" xfId="20426" xr:uid="{AA752ECE-3AE8-4F3D-BD88-2C6084E06A1B}"/>
    <cellStyle name="Comma 3 2 4 2 2 3 3" xfId="20427" xr:uid="{163845D2-DF85-47BA-9070-694BD0CB0F20}"/>
    <cellStyle name="Comma 3 2 4 2 2 3_AVA DVA EL" xfId="20428" xr:uid="{120771FA-D4C6-4953-9566-7CAA1F49DA7A}"/>
    <cellStyle name="Comma 3 2 4 2 2 4" xfId="20429" xr:uid="{3C4378F1-84C1-4D10-8147-68ED16E5751F}"/>
    <cellStyle name="Comma 3 2 4 2 2 5" xfId="20430" xr:uid="{48F99529-7DAC-4240-839F-28D24490A34A}"/>
    <cellStyle name="Comma 3 2 4 2 2_AVA DVA EL" xfId="20431" xr:uid="{A6850F1F-5CAD-4029-936D-8BFFBC705C73}"/>
    <cellStyle name="Comma 3 2 4 2 3" xfId="20432" xr:uid="{DE4A3BDE-EB9D-4392-BAE1-D40F68EF5295}"/>
    <cellStyle name="Comma 3 2 4 2 3 2" xfId="20433" xr:uid="{144F0BEC-1CFE-4148-B500-6CF447A3EDCB}"/>
    <cellStyle name="Comma 3 2 4 2 3 3" xfId="20434" xr:uid="{0C763907-D9C4-4001-BDDF-81B6DF49BAFB}"/>
    <cellStyle name="Comma 3 2 4 2 3_AVA DVA EL" xfId="20435" xr:uid="{176A6A40-B645-4F17-A382-609F317CED97}"/>
    <cellStyle name="Comma 3 2 4 2 4" xfId="20436" xr:uid="{D3AC73DF-02E6-4CF4-B2A4-A4537444BFF6}"/>
    <cellStyle name="Comma 3 2 4 2 4 2" xfId="20437" xr:uid="{89D906B0-B137-46F9-ADED-F90A5CD10055}"/>
    <cellStyle name="Comma 3 2 4 2 4 3" xfId="20438" xr:uid="{A3A7A141-294F-4B5E-9893-77FF6AC22ACD}"/>
    <cellStyle name="Comma 3 2 4 2 4_AVA DVA EL" xfId="20439" xr:uid="{F833BA70-C504-486D-8EDA-24E26A719645}"/>
    <cellStyle name="Comma 3 2 4 2 5" xfId="20440" xr:uid="{691A130E-5A50-4CFE-B306-175AE09DA877}"/>
    <cellStyle name="Comma 3 2 4 2 5 2" xfId="20441" xr:uid="{62725747-3F3C-4AE6-ADE3-FFE626B13F44}"/>
    <cellStyle name="Comma 3 2 4 2 5 3" xfId="20442" xr:uid="{61DFD0B4-7707-404B-887D-0EFC7A9BC8C2}"/>
    <cellStyle name="Comma 3 2 4 2 5_AVA DVA EL" xfId="20443" xr:uid="{9068B309-2720-43B9-BDAD-A1724B4811C2}"/>
    <cellStyle name="Comma 3 2 4 2 6" xfId="20444" xr:uid="{D3C106D1-E6B8-4656-8B89-41057D49B32F}"/>
    <cellStyle name="Comma 3 2 4 2 6 2" xfId="20445" xr:uid="{93D3E340-1355-4E70-94F2-E4CAF8C473D8}"/>
    <cellStyle name="Comma 3 2 4 2 6 3" xfId="20446" xr:uid="{46916A18-1507-4315-8412-BB1E09671A49}"/>
    <cellStyle name="Comma 3 2 4 2 6_AVA DVA EL" xfId="20447" xr:uid="{AAF59D9A-6ACB-401F-BAEA-6D8E6F13582B}"/>
    <cellStyle name="Comma 3 2 4 2 7" xfId="20448" xr:uid="{0BB79212-4B50-46A3-8F98-29044E2518A4}"/>
    <cellStyle name="Comma 3 2 4 2 7 2" xfId="20449" xr:uid="{4E4B1CE9-EABA-4DFD-9E3E-F78495E4DDAA}"/>
    <cellStyle name="Comma 3 2 4 2 7 3" xfId="20450" xr:uid="{35BB63B7-7019-4F0E-BC81-D3C36E182614}"/>
    <cellStyle name="Comma 3 2 4 2 7_AVA DVA EL" xfId="20451" xr:uid="{CDB4E10A-E559-4718-9FAE-7A0A62676487}"/>
    <cellStyle name="Comma 3 2 4 2 8" xfId="20452" xr:uid="{619EB92B-CF32-4E46-A342-E67214728114}"/>
    <cellStyle name="Comma 3 2 4 2 8 2" xfId="20453" xr:uid="{5FC6E4EE-7C49-48A0-AA42-E23C08CF3C68}"/>
    <cellStyle name="Comma 3 2 4 2 8 3" xfId="20454" xr:uid="{49AAC1DA-D8B2-42C1-BD27-D112E9A8711B}"/>
    <cellStyle name="Comma 3 2 4 2 8_AVA DVA EL" xfId="20455" xr:uid="{57A71C06-1F5E-4385-95C0-834A8C6E30F6}"/>
    <cellStyle name="Comma 3 2 4 2 9" xfId="20456" xr:uid="{B4524584-BE14-4725-9F18-FFC1917E9C05}"/>
    <cellStyle name="Comma 3 2 4 2 9 2" xfId="20457" xr:uid="{EC4720BC-541B-446F-A5F9-18C6B1E6365D}"/>
    <cellStyle name="Comma 3 2 4 2 9 3" xfId="20458" xr:uid="{BAC41048-83A1-4C75-AAE9-337A958A9D52}"/>
    <cellStyle name="Comma 3 2 4 2 9_AVA DVA EL" xfId="20459" xr:uid="{EB221450-0681-4AFB-914F-0D7944202434}"/>
    <cellStyle name="Comma 3 2 4 2_AVA DVA EL" xfId="20460" xr:uid="{D637258D-AC0A-4969-BF9E-3FCF7B1E10D9}"/>
    <cellStyle name="Comma 3 2 4 3" xfId="20461" xr:uid="{F823DD10-FEB7-4332-935E-2FB1B13C7FB4}"/>
    <cellStyle name="Comma 3 2 4 3 2" xfId="20462" xr:uid="{C207073C-78B2-463A-AE27-D9C16E87A2DD}"/>
    <cellStyle name="Comma 3 2 4 3 2 2" xfId="20463" xr:uid="{BDA88DC3-2B37-45E8-BC7B-60A141CD3E88}"/>
    <cellStyle name="Comma 3 2 4 3 2 3" xfId="20464" xr:uid="{15E57052-FEFF-4ED1-84FA-907BD1340A42}"/>
    <cellStyle name="Comma 3 2 4 3 2_AVA DVA EL" xfId="20465" xr:uid="{A675903D-22C8-44CA-8D62-A71CE59DEB6E}"/>
    <cellStyle name="Comma 3 2 4 3 3" xfId="20466" xr:uid="{DF60246F-8035-492A-A27F-6AF318329C61}"/>
    <cellStyle name="Comma 3 2 4 3 3 2" xfId="20467" xr:uid="{D7B1B7DC-A324-4500-A3FB-16780B2AB6CF}"/>
    <cellStyle name="Comma 3 2 4 3 3 3" xfId="20468" xr:uid="{7322BBF3-9EF2-4C9C-858C-90D1B6972804}"/>
    <cellStyle name="Comma 3 2 4 3 3_AVA DVA EL" xfId="20469" xr:uid="{F01F955F-81BB-4DB4-8E5B-10E6618D00C6}"/>
    <cellStyle name="Comma 3 2 4 3 4" xfId="20470" xr:uid="{BA5380FE-E153-4F6D-9B48-9CE68D798137}"/>
    <cellStyle name="Comma 3 2 4 3 5" xfId="20471" xr:uid="{DAF54DFC-1F92-43A1-82D3-0AF1C44A25CD}"/>
    <cellStyle name="Comma 3 2 4 3_AVA DVA EL" xfId="20472" xr:uid="{2375DA61-BB5D-4DA7-A8B2-BAA005A41A5C}"/>
    <cellStyle name="Comma 3 2 4 4" xfId="20473" xr:uid="{F6A53BD9-6988-4A36-8153-168286E251CB}"/>
    <cellStyle name="Comma 3 2 4 4 2" xfId="20474" xr:uid="{582C55C2-9BC4-4BDA-AF17-26A4BC505E64}"/>
    <cellStyle name="Comma 3 2 4 4 3" xfId="20475" xr:uid="{C52A56FF-16A7-4A60-9D4C-2F3DFAEFEBA1}"/>
    <cellStyle name="Comma 3 2 4 4_AVA DVA EL" xfId="20476" xr:uid="{AC4E134C-2E7C-4C62-A07E-8A2E244DC4B7}"/>
    <cellStyle name="Comma 3 2 4 5" xfId="20477" xr:uid="{2A940DF2-A03D-4368-AF3F-1F468E09993E}"/>
    <cellStyle name="Comma 3 2 4 5 2" xfId="20478" xr:uid="{20F82C2B-DF53-451B-B116-423121FEFBE2}"/>
    <cellStyle name="Comma 3 2 4 5 3" xfId="20479" xr:uid="{9162C95F-1A57-4196-B306-898DEB792D8A}"/>
    <cellStyle name="Comma 3 2 4 5_AVA DVA EL" xfId="20480" xr:uid="{5D0221C8-48B7-47BD-AD70-0274A3AF5838}"/>
    <cellStyle name="Comma 3 2 4 6" xfId="20481" xr:uid="{F7B51993-6071-45D2-8F32-689B3E4C8FE2}"/>
    <cellStyle name="Comma 3 2 4 6 2" xfId="20482" xr:uid="{DBF00D7E-35EC-4046-B1D5-7D035087F404}"/>
    <cellStyle name="Comma 3 2 4 6 3" xfId="20483" xr:uid="{55FF42CA-026A-410F-877B-A4364914291E}"/>
    <cellStyle name="Comma 3 2 4 6_AVA DVA EL" xfId="20484" xr:uid="{3C04872D-46B3-4ED6-B133-D90C6923B20D}"/>
    <cellStyle name="Comma 3 2 4 7" xfId="20485" xr:uid="{353F3B98-B898-4FB8-8506-D509D8457609}"/>
    <cellStyle name="Comma 3 2 4 7 2" xfId="20486" xr:uid="{7F9F3977-CEB0-4E75-95DA-0241520714CA}"/>
    <cellStyle name="Comma 3 2 4 7 3" xfId="20487" xr:uid="{A2F5186D-EA23-4B99-8D4D-FF65A4FFACD3}"/>
    <cellStyle name="Comma 3 2 4 7_AVA DVA EL" xfId="20488" xr:uid="{8617D55B-B506-4518-9949-B8D7BD658183}"/>
    <cellStyle name="Comma 3 2 4 8" xfId="20489" xr:uid="{99B5D735-FCE1-43A5-ACD4-527346FB6EC0}"/>
    <cellStyle name="Comma 3 2 4 8 2" xfId="20490" xr:uid="{134F9353-1DB5-41CB-95B6-6B2E4D84E49D}"/>
    <cellStyle name="Comma 3 2 4 8 3" xfId="20491" xr:uid="{9C428109-BA6C-4E03-8267-6EE5BA2C8219}"/>
    <cellStyle name="Comma 3 2 4 8_AVA DVA EL" xfId="20492" xr:uid="{DF89ED4E-E178-4FE7-8950-CCE93DCA4C64}"/>
    <cellStyle name="Comma 3 2 4 9" xfId="20493" xr:uid="{94BEB630-3436-44F4-BD0C-A6F835A66AFA}"/>
    <cellStyle name="Comma 3 2 4 9 2" xfId="20494" xr:uid="{1B84120D-F6DF-4E31-960C-ADE8EF653F55}"/>
    <cellStyle name="Comma 3 2 4 9 3" xfId="20495" xr:uid="{DFE5D048-099C-4C6A-8505-8A75B9B114B6}"/>
    <cellStyle name="Comma 3 2 4 9_AVA DVA EL" xfId="20496" xr:uid="{A3AD78A2-2166-4565-832F-24761287E557}"/>
    <cellStyle name="Comma 3 2 4_AVA DVA EL" xfId="20497" xr:uid="{D6B6A346-2433-41C4-AF2B-B53D7798337D}"/>
    <cellStyle name="Comma 3 2 5" xfId="6277" xr:uid="{55BE5339-7E49-44E2-8273-C2EF22FDA6CE}"/>
    <cellStyle name="Comma 3 2 5 10" xfId="20498" xr:uid="{5F1E850A-E7A2-4F2B-928C-4352C008150B}"/>
    <cellStyle name="Comma 3 2 5 10 2" xfId="20499" xr:uid="{6814CD93-F373-4AAA-A1B4-8E7B3A2A6643}"/>
    <cellStyle name="Comma 3 2 5 10 3" xfId="20500" xr:uid="{2C53A65D-636F-4640-A263-957D1C824B0B}"/>
    <cellStyle name="Comma 3 2 5 10_AVA DVA EL" xfId="20501" xr:uid="{DAA611D8-96F7-4C37-88F7-75A6DF59E209}"/>
    <cellStyle name="Comma 3 2 5 11" xfId="20502" xr:uid="{0EDC4BA9-C268-4F90-B8BE-F2424784D2C6}"/>
    <cellStyle name="Comma 3 2 5 12" xfId="20503" xr:uid="{61339F7B-6CE2-4A9E-8D43-F9A859523CC4}"/>
    <cellStyle name="Comma 3 2 5 2" xfId="6278" xr:uid="{7F371BF9-D035-45D3-8FD3-85DF06B1F0A5}"/>
    <cellStyle name="Comma 3 2 5 2 10" xfId="20504" xr:uid="{EE263C34-19F7-4BA3-BCC3-30D5A1A541E0}"/>
    <cellStyle name="Comma 3 2 5 2 11" xfId="20505" xr:uid="{1582ED3B-F966-4209-8FE0-3890E56FF683}"/>
    <cellStyle name="Comma 3 2 5 2 2" xfId="20506" xr:uid="{F0F39AB4-5E84-465D-8460-D81E8D102199}"/>
    <cellStyle name="Comma 3 2 5 2 2 2" xfId="20507" xr:uid="{FBD47597-9527-458D-B0C1-8A8BA2BCA3E5}"/>
    <cellStyle name="Comma 3 2 5 2 2 2 2" xfId="20508" xr:uid="{AB6210C5-9714-4EB6-B27B-EE771FE18CB6}"/>
    <cellStyle name="Comma 3 2 5 2 2 2 3" xfId="20509" xr:uid="{90CE6EF5-617F-427C-BA9C-3A705DA1143F}"/>
    <cellStyle name="Comma 3 2 5 2 2 2_AVA DVA EL" xfId="20510" xr:uid="{EF51FC0B-9B59-4B62-9AE7-2C6ACFFB0FB1}"/>
    <cellStyle name="Comma 3 2 5 2 2 3" xfId="20511" xr:uid="{AD7C6F38-9E82-4890-8EFB-8B55FBB8A426}"/>
    <cellStyle name="Comma 3 2 5 2 2 3 2" xfId="20512" xr:uid="{AAED7FA7-19CB-4E98-9C30-B070374527C1}"/>
    <cellStyle name="Comma 3 2 5 2 2 3 3" xfId="20513" xr:uid="{F4AFFB3D-8E6E-42CF-85D8-4541EE454FD9}"/>
    <cellStyle name="Comma 3 2 5 2 2 3_AVA DVA EL" xfId="20514" xr:uid="{071628F0-5F87-4EBC-B95F-FC897B4EC1C8}"/>
    <cellStyle name="Comma 3 2 5 2 2 4" xfId="20515" xr:uid="{E30D9492-F480-4485-B83C-8A013F412BF0}"/>
    <cellStyle name="Comma 3 2 5 2 2 5" xfId="20516" xr:uid="{4DC44D7F-AC02-463B-87DE-167963A49799}"/>
    <cellStyle name="Comma 3 2 5 2 2_AVA DVA EL" xfId="20517" xr:uid="{63BA2C3E-D44F-401A-8D0C-715A7BBE2B89}"/>
    <cellStyle name="Comma 3 2 5 2 3" xfId="20518" xr:uid="{2EEFF25B-4FCF-42D5-B3B1-8FEEB8E68E11}"/>
    <cellStyle name="Comma 3 2 5 2 3 2" xfId="20519" xr:uid="{7C094C0F-9928-4B7B-9227-5A0E37271428}"/>
    <cellStyle name="Comma 3 2 5 2 3 3" xfId="20520" xr:uid="{265ECFC4-CEA4-4060-B4B5-46334F45A1C6}"/>
    <cellStyle name="Comma 3 2 5 2 3_AVA DVA EL" xfId="20521" xr:uid="{BEE2E7B6-C723-4B2D-9A3F-F091E7AF45C3}"/>
    <cellStyle name="Comma 3 2 5 2 4" xfId="20522" xr:uid="{B92151D6-5BBF-46EC-81F2-8DEB7D6F22D6}"/>
    <cellStyle name="Comma 3 2 5 2 4 2" xfId="20523" xr:uid="{7B1D40D7-8037-476C-B2D7-D23D41877814}"/>
    <cellStyle name="Comma 3 2 5 2 4 3" xfId="20524" xr:uid="{1431B498-9DC1-4DE7-B2A3-A088188E3670}"/>
    <cellStyle name="Comma 3 2 5 2 4_AVA DVA EL" xfId="20525" xr:uid="{1E616DAB-8D0B-4669-A0C0-F9638DD98ABE}"/>
    <cellStyle name="Comma 3 2 5 2 5" xfId="20526" xr:uid="{ADD51020-17FD-4BA4-80A4-E0D7FBD16C96}"/>
    <cellStyle name="Comma 3 2 5 2 5 2" xfId="20527" xr:uid="{2AD70A91-59BA-4516-A348-3CA19C8B4D22}"/>
    <cellStyle name="Comma 3 2 5 2 5 3" xfId="20528" xr:uid="{B646746E-91F8-46B6-8C7E-D6918CF4C6D7}"/>
    <cellStyle name="Comma 3 2 5 2 5_AVA DVA EL" xfId="20529" xr:uid="{C5DCAE8A-19E0-4797-8020-AB242C2D0D77}"/>
    <cellStyle name="Comma 3 2 5 2 6" xfId="20530" xr:uid="{CD5724BF-1E8C-4D82-8772-A214BD4D65B4}"/>
    <cellStyle name="Comma 3 2 5 2 6 2" xfId="20531" xr:uid="{5BB54120-599E-40D8-A4AA-0E45E9637FB9}"/>
    <cellStyle name="Comma 3 2 5 2 6 3" xfId="20532" xr:uid="{4C7E3076-33D1-4647-AA7C-C16FC715CC58}"/>
    <cellStyle name="Comma 3 2 5 2 6_AVA DVA EL" xfId="20533" xr:uid="{EBE43E05-A2D5-4593-917C-23E7F91347FF}"/>
    <cellStyle name="Comma 3 2 5 2 7" xfId="20534" xr:uid="{7FFC15ED-A910-41C1-9324-3EC6600BD6F7}"/>
    <cellStyle name="Comma 3 2 5 2 7 2" xfId="20535" xr:uid="{BDCC28A4-E51A-4FE2-96BB-C7D5359B6DAE}"/>
    <cellStyle name="Comma 3 2 5 2 7 3" xfId="20536" xr:uid="{6646E343-CAFF-439A-8917-5FBC3006486F}"/>
    <cellStyle name="Comma 3 2 5 2 7_AVA DVA EL" xfId="20537" xr:uid="{9FDD9FCA-B0A1-43BD-B862-57FA809DBF40}"/>
    <cellStyle name="Comma 3 2 5 2 8" xfId="20538" xr:uid="{F8D06384-2FC5-4AAA-91CE-DCAC72AE0153}"/>
    <cellStyle name="Comma 3 2 5 2 8 2" xfId="20539" xr:uid="{1DB998BC-759B-4520-893A-849867AE4996}"/>
    <cellStyle name="Comma 3 2 5 2 8 3" xfId="20540" xr:uid="{F675CCD6-6A4D-4EBA-BECA-3B91DF603E1B}"/>
    <cellStyle name="Comma 3 2 5 2 8_AVA DVA EL" xfId="20541" xr:uid="{838AC5F1-C566-495C-865A-1B89B401BC4C}"/>
    <cellStyle name="Comma 3 2 5 2 9" xfId="20542" xr:uid="{1C0272F2-B461-442D-9846-6C1A59E77C7C}"/>
    <cellStyle name="Comma 3 2 5 2 9 2" xfId="20543" xr:uid="{628BD69D-E40C-47BB-B3F9-43A4A2FA2553}"/>
    <cellStyle name="Comma 3 2 5 2 9 3" xfId="20544" xr:uid="{9404F45F-AB16-4E86-B6AA-1B5D794F2826}"/>
    <cellStyle name="Comma 3 2 5 2 9_AVA DVA EL" xfId="20545" xr:uid="{F5FC126B-0D35-4D21-836C-0945F0DCD0A8}"/>
    <cellStyle name="Comma 3 2 5 2_AVA DVA EL" xfId="20546" xr:uid="{CDF3868C-C58A-425B-BB30-6607BA51DAE9}"/>
    <cellStyle name="Comma 3 2 5 3" xfId="20547" xr:uid="{09DF7441-2DFE-47E8-9E92-51F1A007C6C4}"/>
    <cellStyle name="Comma 3 2 5 3 2" xfId="20548" xr:uid="{D3378E7D-07A5-4079-8B00-41A2FECBAC64}"/>
    <cellStyle name="Comma 3 2 5 3 2 2" xfId="20549" xr:uid="{6C9F9342-7B16-4908-AAAA-35B1D251F9E6}"/>
    <cellStyle name="Comma 3 2 5 3 2 3" xfId="20550" xr:uid="{3C386481-549F-449B-B258-7FB0EFC53FCA}"/>
    <cellStyle name="Comma 3 2 5 3 2_AVA DVA EL" xfId="20551" xr:uid="{B2FFC28C-24E9-4835-9823-277AA3CF669C}"/>
    <cellStyle name="Comma 3 2 5 3 3" xfId="20552" xr:uid="{51E89A41-D90A-4673-8598-F66B1902C6CD}"/>
    <cellStyle name="Comma 3 2 5 3 3 2" xfId="20553" xr:uid="{E308E5C0-B92B-4EC6-99FE-E335ACAAEDF9}"/>
    <cellStyle name="Comma 3 2 5 3 3 3" xfId="20554" xr:uid="{496F36D3-5D93-4496-86EE-85FCABA6C017}"/>
    <cellStyle name="Comma 3 2 5 3 3_AVA DVA EL" xfId="20555" xr:uid="{35116C35-5CAC-4463-884D-397EEF07F192}"/>
    <cellStyle name="Comma 3 2 5 3 4" xfId="20556" xr:uid="{60ADCC14-8A8B-442E-B5A5-C6E85A90D2E4}"/>
    <cellStyle name="Comma 3 2 5 3 5" xfId="20557" xr:uid="{127430A0-963E-483D-B2E8-54860CC21276}"/>
    <cellStyle name="Comma 3 2 5 3_AVA DVA EL" xfId="20558" xr:uid="{6306E49B-6241-4885-8BC1-F360483A78EC}"/>
    <cellStyle name="Comma 3 2 5 4" xfId="20559" xr:uid="{DC9E3C5A-FC4B-4D63-BCF1-B240F68EEA38}"/>
    <cellStyle name="Comma 3 2 5 4 2" xfId="20560" xr:uid="{FD9C5F2F-45D5-4FA2-9A0E-28D4F3CCAA07}"/>
    <cellStyle name="Comma 3 2 5 4 3" xfId="20561" xr:uid="{4A1548ED-998B-4E17-BF1E-BF187B297F11}"/>
    <cellStyle name="Comma 3 2 5 4_AVA DVA EL" xfId="20562" xr:uid="{C6B4BF23-6B02-4815-B3CE-AAE0D3A27D02}"/>
    <cellStyle name="Comma 3 2 5 5" xfId="20563" xr:uid="{2CA0D46E-4E59-4A2A-8CCF-CC8D040CD78D}"/>
    <cellStyle name="Comma 3 2 5 5 2" xfId="20564" xr:uid="{31351C9D-30EE-445C-90CD-F56529D05B9C}"/>
    <cellStyle name="Comma 3 2 5 5 3" xfId="20565" xr:uid="{72D9542F-0D85-4D36-8CAF-6E220CD7A92C}"/>
    <cellStyle name="Comma 3 2 5 5_AVA DVA EL" xfId="20566" xr:uid="{5E9F4F9C-FE41-4E37-95F1-5629BC75E8C6}"/>
    <cellStyle name="Comma 3 2 5 6" xfId="20567" xr:uid="{2DCBE34B-9026-423F-9D0B-E777B8ED4DEE}"/>
    <cellStyle name="Comma 3 2 5 6 2" xfId="20568" xr:uid="{10CEFA04-1BE1-457C-8F5F-B96D880ACA03}"/>
    <cellStyle name="Comma 3 2 5 6 3" xfId="20569" xr:uid="{B34660D9-69F0-4C20-84E1-74574AC48855}"/>
    <cellStyle name="Comma 3 2 5 6_AVA DVA EL" xfId="20570" xr:uid="{4704CE3D-BCB1-421F-A53F-7A5D7131EE92}"/>
    <cellStyle name="Comma 3 2 5 7" xfId="20571" xr:uid="{B611AF7D-EB7D-4DF0-9FFF-C27F140AD0B0}"/>
    <cellStyle name="Comma 3 2 5 7 2" xfId="20572" xr:uid="{925D8754-F271-445C-A086-099C0E0426D2}"/>
    <cellStyle name="Comma 3 2 5 7 3" xfId="20573" xr:uid="{432CEE92-FAD4-4239-9964-015E38F3A312}"/>
    <cellStyle name="Comma 3 2 5 7_AVA DVA EL" xfId="20574" xr:uid="{7A4F7740-788D-4C5C-A145-05BC404BD289}"/>
    <cellStyle name="Comma 3 2 5 8" xfId="20575" xr:uid="{0110CEE5-FC09-4F5B-88AA-189CCBF992DD}"/>
    <cellStyle name="Comma 3 2 5 8 2" xfId="20576" xr:uid="{A2598D06-968D-4ADA-BFAD-1302D9B38275}"/>
    <cellStyle name="Comma 3 2 5 8 3" xfId="20577" xr:uid="{2AB7911C-4157-4BE5-931F-9771D6DC3B8A}"/>
    <cellStyle name="Comma 3 2 5 8_AVA DVA EL" xfId="20578" xr:uid="{7DDA3B78-151D-461B-8E99-54ECCD9BA1D4}"/>
    <cellStyle name="Comma 3 2 5 9" xfId="20579" xr:uid="{C88FB945-28F0-4F9A-A464-4BEF5DDAF4F3}"/>
    <cellStyle name="Comma 3 2 5 9 2" xfId="20580" xr:uid="{A15C9747-C3F8-439E-B8D1-9DF4BBD80503}"/>
    <cellStyle name="Comma 3 2 5 9 3" xfId="20581" xr:uid="{D1D85FCC-9FF7-42DC-BE8B-CD204CA9357A}"/>
    <cellStyle name="Comma 3 2 5 9_AVA DVA EL" xfId="20582" xr:uid="{90737F22-6825-428D-B432-798E440DC174}"/>
    <cellStyle name="Comma 3 2 5_AVA DVA EL" xfId="20583" xr:uid="{25FA2908-78CE-4FB7-B8C6-73F3958BBF53}"/>
    <cellStyle name="Comma 3 2 6" xfId="6279" xr:uid="{DCDFD8CE-CE6C-4677-9544-AA2137616059}"/>
    <cellStyle name="Comma 3 2 6 10" xfId="20584" xr:uid="{63A4CC63-AB93-4F27-9EE9-E9B22B33B60F}"/>
    <cellStyle name="Comma 3 2 6 11" xfId="20585" xr:uid="{1BAFC3F2-21D1-4C76-A93A-FF9658776445}"/>
    <cellStyle name="Comma 3 2 6 2" xfId="20586" xr:uid="{2AEEBC4C-6989-4C27-8D98-AD81F1C24323}"/>
    <cellStyle name="Comma 3 2 6 2 2" xfId="20587" xr:uid="{E93BCF66-55C4-46D0-AE15-4AE7FD16B1CD}"/>
    <cellStyle name="Comma 3 2 6 2 2 2" xfId="20588" xr:uid="{BF6701DC-7E9E-4FB2-8022-8912F80BD3FD}"/>
    <cellStyle name="Comma 3 2 6 2 2 3" xfId="20589" xr:uid="{A3788159-AC44-4F43-A437-B25BBA72C1C0}"/>
    <cellStyle name="Comma 3 2 6 2 2_AVA DVA EL" xfId="20590" xr:uid="{AEE3F78E-6DFA-45A2-AB69-72B15B580FA0}"/>
    <cellStyle name="Comma 3 2 6 2 3" xfId="20591" xr:uid="{E2EC7816-A7F5-45BF-8CA8-2E3B152B94AD}"/>
    <cellStyle name="Comma 3 2 6 2 3 2" xfId="20592" xr:uid="{EEDFB78E-EC29-4504-BD25-DB1E7D823F4D}"/>
    <cellStyle name="Comma 3 2 6 2 3 3" xfId="20593" xr:uid="{02C9635C-FC0A-4E9E-AF2B-7773FF21EDE6}"/>
    <cellStyle name="Comma 3 2 6 2 3_AVA DVA EL" xfId="20594" xr:uid="{2C7DC5E6-C9D7-4B67-8088-7EE367AC2385}"/>
    <cellStyle name="Comma 3 2 6 2 4" xfId="20595" xr:uid="{E0FA2D4C-ED15-48C2-BD63-42EC1A4F69B2}"/>
    <cellStyle name="Comma 3 2 6 2 5" xfId="20596" xr:uid="{F9D3976D-D67B-401D-B216-3C0D7FBE4756}"/>
    <cellStyle name="Comma 3 2 6 2_AVA DVA EL" xfId="20597" xr:uid="{999AFE10-F97B-4B38-8B2F-9102E62F10F1}"/>
    <cellStyle name="Comma 3 2 6 3" xfId="20598" xr:uid="{972EF690-4DC0-40D9-8A12-25D45E70A82C}"/>
    <cellStyle name="Comma 3 2 6 3 2" xfId="20599" xr:uid="{B8AE6CD2-A6F6-41F7-9532-11A3E583EB93}"/>
    <cellStyle name="Comma 3 2 6 3 3" xfId="20600" xr:uid="{78E0C9E5-E432-456C-97EB-C5C3DF9917C2}"/>
    <cellStyle name="Comma 3 2 6 3_AVA DVA EL" xfId="20601" xr:uid="{1C37D4B3-677B-46B6-BABD-640172CE1096}"/>
    <cellStyle name="Comma 3 2 6 4" xfId="20602" xr:uid="{A5B84FA5-956B-4BB6-8B2F-6EA21732D7BE}"/>
    <cellStyle name="Comma 3 2 6 4 2" xfId="20603" xr:uid="{2DC5D71F-C54D-488D-8114-E3A784644252}"/>
    <cellStyle name="Comma 3 2 6 4 3" xfId="20604" xr:uid="{4B16EAC9-E6A6-4373-8D55-DF83BC4897C7}"/>
    <cellStyle name="Comma 3 2 6 4_AVA DVA EL" xfId="20605" xr:uid="{DE84F2B7-68C6-43A6-BEFB-1B9C59ED882B}"/>
    <cellStyle name="Comma 3 2 6 5" xfId="20606" xr:uid="{3BC65590-786E-4BE8-BF3C-617C33FC6DE8}"/>
    <cellStyle name="Comma 3 2 6 5 2" xfId="20607" xr:uid="{7F603278-2B21-4031-B743-05E2B06B0AE0}"/>
    <cellStyle name="Comma 3 2 6 5 3" xfId="20608" xr:uid="{65243100-FE6C-478B-A22C-227DB1CFA42D}"/>
    <cellStyle name="Comma 3 2 6 5_AVA DVA EL" xfId="20609" xr:uid="{E467114D-BAAB-4543-A6F4-7896930BA7A7}"/>
    <cellStyle name="Comma 3 2 6 6" xfId="20610" xr:uid="{A267FCAB-B755-44D5-94AC-ADD3D1A695E8}"/>
    <cellStyle name="Comma 3 2 6 6 2" xfId="20611" xr:uid="{9C038F12-FAF1-4CF8-AA1A-6AF2ED4A3DF9}"/>
    <cellStyle name="Comma 3 2 6 6 3" xfId="20612" xr:uid="{2D9868E6-7794-4D40-9202-24B04F8E26D8}"/>
    <cellStyle name="Comma 3 2 6 6_AVA DVA EL" xfId="20613" xr:uid="{20ADA73D-E3F7-4746-AAA9-65732F87C184}"/>
    <cellStyle name="Comma 3 2 6 7" xfId="20614" xr:uid="{8B0E9377-3C0A-4F89-B3E2-9AB51E8C6D00}"/>
    <cellStyle name="Comma 3 2 6 7 2" xfId="20615" xr:uid="{189B61CD-28DE-444D-BF79-9F0208E79294}"/>
    <cellStyle name="Comma 3 2 6 7 3" xfId="20616" xr:uid="{DDB436B1-A65E-4DE6-AA01-C12E8586B853}"/>
    <cellStyle name="Comma 3 2 6 7_AVA DVA EL" xfId="20617" xr:uid="{7C6F8070-C103-4574-8187-DCFFB0660EA8}"/>
    <cellStyle name="Comma 3 2 6 8" xfId="20618" xr:uid="{D17F5607-DBD6-461B-BD12-096AF509D607}"/>
    <cellStyle name="Comma 3 2 6 8 2" xfId="20619" xr:uid="{9F446B4B-4D3F-4DE3-A07D-28268F6BE97A}"/>
    <cellStyle name="Comma 3 2 6 8 3" xfId="20620" xr:uid="{92B775E4-BEF4-4D7B-AD01-534F81B7577B}"/>
    <cellStyle name="Comma 3 2 6 8_AVA DVA EL" xfId="20621" xr:uid="{813E0F88-911A-4FD8-B7B5-A632FBC6D790}"/>
    <cellStyle name="Comma 3 2 6 9" xfId="20622" xr:uid="{50154706-4341-4940-BE93-BFCCAA26B69C}"/>
    <cellStyle name="Comma 3 2 6 9 2" xfId="20623" xr:uid="{0701539E-7CBD-42C6-AA01-34E7F5D302D0}"/>
    <cellStyle name="Comma 3 2 6 9 3" xfId="20624" xr:uid="{F2CC8367-4283-4E36-81B5-B6E5BFF379CB}"/>
    <cellStyle name="Comma 3 2 6 9_AVA DVA EL" xfId="20625" xr:uid="{08E88C13-0C13-4908-9FED-549B433662AE}"/>
    <cellStyle name="Comma 3 2 6_AVA DVA EL" xfId="20626" xr:uid="{879E4A37-7811-4A0B-AC28-ABA831C5E97F}"/>
    <cellStyle name="Comma 3 2 7" xfId="20627" xr:uid="{B47AF1AC-469C-4938-B38C-2C3E5046C710}"/>
    <cellStyle name="Comma 3 2 7 2" xfId="20628" xr:uid="{90714706-AE3E-4E25-88A5-EC8B5D2086A4}"/>
    <cellStyle name="Comma 3 2 7 2 2" xfId="20629" xr:uid="{500CC2E4-851C-45E2-9E88-8F156D188EF4}"/>
    <cellStyle name="Comma 3 2 7 2 3" xfId="20630" xr:uid="{B7D4BD9C-13BC-470D-9D3A-EF31D1AF8C7C}"/>
    <cellStyle name="Comma 3 2 7 2_AVA DVA EL" xfId="20631" xr:uid="{FA42CA58-AE1B-453C-9B58-1BCA1B0F8B02}"/>
    <cellStyle name="Comma 3 2 7 3" xfId="20632" xr:uid="{118EBEE9-4ED5-4165-AB5F-D4AC4C3FA212}"/>
    <cellStyle name="Comma 3 2 7 3 2" xfId="20633" xr:uid="{B019F04A-AE91-45FC-8990-4A25DE6B67AC}"/>
    <cellStyle name="Comma 3 2 7 3 3" xfId="20634" xr:uid="{040C77D4-773E-4351-B084-0C0101514A06}"/>
    <cellStyle name="Comma 3 2 7 3_AVA DVA EL" xfId="20635" xr:uid="{BEF106F6-55F9-4E15-9B27-A0D1EC3A315E}"/>
    <cellStyle name="Comma 3 2 7 4" xfId="20636" xr:uid="{F3CC35B4-CA7C-475B-BF1E-950212587EB8}"/>
    <cellStyle name="Comma 3 2 7 5" xfId="20637" xr:uid="{3D1C8F96-324E-427A-996A-4564B2A0EDF1}"/>
    <cellStyle name="Comma 3 2 7_AVA DVA EL" xfId="20638" xr:uid="{496C9551-ED49-4B95-8CD0-0680C37A3504}"/>
    <cellStyle name="Comma 3 2 8" xfId="20639" xr:uid="{BAD85AA6-EA0F-4D44-AAF4-5CBFD13AB803}"/>
    <cellStyle name="Comma 3 2 8 2" xfId="20640" xr:uid="{2EB3734A-6704-4894-85D5-998C20F7C2CB}"/>
    <cellStyle name="Comma 3 2 8 3" xfId="20641" xr:uid="{92F0E8DE-D3C3-4A3F-8216-371C127367B0}"/>
    <cellStyle name="Comma 3 2 8_AVA DVA EL" xfId="20642" xr:uid="{8FA0E6AF-3DBD-489C-9811-1BE673ACC207}"/>
    <cellStyle name="Comma 3 2 9" xfId="20643" xr:uid="{BBC26E20-FB6B-4C9E-9264-8935CC4834DD}"/>
    <cellStyle name="Comma 3 2 9 2" xfId="20644" xr:uid="{35D98447-6371-49E3-A93B-1370E97390E2}"/>
    <cellStyle name="Comma 3 2 9 3" xfId="20645" xr:uid="{8FF40908-80A6-435C-B5C1-F44DE097C0C0}"/>
    <cellStyle name="Comma 3 2 9_AVA DVA EL" xfId="20646" xr:uid="{C78D65AE-59BE-44E6-87DA-7B954C80EB5F}"/>
    <cellStyle name="Comma 3 2_A01" xfId="12488" xr:uid="{21E0F575-266E-4185-8114-9D97A09D47B3}"/>
    <cellStyle name="Comma 3 20" xfId="36837" xr:uid="{B433C355-8B9B-45CB-9983-1D9FA64D3A83}"/>
    <cellStyle name="Comma 3 21" xfId="47975" xr:uid="{AAC74003-1AFD-489A-9496-9B62AF71377B}"/>
    <cellStyle name="Comma 3 3" xfId="6280" xr:uid="{C318B72A-D149-4EC0-97EA-34E721996C6A}"/>
    <cellStyle name="Comma 3 3 10" xfId="20647" xr:uid="{35C3C699-8E43-4CF0-8681-E690D8361985}"/>
    <cellStyle name="Comma 3 3 10 2" xfId="20648" xr:uid="{C4FE77B7-6EE3-4586-847F-D679F18D4A1D}"/>
    <cellStyle name="Comma 3 3 10 3" xfId="20649" xr:uid="{00A5229E-C903-43D2-94A5-A5F4FEF0543F}"/>
    <cellStyle name="Comma 3 3 10_AVA DVA EL" xfId="20650" xr:uid="{F216D8C7-FF4E-4460-9F26-63A1792E8935}"/>
    <cellStyle name="Comma 3 3 11" xfId="20651" xr:uid="{F8F79159-F1AA-4280-98D2-4771F74AF43D}"/>
    <cellStyle name="Comma 3 3 11 2" xfId="20652" xr:uid="{CDD81871-A105-4843-A07F-BC2125E15E70}"/>
    <cellStyle name="Comma 3 3 11 3" xfId="20653" xr:uid="{A3194E93-F402-4EE6-9E3F-B57208495879}"/>
    <cellStyle name="Comma 3 3 11_AVA DVA EL" xfId="20654" xr:uid="{F48EFC02-0F9F-4B7C-8154-F846212F1F70}"/>
    <cellStyle name="Comma 3 3 12" xfId="20655" xr:uid="{D0B1B4AA-1A33-4375-88CB-F07BC1B40086}"/>
    <cellStyle name="Comma 3 3 12 2" xfId="20656" xr:uid="{A2AC6961-DA50-4244-B4D5-70D7B9500404}"/>
    <cellStyle name="Comma 3 3 12 3" xfId="20657" xr:uid="{8FB0563E-A5E1-44EF-8712-72C8DC3795A1}"/>
    <cellStyle name="Comma 3 3 12_AVA DVA EL" xfId="20658" xr:uid="{B8770959-F161-4A84-B17E-2D8E4478F423}"/>
    <cellStyle name="Comma 3 3 13" xfId="20659" xr:uid="{CE50BEB0-CB8F-46F9-9D5D-88FA07F81757}"/>
    <cellStyle name="Comma 3 3 14" xfId="36840" xr:uid="{91803401-2911-48E7-8A45-0700E2B4369A}"/>
    <cellStyle name="Comma 3 3 2" xfId="6281" xr:uid="{F78FB128-4A72-4058-9921-4D39ECD7725C}"/>
    <cellStyle name="Comma 3 3 2 10" xfId="20660" xr:uid="{3E913258-75C8-47C5-A143-01BC32A94199}"/>
    <cellStyle name="Comma 3 3 2 10 2" xfId="20661" xr:uid="{1E153431-4A17-4FBA-BBBA-D43BA8688C63}"/>
    <cellStyle name="Comma 3 3 2 10 3" xfId="20662" xr:uid="{2A71C28A-A071-44CE-A895-05B765866A2C}"/>
    <cellStyle name="Comma 3 3 2 10_AVA DVA EL" xfId="20663" xr:uid="{EE73E9EC-CA0C-4D14-98D0-7F65BB065622}"/>
    <cellStyle name="Comma 3 3 2 11" xfId="20664" xr:uid="{C77A75DC-4CAD-47C6-800A-77C4B3DE9821}"/>
    <cellStyle name="Comma 3 3 2 11 2" xfId="20665" xr:uid="{CB62FB17-4754-46A6-BFDD-D25ACE9F3C55}"/>
    <cellStyle name="Comma 3 3 2 11 3" xfId="20666" xr:uid="{848D47C7-5886-4DA2-9653-A398847FCC23}"/>
    <cellStyle name="Comma 3 3 2 11_AVA DVA EL" xfId="20667" xr:uid="{27083E50-FD89-414A-B308-8090FE8E35BD}"/>
    <cellStyle name="Comma 3 3 2 12" xfId="20668" xr:uid="{E95510C5-8107-4B20-A768-B350C30B4FE0}"/>
    <cellStyle name="Comma 3 3 2 13" xfId="36841" xr:uid="{56556C0A-F846-4D7C-962F-5E652E9D626E}"/>
    <cellStyle name="Comma 3 3 2 2" xfId="6282" xr:uid="{81F09F1E-AB4A-4313-9016-40EB347F4CD1}"/>
    <cellStyle name="Comma 3 3 2 2 10" xfId="20669" xr:uid="{0421470D-A444-44BD-9F8B-DFE7C7058A9F}"/>
    <cellStyle name="Comma 3 3 2 2 10 2" xfId="20670" xr:uid="{E0CA816E-372E-4902-A7BF-356E5E8F433C}"/>
    <cellStyle name="Comma 3 3 2 2 10 3" xfId="20671" xr:uid="{72904360-4BA8-49D0-B7B0-1360C9D4375B}"/>
    <cellStyle name="Comma 3 3 2 2 10_AVA DVA EL" xfId="20672" xr:uid="{D130949B-E32F-48BF-A88E-6353068F1747}"/>
    <cellStyle name="Comma 3 3 2 2 11" xfId="20673" xr:uid="{1AA927CE-7FDE-4295-9386-7FCE8D597919}"/>
    <cellStyle name="Comma 3 3 2 2 2" xfId="6283" xr:uid="{F94A7531-3537-4C30-9C86-16F385B8DFE7}"/>
    <cellStyle name="Comma 3 3 2 2 2 2" xfId="20674" xr:uid="{09326554-4560-4E4F-8228-365A6F15C6CA}"/>
    <cellStyle name="Comma 3 3 2 2 2 2 2" xfId="20675" xr:uid="{20BFE391-C5D5-4049-9A9D-A8BCEB1D6635}"/>
    <cellStyle name="Comma 3 3 2 2 2 2 3" xfId="20676" xr:uid="{C68EE6D7-3393-42D1-B508-60BCD1176764}"/>
    <cellStyle name="Comma 3 3 2 2 2 2_AVA DVA EL" xfId="20677" xr:uid="{96E00B5B-66E1-4903-B876-1D7D465EB94F}"/>
    <cellStyle name="Comma 3 3 2 2 2 3" xfId="20678" xr:uid="{CC2C0376-6E8F-4DDC-889C-74826BE2C05D}"/>
    <cellStyle name="Comma 3 3 2 2 2 3 2" xfId="20679" xr:uid="{B3DD43DD-8AF8-40EE-B9D3-3159AA1A79DC}"/>
    <cellStyle name="Comma 3 3 2 2 2 3 3" xfId="20680" xr:uid="{F23B0D55-AFFD-4E22-8487-E901D3B62D58}"/>
    <cellStyle name="Comma 3 3 2 2 2 3_AVA DVA EL" xfId="20681" xr:uid="{92C08455-0D44-43D9-8B09-F07FD991AB30}"/>
    <cellStyle name="Comma 3 3 2 2 2 4" xfId="20682" xr:uid="{A890242A-0F89-43DC-8B68-F8DDE418E654}"/>
    <cellStyle name="Comma 3 3 2 2 2 5" xfId="20683" xr:uid="{DD7FF374-F0BA-46C0-A39F-D1AA29CD99D3}"/>
    <cellStyle name="Comma 3 3 2 2 2_AVA DVA EL" xfId="20684" xr:uid="{BF8503F8-59D3-43E2-8E12-2B3367F1BA9B}"/>
    <cellStyle name="Comma 3 3 2 2 3" xfId="20685" xr:uid="{49C0684E-ADB8-4D47-92B5-1386A89E3DF3}"/>
    <cellStyle name="Comma 3 3 2 2 3 2" xfId="20686" xr:uid="{D34285FF-AC53-4464-89FD-6ECD90414DED}"/>
    <cellStyle name="Comma 3 3 2 2 3 3" xfId="20687" xr:uid="{3FE90A9D-646D-4EC0-8B64-06FEB301C184}"/>
    <cellStyle name="Comma 3 3 2 2 3_AVA DVA EL" xfId="20688" xr:uid="{77FFD0BC-DCEF-4512-B101-9AFF9933AC9A}"/>
    <cellStyle name="Comma 3 3 2 2 4" xfId="20689" xr:uid="{08AC2B0A-F2CD-4C0A-A7F7-BFE41F16F307}"/>
    <cellStyle name="Comma 3 3 2 2 4 2" xfId="20690" xr:uid="{341D7A51-AEF6-482B-B453-4A4DE1455380}"/>
    <cellStyle name="Comma 3 3 2 2 4 3" xfId="20691" xr:uid="{38BAF689-5A86-4B1C-B392-46CF3C53C4A3}"/>
    <cellStyle name="Comma 3 3 2 2 4_AVA DVA EL" xfId="20692" xr:uid="{8842C020-890B-481A-95DD-BDC7E67F57BC}"/>
    <cellStyle name="Comma 3 3 2 2 5" xfId="20693" xr:uid="{1DA0E440-2DEB-494A-83B5-F55A7C894EEE}"/>
    <cellStyle name="Comma 3 3 2 2 5 2" xfId="20694" xr:uid="{D98AB552-321B-4913-BB26-3A31A2B06DAE}"/>
    <cellStyle name="Comma 3 3 2 2 5 3" xfId="20695" xr:uid="{4E99DF96-5B73-4D4E-9F81-271B48829565}"/>
    <cellStyle name="Comma 3 3 2 2 5_AVA DVA EL" xfId="20696" xr:uid="{24A065C6-CAA6-4C49-8664-CD1A5BCD5826}"/>
    <cellStyle name="Comma 3 3 2 2 6" xfId="20697" xr:uid="{49A5AFFC-6FFF-41CC-991A-0F79B34DACDC}"/>
    <cellStyle name="Comma 3 3 2 2 6 2" xfId="20698" xr:uid="{D09F9098-D9AD-4887-AFC4-68F37B5140C4}"/>
    <cellStyle name="Comma 3 3 2 2 6 3" xfId="20699" xr:uid="{47CDCA60-E36C-44E7-82C1-1B7C8FB831B8}"/>
    <cellStyle name="Comma 3 3 2 2 6_AVA DVA EL" xfId="20700" xr:uid="{81763E64-BDD3-4920-ADA9-CE96DADA87F9}"/>
    <cellStyle name="Comma 3 3 2 2 7" xfId="20701" xr:uid="{F2BA1FD5-C577-40FA-B281-5279C36F93C5}"/>
    <cellStyle name="Comma 3 3 2 2 7 2" xfId="20702" xr:uid="{8F4045FD-80D9-4BA6-882D-5D2657888BE7}"/>
    <cellStyle name="Comma 3 3 2 2 7 3" xfId="20703" xr:uid="{25D3ED50-FF52-4785-8590-A07DC579999A}"/>
    <cellStyle name="Comma 3 3 2 2 7_AVA DVA EL" xfId="20704" xr:uid="{47BB5A8F-796F-4A49-A63A-88CB3EDE8ADB}"/>
    <cellStyle name="Comma 3 3 2 2 8" xfId="20705" xr:uid="{3551237D-23CB-4819-9287-F332DFE7F82C}"/>
    <cellStyle name="Comma 3 3 2 2 8 2" xfId="20706" xr:uid="{3F0EFA81-7EB5-4B07-84E1-9179F7C52234}"/>
    <cellStyle name="Comma 3 3 2 2 8 3" xfId="20707" xr:uid="{A04F032E-904B-4EC7-8740-D1CF1D3187CF}"/>
    <cellStyle name="Comma 3 3 2 2 8_AVA DVA EL" xfId="20708" xr:uid="{42DC08F8-103D-4079-A88B-BE1E807D2104}"/>
    <cellStyle name="Comma 3 3 2 2 9" xfId="20709" xr:uid="{A7DD0925-26B4-4931-8BEA-E86D43116DA5}"/>
    <cellStyle name="Comma 3 3 2 2 9 2" xfId="20710" xr:uid="{7B023B91-A312-43B3-9B96-96C7A4621E3B}"/>
    <cellStyle name="Comma 3 3 2 2 9 3" xfId="20711" xr:uid="{CB25653F-41AE-42C9-AAA4-9F9D983F8333}"/>
    <cellStyle name="Comma 3 3 2 2 9_AVA DVA EL" xfId="20712" xr:uid="{D7F35FDC-FDB6-4A1B-9F72-9367C827A23D}"/>
    <cellStyle name="Comma 3 3 2 2_A01" xfId="12494" xr:uid="{048EFD30-1DCE-476F-B94E-BF6CC0AC6446}"/>
    <cellStyle name="Comma 3 3 2 3" xfId="6284" xr:uid="{1F087F10-B6AA-48F5-9DD7-FF0757A369BB}"/>
    <cellStyle name="Comma 3 3 2 3 2" xfId="20713" xr:uid="{D59706D0-4FFC-4CB2-BDCC-99A2711E77D2}"/>
    <cellStyle name="Comma 3 3 2 3 2 2" xfId="20714" xr:uid="{0676ADE8-32A6-4D05-827C-6E5C705E5A2C}"/>
    <cellStyle name="Comma 3 3 2 3 2 3" xfId="20715" xr:uid="{B44594ED-43F0-4CB4-8CAD-C46C745657C2}"/>
    <cellStyle name="Comma 3 3 2 3 2_AVA DVA EL" xfId="20716" xr:uid="{7F1EF120-D460-4C29-A1CD-66B481A0499E}"/>
    <cellStyle name="Comma 3 3 2 3 3" xfId="20717" xr:uid="{6D314114-B358-49CC-B41D-677D83BDC42D}"/>
    <cellStyle name="Comma 3 3 2 3 3 2" xfId="20718" xr:uid="{18422916-AC70-4C08-A329-ECA5FB444798}"/>
    <cellStyle name="Comma 3 3 2 3 3 3" xfId="20719" xr:uid="{C029EA07-9EC5-464A-B9AF-1702FB1FDB48}"/>
    <cellStyle name="Comma 3 3 2 3 3_AVA DVA EL" xfId="20720" xr:uid="{FF426A2E-4CAD-4A15-9106-21B8E32DD86E}"/>
    <cellStyle name="Comma 3 3 2 3 4" xfId="20721" xr:uid="{83EADD99-2F04-4CBA-A38A-EC95676CB88B}"/>
    <cellStyle name="Comma 3 3 2 3 5" xfId="20722" xr:uid="{EE631EB3-AA1A-4831-9214-044FE8873604}"/>
    <cellStyle name="Comma 3 3 2 3_AVA DVA EL" xfId="20723" xr:uid="{665A946E-137F-4D41-9C5B-54E37F62BFD1}"/>
    <cellStyle name="Comma 3 3 2 4" xfId="20724" xr:uid="{EE6BF370-7A1A-4152-AEF5-637CF7F889DA}"/>
    <cellStyle name="Comma 3 3 2 4 2" xfId="20725" xr:uid="{61FB635F-B28B-44E5-AE53-A0D41545D726}"/>
    <cellStyle name="Comma 3 3 2 4 3" xfId="20726" xr:uid="{CBD3BD7E-6CEE-4F35-958C-20EBD2399E9B}"/>
    <cellStyle name="Comma 3 3 2 4_AVA DVA EL" xfId="20727" xr:uid="{60016029-586B-45AC-9936-BBD0916EAA8C}"/>
    <cellStyle name="Comma 3 3 2 5" xfId="20728" xr:uid="{E72FCCE9-6C3A-42BD-9F4F-0A933CA2C79D}"/>
    <cellStyle name="Comma 3 3 2 5 2" xfId="20729" xr:uid="{FD76EE33-98D5-4CA7-9852-DD1E817D7117}"/>
    <cellStyle name="Comma 3 3 2 5 3" xfId="20730" xr:uid="{855340EC-8E15-4CB2-BCF1-2B3C24A0F49C}"/>
    <cellStyle name="Comma 3 3 2 5_AVA DVA EL" xfId="20731" xr:uid="{AC7F8EFB-6C2B-4067-9B54-31DD8720F234}"/>
    <cellStyle name="Comma 3 3 2 6" xfId="20732" xr:uid="{3FB576C6-2E46-484E-8FF3-C095CDD1D942}"/>
    <cellStyle name="Comma 3 3 2 6 2" xfId="20733" xr:uid="{EA343F55-1B3F-400A-8E18-E16D99392BEC}"/>
    <cellStyle name="Comma 3 3 2 6 3" xfId="20734" xr:uid="{D7009657-3D6B-4AE1-BA4D-1A4D19505B7E}"/>
    <cellStyle name="Comma 3 3 2 6_AVA DVA EL" xfId="20735" xr:uid="{90039FCF-F143-4B57-B41D-ACBE054AAF6F}"/>
    <cellStyle name="Comma 3 3 2 7" xfId="20736" xr:uid="{C131F88A-DF44-4525-B38B-4C67A4C02ED5}"/>
    <cellStyle name="Comma 3 3 2 7 2" xfId="20737" xr:uid="{5FFAE828-336E-430C-849B-31F88E8D5D8B}"/>
    <cellStyle name="Comma 3 3 2 7 3" xfId="20738" xr:uid="{5D240A35-1DD7-4A57-B665-3098BF22C25D}"/>
    <cellStyle name="Comma 3 3 2 7_AVA DVA EL" xfId="20739" xr:uid="{1A61DBE0-3403-40A0-92B3-7992223FECF2}"/>
    <cellStyle name="Comma 3 3 2 8" xfId="20740" xr:uid="{5BDBBBB9-4844-4EBB-95C1-6A322B13181D}"/>
    <cellStyle name="Comma 3 3 2 8 2" xfId="20741" xr:uid="{750FAF3C-CC73-47CD-816F-F37ACCDE3C3E}"/>
    <cellStyle name="Comma 3 3 2 8 3" xfId="20742" xr:uid="{42DE01A5-CE2C-479E-9289-C4DD362E47A9}"/>
    <cellStyle name="Comma 3 3 2 8_AVA DVA EL" xfId="20743" xr:uid="{A5BDC784-D996-4EA1-AEC3-CA9EB5F1BA5F}"/>
    <cellStyle name="Comma 3 3 2 9" xfId="20744" xr:uid="{C00FDB76-1B06-4F06-A784-E6E3938AC5D3}"/>
    <cellStyle name="Comma 3 3 2 9 2" xfId="20745" xr:uid="{DB611455-2563-45CA-A13B-C155D6CB9953}"/>
    <cellStyle name="Comma 3 3 2 9 3" xfId="20746" xr:uid="{243820B9-DDD6-4238-B692-C50CECC1E49E}"/>
    <cellStyle name="Comma 3 3 2 9_AVA DVA EL" xfId="20747" xr:uid="{BCFDB954-9177-40CE-9D6A-E72B5748D59B}"/>
    <cellStyle name="Comma 3 3 2_A01" xfId="12493" xr:uid="{879A8FD3-B443-4A32-9A04-5BC75084F0C6}"/>
    <cellStyle name="Comma 3 3 3" xfId="6285" xr:uid="{480D215C-9E0F-4F4F-BD77-92204D960F51}"/>
    <cellStyle name="Comma 3 3 3 10" xfId="20748" xr:uid="{47982C29-DAAC-4443-A7B5-7A95BA52D336}"/>
    <cellStyle name="Comma 3 3 3 10 2" xfId="20749" xr:uid="{2B1D78A3-5718-423B-9A6A-4CEE5973B00E}"/>
    <cellStyle name="Comma 3 3 3 10 3" xfId="20750" xr:uid="{0FAC2630-022B-43EC-B770-A987A7C37C05}"/>
    <cellStyle name="Comma 3 3 3 10_AVA DVA EL" xfId="20751" xr:uid="{FD84068F-7CAA-446B-8860-CC7B3B28090E}"/>
    <cellStyle name="Comma 3 3 3 11" xfId="20752" xr:uid="{A06AC8B9-2DF1-4B2F-B1C2-69751BC145DD}"/>
    <cellStyle name="Comma 3 3 3 12" xfId="40255" xr:uid="{4BEAE021-7B2E-47D2-ACD7-5A7E9A9E4190}"/>
    <cellStyle name="Comma 3 3 3 2" xfId="6286" xr:uid="{228ACAEA-0D3F-46DE-9D9A-AB1221C82ED9}"/>
    <cellStyle name="Comma 3 3 3 2 2" xfId="6287" xr:uid="{5D6FAAD2-E27E-4929-81E1-5B9150380509}"/>
    <cellStyle name="Comma 3 3 3 2 2 2" xfId="20753" xr:uid="{10177397-CA58-415D-BA8F-9A7DF342F3CD}"/>
    <cellStyle name="Comma 3 3 3 2 2 3" xfId="20754" xr:uid="{6BAB3254-9066-422F-8361-4C9649A56203}"/>
    <cellStyle name="Comma 3 3 3 2 2_AVA DVA EL" xfId="20755" xr:uid="{49D1B039-D343-4DCF-A8D5-267AF864C5EA}"/>
    <cellStyle name="Comma 3 3 3 2 3" xfId="20756" xr:uid="{C70AF37F-9B92-492D-A052-A4FFDDD79E69}"/>
    <cellStyle name="Comma 3 3 3 2 3 2" xfId="20757" xr:uid="{77085732-DF15-4FE3-A082-EFB308FAA040}"/>
    <cellStyle name="Comma 3 3 3 2 3 3" xfId="20758" xr:uid="{566683EF-465F-48BE-9CDB-EE0DF6687C03}"/>
    <cellStyle name="Comma 3 3 3 2 3_AVA DVA EL" xfId="20759" xr:uid="{15CD3360-B6FB-4752-8FFA-4ED384C34470}"/>
    <cellStyle name="Comma 3 3 3 2 4" xfId="20760" xr:uid="{5B1F162E-E75B-4E0C-864E-7B570CAC6434}"/>
    <cellStyle name="Comma 3 3 3 2 5" xfId="20761" xr:uid="{5F0201F0-9EAE-43B1-B67B-207B5370E4E2}"/>
    <cellStyle name="Comma 3 3 3 2_AVA DVA EL" xfId="20762" xr:uid="{B53CB32E-4390-41C0-88BF-C9C12B2E3C3E}"/>
    <cellStyle name="Comma 3 3 3 3" xfId="6288" xr:uid="{B2A59EA0-C7C0-48BB-A7D1-6CAD1279A5EA}"/>
    <cellStyle name="Comma 3 3 3 3 2" xfId="20763" xr:uid="{FA36F5B0-24FD-4279-B0FA-5C36E477D21F}"/>
    <cellStyle name="Comma 3 3 3 3 3" xfId="20764" xr:uid="{9081994D-B0A5-4681-84AD-4DC4DEBBEB09}"/>
    <cellStyle name="Comma 3 3 3 3_AVA DVA EL" xfId="20765" xr:uid="{2C600603-E1FD-4EDB-9EE0-7033DD3A547B}"/>
    <cellStyle name="Comma 3 3 3 4" xfId="20766" xr:uid="{39457A14-9D1C-4996-ADD0-1DDB2CC9CDFD}"/>
    <cellStyle name="Comma 3 3 3 4 2" xfId="20767" xr:uid="{9E9533D0-1D9F-467A-A36E-177C25A93F7F}"/>
    <cellStyle name="Comma 3 3 3 4 3" xfId="20768" xr:uid="{E91795F9-66B4-444F-BCCB-3965B99C2053}"/>
    <cellStyle name="Comma 3 3 3 4_AVA DVA EL" xfId="20769" xr:uid="{2CCA898D-D250-4059-A923-B4D8B48300FE}"/>
    <cellStyle name="Comma 3 3 3 5" xfId="20770" xr:uid="{D344FD97-5E19-43CB-90AD-29FBEA969E24}"/>
    <cellStyle name="Comma 3 3 3 5 2" xfId="20771" xr:uid="{01D9CED7-C04A-43D2-AE0F-D18CD2060A5D}"/>
    <cellStyle name="Comma 3 3 3 5 3" xfId="20772" xr:uid="{EA1950EB-6257-47CA-A401-9F4692D27913}"/>
    <cellStyle name="Comma 3 3 3 5_AVA DVA EL" xfId="20773" xr:uid="{AE5A25FA-CB96-4912-BE79-772AF32A2236}"/>
    <cellStyle name="Comma 3 3 3 6" xfId="20774" xr:uid="{5FC4AB1F-CCDE-4806-860B-1FC35C36A4ED}"/>
    <cellStyle name="Comma 3 3 3 6 2" xfId="20775" xr:uid="{0B90ABD5-B30C-4D33-A54A-004670B19EA1}"/>
    <cellStyle name="Comma 3 3 3 6 3" xfId="20776" xr:uid="{941153DA-BDEC-48CF-864B-4BDC4E0C55D1}"/>
    <cellStyle name="Comma 3 3 3 6_AVA DVA EL" xfId="20777" xr:uid="{CB18E943-2742-4E49-A0EA-8842184AD244}"/>
    <cellStyle name="Comma 3 3 3 7" xfId="20778" xr:uid="{C93E6555-F058-402B-863E-E67369C95860}"/>
    <cellStyle name="Comma 3 3 3 7 2" xfId="20779" xr:uid="{7204DA47-50BD-47D2-9B9A-7CB534EE69AC}"/>
    <cellStyle name="Comma 3 3 3 7 3" xfId="20780" xr:uid="{4A0E118E-0557-433E-8114-8521BAB8662C}"/>
    <cellStyle name="Comma 3 3 3 7_AVA DVA EL" xfId="20781" xr:uid="{C1FF6C20-B5A1-4722-B0DD-33B00079C729}"/>
    <cellStyle name="Comma 3 3 3 8" xfId="20782" xr:uid="{1759BBF4-B52F-4473-AF31-C90C8ED6FF9D}"/>
    <cellStyle name="Comma 3 3 3 8 2" xfId="20783" xr:uid="{58387861-615E-46E9-8892-D094282A6071}"/>
    <cellStyle name="Comma 3 3 3 8 3" xfId="20784" xr:uid="{C7A346CD-3C4A-4979-8227-1880D16FDFB3}"/>
    <cellStyle name="Comma 3 3 3 8_AVA DVA EL" xfId="20785" xr:uid="{65E71499-FBDA-46EA-BFB3-AC871C8D6DFD}"/>
    <cellStyle name="Comma 3 3 3 9" xfId="20786" xr:uid="{9EA1DB42-E979-4EBA-94D1-3537DE06AEEE}"/>
    <cellStyle name="Comma 3 3 3 9 2" xfId="20787" xr:uid="{FF46DA17-C9DB-43DD-B9B8-6E5598D904EB}"/>
    <cellStyle name="Comma 3 3 3 9 3" xfId="20788" xr:uid="{182CD7B9-568D-4B2E-9775-3D04E107E6E6}"/>
    <cellStyle name="Comma 3 3 3 9_AVA DVA EL" xfId="20789" xr:uid="{E16A3F92-C688-46A2-A041-975F2C916291}"/>
    <cellStyle name="Comma 3 3 3_A01" xfId="12495" xr:uid="{68B4BFBF-C23A-4E5C-BBB9-77F5C5491A00}"/>
    <cellStyle name="Comma 3 3 4" xfId="6289" xr:uid="{8D16E881-1AB1-46DE-BF7C-C596873D8F41}"/>
    <cellStyle name="Comma 3 3 4 2" xfId="6290" xr:uid="{10BD8673-C6DE-4911-82A7-9E3E53FCFD1F}"/>
    <cellStyle name="Comma 3 3 4 2 2" xfId="6291" xr:uid="{201E1C97-10BE-40D4-94EB-64213D3CE398}"/>
    <cellStyle name="Comma 3 3 4 2 3" xfId="20790" xr:uid="{DD80DACA-7567-4869-9399-35362829DFDB}"/>
    <cellStyle name="Comma 3 3 4 2_AVA DVA EL" xfId="20791" xr:uid="{618A6F66-E0A1-4DBA-9AB4-6C0002ABA679}"/>
    <cellStyle name="Comma 3 3 4 3" xfId="6292" xr:uid="{81C9FD3E-17F3-4D17-8F4E-DDE6F232AE20}"/>
    <cellStyle name="Comma 3 3 4 3 2" xfId="20792" xr:uid="{A9C21A51-123E-4FFC-AA97-58E9D7CD172F}"/>
    <cellStyle name="Comma 3 3 4 3 3" xfId="20793" xr:uid="{65E96BE1-BDDD-4DB0-8869-27B815362F27}"/>
    <cellStyle name="Comma 3 3 4 3_AVA DVA EL" xfId="20794" xr:uid="{9A910D30-146D-4F9A-9E14-30DBE61F2564}"/>
    <cellStyle name="Comma 3 3 4 4" xfId="20795" xr:uid="{E6C0CFF4-3AF4-487A-821E-9FA82E0B0A26}"/>
    <cellStyle name="Comma 3 3 4 5" xfId="20796" xr:uid="{FC3B7C5F-7B61-4857-BE75-B6AACC9876C5}"/>
    <cellStyle name="Comma 3 3 4_AVA DVA EL" xfId="20797" xr:uid="{28245505-623A-447C-9607-4E37C9BCCAD3}"/>
    <cellStyle name="Comma 3 3 5" xfId="6293" xr:uid="{8F8C3846-A285-44F5-B2EC-44ADA2ED1BB6}"/>
    <cellStyle name="Comma 3 3 5 2" xfId="6294" xr:uid="{CFE9E5BA-1A2E-492D-8977-E52A10FA55EA}"/>
    <cellStyle name="Comma 3 3 5 2 2" xfId="6295" xr:uid="{9417A0C8-05DF-4897-8775-01070A212796}"/>
    <cellStyle name="Comma 3 3 5 2_CR4_19" xfId="6296" xr:uid="{AEB26F64-2678-404D-BC93-93AB09434299}"/>
    <cellStyle name="Comma 3 3 5 3" xfId="6297" xr:uid="{E265883B-631E-408E-A9B5-B2450881A69B}"/>
    <cellStyle name="Comma 3 3 5_AVA DVA EL" xfId="20798" xr:uid="{4EC14875-9588-4D68-89AF-67E23405A271}"/>
    <cellStyle name="Comma 3 3 6" xfId="6298" xr:uid="{586D8328-BD82-4376-8299-A59EA5B65653}"/>
    <cellStyle name="Comma 3 3 6 2" xfId="6299" xr:uid="{5E5EC703-1DA1-4286-AEAF-0EF03D58C7C5}"/>
    <cellStyle name="Comma 3 3 6 3" xfId="20799" xr:uid="{AEFD366F-7138-4AC5-B9AC-8B2C25A1EA4B}"/>
    <cellStyle name="Comma 3 3 6_AVA DVA EL" xfId="20800" xr:uid="{ADA7BB45-9E1B-4F8A-B312-5B5B3373D524}"/>
    <cellStyle name="Comma 3 3 7" xfId="6300" xr:uid="{CB9D6150-B446-466F-9F77-BB2D71BC09E4}"/>
    <cellStyle name="Comma 3 3 7 2" xfId="6301" xr:uid="{AF99B4DA-4417-4A92-9EB6-8F4672F22AB8}"/>
    <cellStyle name="Comma 3 3 7 3" xfId="20801" xr:uid="{4D8F7305-A1AC-4C69-B619-39249623421C}"/>
    <cellStyle name="Comma 3 3 7_AVA DVA EL" xfId="20802" xr:uid="{93A8065C-D2AD-44F4-A7AF-8E32213F8231}"/>
    <cellStyle name="Comma 3 3 8" xfId="6302" xr:uid="{6EA208EC-B279-4138-A73B-6B0EEAB9E51C}"/>
    <cellStyle name="Comma 3 3 8 2" xfId="20803" xr:uid="{AA9621F1-ED09-4105-839D-FC5CEDAB093F}"/>
    <cellStyle name="Comma 3 3 8 3" xfId="20804" xr:uid="{E867F842-FDD3-4A93-9086-ABC6D27772B9}"/>
    <cellStyle name="Comma 3 3 8_AVA DVA EL" xfId="20805" xr:uid="{779F445C-00E1-43D2-A9CC-F87C026BD9AC}"/>
    <cellStyle name="Comma 3 3 9" xfId="20806" xr:uid="{F3FF796E-FCC8-4EA4-AA90-39A0561623A6}"/>
    <cellStyle name="Comma 3 3 9 2" xfId="20807" xr:uid="{77FF05AB-E0EE-4B11-A4D2-CE5072B301E6}"/>
    <cellStyle name="Comma 3 3 9 3" xfId="20808" xr:uid="{67FD002E-E1B4-4E00-8B5D-0541E39F53B4}"/>
    <cellStyle name="Comma 3 3 9_AVA DVA EL" xfId="20809" xr:uid="{FAF62459-2200-4583-AA60-D549306AF752}"/>
    <cellStyle name="Comma 3 3_A01" xfId="12492" xr:uid="{D167E919-30B3-4411-8315-8B7DDCD30474}"/>
    <cellStyle name="Comma 3 4" xfId="6303" xr:uid="{20B15EB3-D24F-4FFA-BCDB-BD1DE0CE8CDC}"/>
    <cellStyle name="Comma 3 4 10" xfId="20810" xr:uid="{D4CD0B37-8C54-481E-8E6D-CD2C47924840}"/>
    <cellStyle name="Comma 3 4 10 2" xfId="20811" xr:uid="{7E3BE9BF-0D8F-4DF1-B970-2CE7D8BDEBBD}"/>
    <cellStyle name="Comma 3 4 10 3" xfId="20812" xr:uid="{DB6C8BDD-6158-4DF3-9898-58A96816E93B}"/>
    <cellStyle name="Comma 3 4 10_AVA DVA EL" xfId="20813" xr:uid="{187184E7-0197-4DF2-A374-6598E7EA8B63}"/>
    <cellStyle name="Comma 3 4 11" xfId="20814" xr:uid="{71513131-4ED3-47BD-AD91-6A4C020BE3D9}"/>
    <cellStyle name="Comma 3 4 11 2" xfId="20815" xr:uid="{007953C8-3971-40BB-A9AB-9DAA39591339}"/>
    <cellStyle name="Comma 3 4 11 3" xfId="20816" xr:uid="{CCF46637-6D95-4DC7-99D5-C9A163AF4543}"/>
    <cellStyle name="Comma 3 4 11_AVA DVA EL" xfId="20817" xr:uid="{A2068AA1-C4BA-4254-82A9-1D0CB61B6FEA}"/>
    <cellStyle name="Comma 3 4 12" xfId="20818" xr:uid="{6B7D2853-9331-4DCF-88A4-6410DE56C0F7}"/>
    <cellStyle name="Comma 3 4 12 2" xfId="20819" xr:uid="{46A1932A-F3EE-4FF4-852D-4F168E670BD7}"/>
    <cellStyle name="Comma 3 4 12 3" xfId="20820" xr:uid="{0F76EA13-F00F-4378-9243-7AAB6484EB72}"/>
    <cellStyle name="Comma 3 4 12_AVA DVA EL" xfId="20821" xr:uid="{7EFF5420-BCD2-4D1F-B702-5C7165D276C0}"/>
    <cellStyle name="Comma 3 4 13" xfId="20822" xr:uid="{754F93E8-7AD9-4C21-8EF3-DC6CB6853BA8}"/>
    <cellStyle name="Comma 3 4 14" xfId="36842" xr:uid="{3C9E85E0-793D-4B85-B95D-EECB9DB9FF9B}"/>
    <cellStyle name="Comma 3 4 2" xfId="6304" xr:uid="{8F79887F-01D2-41BE-A184-7A99E5F54C07}"/>
    <cellStyle name="Comma 3 4 2 10" xfId="20823" xr:uid="{38A76CAE-5174-4C3A-A17B-0A12A6F0D1F0}"/>
    <cellStyle name="Comma 3 4 2 10 2" xfId="20824" xr:uid="{F84C2AB3-C264-4387-91BC-DF4F77A4BAB0}"/>
    <cellStyle name="Comma 3 4 2 10 3" xfId="20825" xr:uid="{DB506F8A-CC4A-41E3-B80C-D326F787255F}"/>
    <cellStyle name="Comma 3 4 2 10_AVA DVA EL" xfId="20826" xr:uid="{7652DAE1-EFA6-4362-82C1-42D312C5D1EC}"/>
    <cellStyle name="Comma 3 4 2 11" xfId="20827" xr:uid="{0EF2F289-E3BC-4A44-99B0-668428F5D859}"/>
    <cellStyle name="Comma 3 4 2 11 2" xfId="20828" xr:uid="{F75913FA-41BF-4681-A32B-383B9AF33BFB}"/>
    <cellStyle name="Comma 3 4 2 11 3" xfId="20829" xr:uid="{DBF573F1-A8BD-4F14-8B0C-A42AA14EC90A}"/>
    <cellStyle name="Comma 3 4 2 11_AVA DVA EL" xfId="20830" xr:uid="{42F7F135-C167-4114-B3D6-B7B1D4BA75B6}"/>
    <cellStyle name="Comma 3 4 2 12" xfId="20831" xr:uid="{B56EE4F0-9952-4FCD-96BE-9FEC9D789925}"/>
    <cellStyle name="Comma 3 4 2 2" xfId="6305" xr:uid="{2E16594B-5601-4028-A293-0E1A821FE8C9}"/>
    <cellStyle name="Comma 3 4 2 2 10" xfId="20832" xr:uid="{A129711C-6401-4923-AAC6-2FDA0D16439C}"/>
    <cellStyle name="Comma 3 4 2 2 11" xfId="20833" xr:uid="{47734779-365C-401C-8696-4142439378BF}"/>
    <cellStyle name="Comma 3 4 2 2 2" xfId="20834" xr:uid="{80C16D14-AFE4-43E3-A469-2E0E2FA9925F}"/>
    <cellStyle name="Comma 3 4 2 2 2 2" xfId="20835" xr:uid="{5CADF406-E29B-4963-A62E-B5A6A9437336}"/>
    <cellStyle name="Comma 3 4 2 2 2 2 2" xfId="20836" xr:uid="{0D25CA74-C5B9-4F1C-A68F-6CB62E615280}"/>
    <cellStyle name="Comma 3 4 2 2 2 2 3" xfId="20837" xr:uid="{9D5D3B38-1BCB-4BF7-9270-EFDA66534238}"/>
    <cellStyle name="Comma 3 4 2 2 2 2_AVA DVA EL" xfId="20838" xr:uid="{2BC363E9-011A-43F3-AFE8-CBB4C8D9D8D8}"/>
    <cellStyle name="Comma 3 4 2 2 2 3" xfId="20839" xr:uid="{ACF2C9BE-AC3E-4DE4-93AE-336B1DA5790E}"/>
    <cellStyle name="Comma 3 4 2 2 2 3 2" xfId="20840" xr:uid="{BA68F7C9-2A7C-4400-9329-7CD1DE025C97}"/>
    <cellStyle name="Comma 3 4 2 2 2 3 3" xfId="20841" xr:uid="{9D00BE4E-D358-4272-99EC-6A659782548A}"/>
    <cellStyle name="Comma 3 4 2 2 2 3_AVA DVA EL" xfId="20842" xr:uid="{A897A478-F08B-4644-997C-798E796C756E}"/>
    <cellStyle name="Comma 3 4 2 2 2 4" xfId="20843" xr:uid="{D13FDFFD-0994-41C5-B04A-63B20031EA9D}"/>
    <cellStyle name="Comma 3 4 2 2 2 5" xfId="20844" xr:uid="{3C618C84-ABD4-4F47-AAF6-FEB1A0B74BC7}"/>
    <cellStyle name="Comma 3 4 2 2 2_AVA DVA EL" xfId="20845" xr:uid="{870A7F0E-E1F2-4376-90B1-2F0FAE875777}"/>
    <cellStyle name="Comma 3 4 2 2 3" xfId="20846" xr:uid="{187EA036-1E69-449D-8BAB-7A52F4FE382C}"/>
    <cellStyle name="Comma 3 4 2 2 3 2" xfId="20847" xr:uid="{A56E9EE3-87E2-48AD-91FF-E0EF5A7CAA1D}"/>
    <cellStyle name="Comma 3 4 2 2 3 3" xfId="20848" xr:uid="{4A1F3056-9A9F-4D20-8C0A-D0845FC0C46E}"/>
    <cellStyle name="Comma 3 4 2 2 3_AVA DVA EL" xfId="20849" xr:uid="{18BACD7E-5977-496C-B748-06C8DC7E5796}"/>
    <cellStyle name="Comma 3 4 2 2 4" xfId="20850" xr:uid="{B9DB9A80-01F4-4B1F-9CCA-6C742FA0EF5D}"/>
    <cellStyle name="Comma 3 4 2 2 4 2" xfId="20851" xr:uid="{D9928CEB-3E50-4E58-B5BA-CD5273839B98}"/>
    <cellStyle name="Comma 3 4 2 2 4 3" xfId="20852" xr:uid="{F77004A5-29F1-4965-A756-69826B1078C3}"/>
    <cellStyle name="Comma 3 4 2 2 4_AVA DVA EL" xfId="20853" xr:uid="{5451AE9F-3529-43F1-AB65-474819E8A7AC}"/>
    <cellStyle name="Comma 3 4 2 2 5" xfId="20854" xr:uid="{1E63C62C-EBE2-4F01-8010-16F9421AEB2B}"/>
    <cellStyle name="Comma 3 4 2 2 5 2" xfId="20855" xr:uid="{6121BBDA-3F44-491A-80FE-4D1720430195}"/>
    <cellStyle name="Comma 3 4 2 2 5 3" xfId="20856" xr:uid="{19C6CE04-2F71-426D-9A47-583A7EEC4671}"/>
    <cellStyle name="Comma 3 4 2 2 5_AVA DVA EL" xfId="20857" xr:uid="{6FF2FEBA-C66A-4021-B061-535B0B96EF80}"/>
    <cellStyle name="Comma 3 4 2 2 6" xfId="20858" xr:uid="{6D7C8553-EB15-44C4-A79E-9A3B45F9CDE3}"/>
    <cellStyle name="Comma 3 4 2 2 6 2" xfId="20859" xr:uid="{B180B6C0-EB79-45E7-AEFC-92AE09B170F1}"/>
    <cellStyle name="Comma 3 4 2 2 6 3" xfId="20860" xr:uid="{B385AA57-2FC4-4543-8C76-08B202CDC117}"/>
    <cellStyle name="Comma 3 4 2 2 6_AVA DVA EL" xfId="20861" xr:uid="{4CCF5A6C-28EC-45C6-AD94-264596295AA7}"/>
    <cellStyle name="Comma 3 4 2 2 7" xfId="20862" xr:uid="{0234430D-96DB-4BE6-945E-9F7D61018314}"/>
    <cellStyle name="Comma 3 4 2 2 7 2" xfId="20863" xr:uid="{A1DD5651-A722-48E8-9127-F25C78E2DF4D}"/>
    <cellStyle name="Comma 3 4 2 2 7 3" xfId="20864" xr:uid="{297483BE-87F0-4C36-A523-417B9ADD89CB}"/>
    <cellStyle name="Comma 3 4 2 2 7_AVA DVA EL" xfId="20865" xr:uid="{6FA98652-5B08-455B-A323-8AF31A3A69E4}"/>
    <cellStyle name="Comma 3 4 2 2 8" xfId="20866" xr:uid="{C18A81EC-17A2-46BE-8DCF-D6BD41B3E5BC}"/>
    <cellStyle name="Comma 3 4 2 2 8 2" xfId="20867" xr:uid="{9ACDF63B-0E71-43A3-967E-2929C49E880E}"/>
    <cellStyle name="Comma 3 4 2 2 8 3" xfId="20868" xr:uid="{64863A0B-F451-41B8-8BBB-14A3090E32EA}"/>
    <cellStyle name="Comma 3 4 2 2 8_AVA DVA EL" xfId="20869" xr:uid="{483FC188-E123-4BB3-9096-66F3B7218326}"/>
    <cellStyle name="Comma 3 4 2 2 9" xfId="20870" xr:uid="{281850E6-0761-465A-B338-C9B24FB74839}"/>
    <cellStyle name="Comma 3 4 2 2 9 2" xfId="20871" xr:uid="{11DAFD70-0105-4C13-833B-2F206C8DBB4E}"/>
    <cellStyle name="Comma 3 4 2 2 9 3" xfId="20872" xr:uid="{5189EA58-A984-4F5D-8E8B-5A00E87EF212}"/>
    <cellStyle name="Comma 3 4 2 2 9_AVA DVA EL" xfId="20873" xr:uid="{F64D7C96-6355-414D-A446-A539C1ECEEF8}"/>
    <cellStyle name="Comma 3 4 2 2_AVA DVA EL" xfId="20874" xr:uid="{C9FDE637-A8D9-4E71-8D9E-4F58F3987124}"/>
    <cellStyle name="Comma 3 4 2 3" xfId="20875" xr:uid="{13672EAF-C76E-41A1-AFE5-F61734D76908}"/>
    <cellStyle name="Comma 3 4 2 3 2" xfId="20876" xr:uid="{A3B50EA4-7C57-4142-8A3C-1A10DC019013}"/>
    <cellStyle name="Comma 3 4 2 3 2 2" xfId="20877" xr:uid="{2467AA5A-E516-410E-8CED-7D2FDF57882A}"/>
    <cellStyle name="Comma 3 4 2 3 2 3" xfId="20878" xr:uid="{29F7B92C-6395-4E28-8DDC-AB973338EE9D}"/>
    <cellStyle name="Comma 3 4 2 3 2_AVA DVA EL" xfId="20879" xr:uid="{C2CE789A-2198-43F5-A595-CDB85D26E82E}"/>
    <cellStyle name="Comma 3 4 2 3 3" xfId="20880" xr:uid="{0C04FF0B-8465-467B-B254-7B788F04B144}"/>
    <cellStyle name="Comma 3 4 2 3 3 2" xfId="20881" xr:uid="{D1AB3259-3C7C-4AD7-971B-2D445A74B609}"/>
    <cellStyle name="Comma 3 4 2 3 3 3" xfId="20882" xr:uid="{6D98E7BC-A593-4FDE-9793-45CBAA557D5C}"/>
    <cellStyle name="Comma 3 4 2 3 3_AVA DVA EL" xfId="20883" xr:uid="{49A62EE4-AB9F-4A06-961E-830F995F134A}"/>
    <cellStyle name="Comma 3 4 2 3 4" xfId="20884" xr:uid="{08B5CB04-F8D6-4E9D-9861-E13A09455AE8}"/>
    <cellStyle name="Comma 3 4 2 3 5" xfId="20885" xr:uid="{33FF8DAC-3C71-430C-A791-B52B44B8EFF5}"/>
    <cellStyle name="Comma 3 4 2 3_AVA DVA EL" xfId="20886" xr:uid="{298BE9CE-EAEE-443B-BB80-4C018ABEBBAB}"/>
    <cellStyle name="Comma 3 4 2 4" xfId="20887" xr:uid="{0A6E7042-CF82-4922-9E11-232D7A611871}"/>
    <cellStyle name="Comma 3 4 2 4 2" xfId="20888" xr:uid="{9275FABB-6D78-42CD-A4AD-F31679F96C47}"/>
    <cellStyle name="Comma 3 4 2 4 3" xfId="20889" xr:uid="{926EB91F-7894-4682-B7D7-8F1A071D9B11}"/>
    <cellStyle name="Comma 3 4 2 4_AVA DVA EL" xfId="20890" xr:uid="{BA002E58-ED8C-4C17-ABA5-E34320F993D0}"/>
    <cellStyle name="Comma 3 4 2 5" xfId="20891" xr:uid="{A3F71F8C-9507-4B9D-8284-300836753847}"/>
    <cellStyle name="Comma 3 4 2 5 2" xfId="20892" xr:uid="{85400B8F-8713-4E26-9B74-1C05EC078F62}"/>
    <cellStyle name="Comma 3 4 2 5 3" xfId="20893" xr:uid="{471C1F00-7535-4DFD-8CE5-5F72A5062AC4}"/>
    <cellStyle name="Comma 3 4 2 5_AVA DVA EL" xfId="20894" xr:uid="{7905534F-BC8E-43A8-9E8A-73ED9BCE9541}"/>
    <cellStyle name="Comma 3 4 2 6" xfId="20895" xr:uid="{F7B457F8-526F-4561-BC8D-0CF4315894D9}"/>
    <cellStyle name="Comma 3 4 2 6 2" xfId="20896" xr:uid="{78E49CDB-5C49-4BC4-9162-957263590658}"/>
    <cellStyle name="Comma 3 4 2 6 3" xfId="20897" xr:uid="{5FB8D75A-CB70-4438-AE8D-5D8B14E7C216}"/>
    <cellStyle name="Comma 3 4 2 6_AVA DVA EL" xfId="20898" xr:uid="{CBCEF5BD-269B-4FBF-B820-41770BAEF4FC}"/>
    <cellStyle name="Comma 3 4 2 7" xfId="20899" xr:uid="{69EABFF1-40EC-4686-B912-6787473A01A3}"/>
    <cellStyle name="Comma 3 4 2 7 2" xfId="20900" xr:uid="{10497D87-B440-4F37-82EB-85448AD764F5}"/>
    <cellStyle name="Comma 3 4 2 7 3" xfId="20901" xr:uid="{8594D981-1ABF-4CDA-970C-B83B5438AF36}"/>
    <cellStyle name="Comma 3 4 2 7_AVA DVA EL" xfId="20902" xr:uid="{052B628C-2EE3-4D9C-A120-DE639EEEA0C8}"/>
    <cellStyle name="Comma 3 4 2 8" xfId="20903" xr:uid="{091C9275-4988-486B-988E-EA97EF468EE6}"/>
    <cellStyle name="Comma 3 4 2 8 2" xfId="20904" xr:uid="{93DF2D98-4BC4-4C6A-B0AC-28FC48F8EB04}"/>
    <cellStyle name="Comma 3 4 2 8 3" xfId="20905" xr:uid="{85E217DF-8D3B-4FFB-84F5-07C4C6E942C0}"/>
    <cellStyle name="Comma 3 4 2 8_AVA DVA EL" xfId="20906" xr:uid="{F12EB1D1-DC84-4DE8-873B-AF249551827B}"/>
    <cellStyle name="Comma 3 4 2 9" xfId="20907" xr:uid="{E0239899-83AB-49E6-A3DA-86461B7305DC}"/>
    <cellStyle name="Comma 3 4 2 9 2" xfId="20908" xr:uid="{4FF2D04A-87C1-499D-9BA0-88F931445651}"/>
    <cellStyle name="Comma 3 4 2 9 3" xfId="20909" xr:uid="{7CC3F02B-BED0-4038-9C0C-7536903BD08D}"/>
    <cellStyle name="Comma 3 4 2 9_AVA DVA EL" xfId="20910" xr:uid="{25FD4CF6-C96E-4BBA-80A5-8E5ED2205C46}"/>
    <cellStyle name="Comma 3 4 2_A01" xfId="12497" xr:uid="{0857339A-F5B9-4357-8B40-F42FC1C741AF}"/>
    <cellStyle name="Comma 3 4 3" xfId="6306" xr:uid="{0B3586EE-EC98-474C-AFDC-1538EAC53673}"/>
    <cellStyle name="Comma 3 4 3 10" xfId="20911" xr:uid="{6E0B08B0-C621-49D3-B11A-32D95DBFF068}"/>
    <cellStyle name="Comma 3 4 3 11" xfId="20912" xr:uid="{769F6866-602A-43BD-BEC9-733ED60E7921}"/>
    <cellStyle name="Comma 3 4 3 2" xfId="20913" xr:uid="{CB15E7D3-FA26-4711-AC98-2A2DB9FAF7D3}"/>
    <cellStyle name="Comma 3 4 3 2 2" xfId="20914" xr:uid="{79D42CEB-8534-404C-AEE9-6FB7815F8C39}"/>
    <cellStyle name="Comma 3 4 3 2 2 2" xfId="20915" xr:uid="{3DBBA40B-0C54-4620-B92A-705562B3CFCA}"/>
    <cellStyle name="Comma 3 4 3 2 2 3" xfId="20916" xr:uid="{A5A879B7-1F0C-4B6E-AF27-3A8709C19577}"/>
    <cellStyle name="Comma 3 4 3 2 2_AVA DVA EL" xfId="20917" xr:uid="{640FA11D-8092-4DC3-80EA-B124B09FFFF3}"/>
    <cellStyle name="Comma 3 4 3 2 3" xfId="20918" xr:uid="{314FDEB1-86D4-42D1-81BE-7C979B60DD32}"/>
    <cellStyle name="Comma 3 4 3 2 3 2" xfId="20919" xr:uid="{F9DC1925-C3AE-472F-8AF1-5EB07B785C56}"/>
    <cellStyle name="Comma 3 4 3 2 3 3" xfId="20920" xr:uid="{D49D6171-5BAD-453F-A5B5-93088D9DF9F0}"/>
    <cellStyle name="Comma 3 4 3 2 3_AVA DVA EL" xfId="20921" xr:uid="{5BD1B731-E978-409F-A2F1-50ED99987C0F}"/>
    <cellStyle name="Comma 3 4 3 2 4" xfId="20922" xr:uid="{A14E29D8-42BE-43A8-AB5E-CC65CD146883}"/>
    <cellStyle name="Comma 3 4 3 2 5" xfId="20923" xr:uid="{E3C590FA-526F-4ED6-965A-E57ABB0174DE}"/>
    <cellStyle name="Comma 3 4 3 2_AVA DVA EL" xfId="20924" xr:uid="{A7F2D294-1EBB-48D6-AEFB-838EF1BAA65C}"/>
    <cellStyle name="Comma 3 4 3 3" xfId="20925" xr:uid="{CD3A52D4-1DAB-42C9-B0EF-4AB8E4B698AA}"/>
    <cellStyle name="Comma 3 4 3 3 2" xfId="20926" xr:uid="{D10F8899-9325-4F05-818E-E2FB8B055161}"/>
    <cellStyle name="Comma 3 4 3 3 3" xfId="20927" xr:uid="{21CCE881-42B8-4F26-BB4E-30E8943FD525}"/>
    <cellStyle name="Comma 3 4 3 3_AVA DVA EL" xfId="20928" xr:uid="{95D28793-D4BB-4B1F-81B9-EF003F948BDB}"/>
    <cellStyle name="Comma 3 4 3 4" xfId="20929" xr:uid="{B884E5C9-18CF-4206-B64D-8505C324C8B6}"/>
    <cellStyle name="Comma 3 4 3 4 2" xfId="20930" xr:uid="{67EA71E4-874E-443E-A599-49B72762D538}"/>
    <cellStyle name="Comma 3 4 3 4 3" xfId="20931" xr:uid="{A9FFA9A5-51A8-4C70-AC2C-98C64D598F6B}"/>
    <cellStyle name="Comma 3 4 3 4_AVA DVA EL" xfId="20932" xr:uid="{F091DB93-AE53-4701-A93F-52D8B3BB8A08}"/>
    <cellStyle name="Comma 3 4 3 5" xfId="20933" xr:uid="{357A92FA-40B0-4B53-BADD-D23B5D83CD2F}"/>
    <cellStyle name="Comma 3 4 3 5 2" xfId="20934" xr:uid="{2964401F-D676-4AFC-82B7-3DCEF6C23DF7}"/>
    <cellStyle name="Comma 3 4 3 5 3" xfId="20935" xr:uid="{204CE31D-115E-48E0-82F2-E5B4CF9C6C56}"/>
    <cellStyle name="Comma 3 4 3 5_AVA DVA EL" xfId="20936" xr:uid="{8A1630DE-B5BA-4DFC-80AD-86840F3DBCA2}"/>
    <cellStyle name="Comma 3 4 3 6" xfId="20937" xr:uid="{CE13FB6E-5F77-4EA9-9CB7-12345260F1C1}"/>
    <cellStyle name="Comma 3 4 3 6 2" xfId="20938" xr:uid="{6A02527C-A6CD-4038-96C4-C543C424899B}"/>
    <cellStyle name="Comma 3 4 3 6 3" xfId="20939" xr:uid="{23F37BDB-D3D0-48B7-96BE-34C0A979C389}"/>
    <cellStyle name="Comma 3 4 3 6_AVA DVA EL" xfId="20940" xr:uid="{30267071-5642-40F8-BCD4-79A31BD785AC}"/>
    <cellStyle name="Comma 3 4 3 7" xfId="20941" xr:uid="{63606056-5340-4A8F-AE12-4C81F7030585}"/>
    <cellStyle name="Comma 3 4 3 7 2" xfId="20942" xr:uid="{5562151F-5EFB-4255-A552-8B0437251794}"/>
    <cellStyle name="Comma 3 4 3 7 3" xfId="20943" xr:uid="{F4199730-06BB-4F66-AF29-221C834EBFD5}"/>
    <cellStyle name="Comma 3 4 3 7_AVA DVA EL" xfId="20944" xr:uid="{339A0CB6-A438-4EB9-BD5A-2F5D4293CF5B}"/>
    <cellStyle name="Comma 3 4 3 8" xfId="20945" xr:uid="{474052F1-A455-4673-B4A5-FA78E65D87FE}"/>
    <cellStyle name="Comma 3 4 3 8 2" xfId="20946" xr:uid="{D333DD16-A574-49AE-8937-E570CB8F9FD4}"/>
    <cellStyle name="Comma 3 4 3 8 3" xfId="20947" xr:uid="{973A82A5-7D66-4280-863A-D9D9964A553C}"/>
    <cellStyle name="Comma 3 4 3 8_AVA DVA EL" xfId="20948" xr:uid="{287F1E7E-5E75-4959-8EAB-4B0B33137EC8}"/>
    <cellStyle name="Comma 3 4 3 9" xfId="20949" xr:uid="{D81E6633-9592-4BF4-B1AD-99E2A041D503}"/>
    <cellStyle name="Comma 3 4 3 9 2" xfId="20950" xr:uid="{A05E6165-A3C2-41D2-A957-D6B54F7C853A}"/>
    <cellStyle name="Comma 3 4 3 9 3" xfId="20951" xr:uid="{02E245F7-C1C9-46ED-939B-590B2B47D433}"/>
    <cellStyle name="Comma 3 4 3 9_AVA DVA EL" xfId="20952" xr:uid="{4FBF9C6B-0A06-4773-8751-94E27FEA4526}"/>
    <cellStyle name="Comma 3 4 3_AVA DVA EL" xfId="20953" xr:uid="{5DB886AC-7784-4AEB-88CF-23E9AC7E7010}"/>
    <cellStyle name="Comma 3 4 4" xfId="20954" xr:uid="{C7BDA7C9-3330-46DF-8A19-CB859F2EBBA5}"/>
    <cellStyle name="Comma 3 4 4 2" xfId="20955" xr:uid="{590FE5FE-EDA1-4A5E-B22B-0A016D450605}"/>
    <cellStyle name="Comma 3 4 4 2 2" xfId="20956" xr:uid="{605136ED-3F64-4A01-BCAA-85C67E4F2754}"/>
    <cellStyle name="Comma 3 4 4 2 3" xfId="20957" xr:uid="{B4514E90-3751-4982-B718-D813C751DE1C}"/>
    <cellStyle name="Comma 3 4 4 2_AVA DVA EL" xfId="20958" xr:uid="{DA9F6737-8819-4C51-A264-46F79B3EBA22}"/>
    <cellStyle name="Comma 3 4 4 3" xfId="20959" xr:uid="{88EFBF55-CB22-4EA0-B7A7-18B1E0920F78}"/>
    <cellStyle name="Comma 3 4 4 3 2" xfId="20960" xr:uid="{26FB420B-9872-4F9E-8CE4-BA66A9ADD76B}"/>
    <cellStyle name="Comma 3 4 4 3 3" xfId="20961" xr:uid="{C903362D-0359-47FF-BB0C-52F00C3C7A71}"/>
    <cellStyle name="Comma 3 4 4 3_AVA DVA EL" xfId="20962" xr:uid="{2281684A-D99D-4180-A51F-C7B8AB06E062}"/>
    <cellStyle name="Comma 3 4 4 4" xfId="20963" xr:uid="{D001A672-A503-442D-BD0C-32604DFFCC4B}"/>
    <cellStyle name="Comma 3 4 4 5" xfId="20964" xr:uid="{239F3065-AFB7-4AF0-8FEF-C2740F97C2E8}"/>
    <cellStyle name="Comma 3 4 4_AVA DVA EL" xfId="20965" xr:uid="{1CE4E9C6-2800-46E5-B453-88B9F72427CA}"/>
    <cellStyle name="Comma 3 4 5" xfId="20966" xr:uid="{7206740F-EDEA-4D3F-B497-DA90824E2F96}"/>
    <cellStyle name="Comma 3 4 5 2" xfId="20967" xr:uid="{BDA497AD-D614-46F8-A631-5558572DBF22}"/>
    <cellStyle name="Comma 3 4 5 3" xfId="20968" xr:uid="{E0796E74-E408-4E17-B63A-0A9AD54F0746}"/>
    <cellStyle name="Comma 3 4 5_AVA DVA EL" xfId="20969" xr:uid="{7D229EA2-CB14-4325-A064-CF3D874F7D2E}"/>
    <cellStyle name="Comma 3 4 6" xfId="20970" xr:uid="{77D30854-74AF-4D1B-9D2A-8768E5589EC1}"/>
    <cellStyle name="Comma 3 4 6 2" xfId="20971" xr:uid="{D58AD643-BD40-4702-8E3B-F8E6FE90D808}"/>
    <cellStyle name="Comma 3 4 6 3" xfId="20972" xr:uid="{2061E6A6-1815-4C9B-B7CE-B12FF38076E6}"/>
    <cellStyle name="Comma 3 4 6_AVA DVA EL" xfId="20973" xr:uid="{131A1225-1B25-404B-BBF2-70C205044B56}"/>
    <cellStyle name="Comma 3 4 7" xfId="20974" xr:uid="{0E9CB2F3-4EC7-4D62-9925-761EF8096C63}"/>
    <cellStyle name="Comma 3 4 7 2" xfId="20975" xr:uid="{3B9ACE42-414E-4033-9454-F57409ABE8E0}"/>
    <cellStyle name="Comma 3 4 7 3" xfId="20976" xr:uid="{96001B74-0D4E-41A9-A2AC-C0E1041169F4}"/>
    <cellStyle name="Comma 3 4 7_AVA DVA EL" xfId="20977" xr:uid="{84A955A7-00BF-4769-A141-5C42E2517467}"/>
    <cellStyle name="Comma 3 4 8" xfId="20978" xr:uid="{319DF551-3896-461E-A46B-006D0B731BBD}"/>
    <cellStyle name="Comma 3 4 8 2" xfId="20979" xr:uid="{A29C2659-A9CE-48CE-AA49-C44B7AF40021}"/>
    <cellStyle name="Comma 3 4 8 3" xfId="20980" xr:uid="{BD1433FA-F9C0-46F6-9497-0B382CDE3A4C}"/>
    <cellStyle name="Comma 3 4 8_AVA DVA EL" xfId="20981" xr:uid="{1678DEA6-1DE9-415B-B605-3E14D6289160}"/>
    <cellStyle name="Comma 3 4 9" xfId="20982" xr:uid="{3755EAE5-E686-46DD-8979-BC278377A93D}"/>
    <cellStyle name="Comma 3 4 9 2" xfId="20983" xr:uid="{7E413434-AD73-4F7B-9795-42B52CE135CE}"/>
    <cellStyle name="Comma 3 4 9 3" xfId="20984" xr:uid="{35867F8C-4089-4EBA-B58D-48AA27D1D3BC}"/>
    <cellStyle name="Comma 3 4 9_AVA DVA EL" xfId="20985" xr:uid="{C54A6F4D-1732-471C-B6C4-FB4A1532015C}"/>
    <cellStyle name="Comma 3 4_A01" xfId="12496" xr:uid="{92600F51-723C-4E4E-8D58-36A410AB3D93}"/>
    <cellStyle name="Comma 3 5" xfId="6307" xr:uid="{D4F7DC70-1BEA-4A66-B998-7361F86813DA}"/>
    <cellStyle name="Comma 3 5 10" xfId="20986" xr:uid="{172A0FAD-693A-45EF-9450-1412041ED079}"/>
    <cellStyle name="Comma 3 5 10 2" xfId="20987" xr:uid="{49EB176A-A6FA-4316-B351-7D6B3D4F812F}"/>
    <cellStyle name="Comma 3 5 10 3" xfId="20988" xr:uid="{9ED1D56F-D35C-40D7-83EF-E63E542BE403}"/>
    <cellStyle name="Comma 3 5 10_AVA DVA EL" xfId="20989" xr:uid="{4CC6EC16-20E4-495E-AEC6-17E2F7FF6DFC}"/>
    <cellStyle name="Comma 3 5 11" xfId="20990" xr:uid="{B6D8B8F6-808F-4EF9-A989-9C3F0ADF209C}"/>
    <cellStyle name="Comma 3 5 11 2" xfId="20991" xr:uid="{F7A0A394-6CE7-4B26-B422-F7A150D0A989}"/>
    <cellStyle name="Comma 3 5 11 3" xfId="20992" xr:uid="{4854DBA2-10B4-4A70-834C-32FAF373BAC8}"/>
    <cellStyle name="Comma 3 5 11_AVA DVA EL" xfId="20993" xr:uid="{249F503C-374F-4F06-BB56-9F1CCA398697}"/>
    <cellStyle name="Comma 3 5 12" xfId="20994" xr:uid="{9D1DDC93-711F-472C-BC65-578C8A1E196F}"/>
    <cellStyle name="Comma 3 5 2" xfId="6308" xr:uid="{B052F6E0-D7E9-452D-8C5B-7C435E269E36}"/>
    <cellStyle name="Comma 3 5 2 10" xfId="20995" xr:uid="{9FBEE70B-9624-4BFB-BAC4-35F6194D21E1}"/>
    <cellStyle name="Comma 3 5 2 11" xfId="20996" xr:uid="{465B6F24-4CBB-490D-A0FA-AA5B75A45742}"/>
    <cellStyle name="Comma 3 5 2 2" xfId="20997" xr:uid="{DC1C0C3F-7A28-4012-938B-16C368F45C55}"/>
    <cellStyle name="Comma 3 5 2 2 2" xfId="20998" xr:uid="{DB22D374-BA00-4C4C-860F-AF403F9B6A58}"/>
    <cellStyle name="Comma 3 5 2 2 2 2" xfId="20999" xr:uid="{9475A9A2-E5F1-492B-848D-67BB78527256}"/>
    <cellStyle name="Comma 3 5 2 2 2 3" xfId="21000" xr:uid="{E32D834B-CF54-4832-A833-A070B59FB8AC}"/>
    <cellStyle name="Comma 3 5 2 2 2_AVA DVA EL" xfId="21001" xr:uid="{169E8A8B-06E4-41A6-AE30-2212D643DEB5}"/>
    <cellStyle name="Comma 3 5 2 2 3" xfId="21002" xr:uid="{A1DCBC62-FB61-4603-A839-C028C1F91337}"/>
    <cellStyle name="Comma 3 5 2 2 3 2" xfId="21003" xr:uid="{B30C2983-13CC-4CC8-BC57-F26D5DA02BD2}"/>
    <cellStyle name="Comma 3 5 2 2 3 3" xfId="21004" xr:uid="{FB0BCE91-6A8E-4E43-B652-2D17F4816C6E}"/>
    <cellStyle name="Comma 3 5 2 2 3_AVA DVA EL" xfId="21005" xr:uid="{A5D34BF1-29AC-4FE2-AF68-810123052BFD}"/>
    <cellStyle name="Comma 3 5 2 2 4" xfId="21006" xr:uid="{4928A12B-ECF8-42EC-9E07-C3E60C335FC0}"/>
    <cellStyle name="Comma 3 5 2 2 5" xfId="21007" xr:uid="{CA8AF3D7-EB30-4625-825C-07970B9B5FB1}"/>
    <cellStyle name="Comma 3 5 2 2_AVA DVA EL" xfId="21008" xr:uid="{86FBA65D-DF3E-46B2-9117-A07365EF641F}"/>
    <cellStyle name="Comma 3 5 2 3" xfId="21009" xr:uid="{AB2327EE-3DEF-42A8-AE3A-1D846038347B}"/>
    <cellStyle name="Comma 3 5 2 3 2" xfId="21010" xr:uid="{E166F219-FBD8-4704-B92D-444A1E219D94}"/>
    <cellStyle name="Comma 3 5 2 3 3" xfId="21011" xr:uid="{EBE6B8A8-642E-4E88-A2CA-A0587E09240E}"/>
    <cellStyle name="Comma 3 5 2 3_AVA DVA EL" xfId="21012" xr:uid="{68DC1AC4-B8FC-475C-BA24-952163D98BF3}"/>
    <cellStyle name="Comma 3 5 2 4" xfId="21013" xr:uid="{F34C2C63-D6A8-48CE-AB3A-B98DBA5D3834}"/>
    <cellStyle name="Comma 3 5 2 4 2" xfId="21014" xr:uid="{218CA5A1-705F-4E13-9E82-F5A0F816A0B8}"/>
    <cellStyle name="Comma 3 5 2 4 3" xfId="21015" xr:uid="{826DFFF6-5733-4FE1-8695-F5D364CCF6E1}"/>
    <cellStyle name="Comma 3 5 2 4_AVA DVA EL" xfId="21016" xr:uid="{F840BC26-A575-42EA-A92D-485D37214B0C}"/>
    <cellStyle name="Comma 3 5 2 5" xfId="21017" xr:uid="{44D5FF60-A745-49D7-9B14-2F36BB619BF7}"/>
    <cellStyle name="Comma 3 5 2 5 2" xfId="21018" xr:uid="{84FAB8FD-4C62-4C5D-8F33-5A4834B0CAA7}"/>
    <cellStyle name="Comma 3 5 2 5 3" xfId="21019" xr:uid="{9BFF10A3-95AD-4C22-807A-1059CE6703A5}"/>
    <cellStyle name="Comma 3 5 2 5_AVA DVA EL" xfId="21020" xr:uid="{99EAEA3A-57C1-433E-967F-1CD7687E0059}"/>
    <cellStyle name="Comma 3 5 2 6" xfId="21021" xr:uid="{CAB9E02A-67B8-4E46-AEAB-6C38CF0FE9B3}"/>
    <cellStyle name="Comma 3 5 2 6 2" xfId="21022" xr:uid="{961EE406-B1CA-44E6-90E9-CF64689CAD0E}"/>
    <cellStyle name="Comma 3 5 2 6 3" xfId="21023" xr:uid="{4C343DBF-FDF6-4DCA-8FF2-7E20C5C72452}"/>
    <cellStyle name="Comma 3 5 2 6_AVA DVA EL" xfId="21024" xr:uid="{5CE21A68-EECF-4086-BD71-105A5D1686EA}"/>
    <cellStyle name="Comma 3 5 2 7" xfId="21025" xr:uid="{DB2624C6-187A-4109-8FFD-1CC4FC7AE111}"/>
    <cellStyle name="Comma 3 5 2 7 2" xfId="21026" xr:uid="{2FF8353A-4B8A-4D7E-B5DC-BDDFF393929E}"/>
    <cellStyle name="Comma 3 5 2 7 3" xfId="21027" xr:uid="{9624E9FA-FBCC-40C3-8157-702BD79C7B7F}"/>
    <cellStyle name="Comma 3 5 2 7_AVA DVA EL" xfId="21028" xr:uid="{4D720F2C-4810-460E-A039-98019609C18E}"/>
    <cellStyle name="Comma 3 5 2 8" xfId="21029" xr:uid="{A749FA3C-6EC4-4250-82AD-BFCA5B1EB646}"/>
    <cellStyle name="Comma 3 5 2 8 2" xfId="21030" xr:uid="{D2BB41CA-7151-40CD-AB5B-C043BD87F6FE}"/>
    <cellStyle name="Comma 3 5 2 8 3" xfId="21031" xr:uid="{1903B3F8-D6EA-41C3-BF89-9BE8E999535D}"/>
    <cellStyle name="Comma 3 5 2 8_AVA DVA EL" xfId="21032" xr:uid="{E3E054C3-BEA7-46F0-860C-6182EF1060A4}"/>
    <cellStyle name="Comma 3 5 2 9" xfId="21033" xr:uid="{91F695B2-5F06-4CB2-A1A3-0CCBA6C78CF3}"/>
    <cellStyle name="Comma 3 5 2 9 2" xfId="21034" xr:uid="{1A29A937-ACE5-430C-B690-8A13FEEB39CD}"/>
    <cellStyle name="Comma 3 5 2 9 3" xfId="21035" xr:uid="{14A02B16-5BFA-42B4-8D52-096CBA3BF308}"/>
    <cellStyle name="Comma 3 5 2 9_AVA DVA EL" xfId="21036" xr:uid="{FCD1C41D-C967-4DC5-949B-1C86C95F0D57}"/>
    <cellStyle name="Comma 3 5 2_AVA DVA EL" xfId="21037" xr:uid="{2E00B63D-1215-46EA-BA50-E48407D1D686}"/>
    <cellStyle name="Comma 3 5 3" xfId="21038" xr:uid="{DFFA076B-AC67-45B5-92A8-6A8145FAB2A9}"/>
    <cellStyle name="Comma 3 5 3 2" xfId="21039" xr:uid="{DD730E76-8041-4D26-84E9-051EAB588BB2}"/>
    <cellStyle name="Comma 3 5 3 2 2" xfId="21040" xr:uid="{E6D1540F-24BD-4F09-8712-E162D3595DC3}"/>
    <cellStyle name="Comma 3 5 3 2 3" xfId="21041" xr:uid="{DFB58246-7BB5-4E1A-9E70-E1C68FC05A66}"/>
    <cellStyle name="Comma 3 5 3 2_AVA DVA EL" xfId="21042" xr:uid="{EADC7165-5C1F-4455-AAF1-6E67462F5E92}"/>
    <cellStyle name="Comma 3 5 3 3" xfId="21043" xr:uid="{AE3FC18D-FF3C-4FB8-9AFC-E200205CAC9C}"/>
    <cellStyle name="Comma 3 5 3 3 2" xfId="21044" xr:uid="{3C389D7E-C8B6-4E6B-84DC-E42AECBF331E}"/>
    <cellStyle name="Comma 3 5 3 3 3" xfId="21045" xr:uid="{54C567EE-C941-43FD-BAC3-C8C81822114C}"/>
    <cellStyle name="Comma 3 5 3 3_AVA DVA EL" xfId="21046" xr:uid="{C8F6F949-254D-4F7E-B4DB-E38F94252D9D}"/>
    <cellStyle name="Comma 3 5 3 4" xfId="21047" xr:uid="{1BB82199-665F-4BA0-9BCA-2EDE3FB86C58}"/>
    <cellStyle name="Comma 3 5 3 5" xfId="21048" xr:uid="{F88431EC-CF3B-4CAA-8BD1-508F97EE2BD6}"/>
    <cellStyle name="Comma 3 5 3_AVA DVA EL" xfId="21049" xr:uid="{5C94DB22-E220-451B-A5FF-DD13F305B04D}"/>
    <cellStyle name="Comma 3 5 4" xfId="21050" xr:uid="{23217235-0D45-4891-A42F-94019873FA4D}"/>
    <cellStyle name="Comma 3 5 4 2" xfId="21051" xr:uid="{1EDF8955-9A2A-4276-8DDF-9A402FF4A628}"/>
    <cellStyle name="Comma 3 5 4 3" xfId="21052" xr:uid="{37DD709A-E2EC-45AC-9C43-A8F9FC77795C}"/>
    <cellStyle name="Comma 3 5 4_AVA DVA EL" xfId="21053" xr:uid="{8227AF2C-2E24-4709-842C-40A2FC9B21CE}"/>
    <cellStyle name="Comma 3 5 5" xfId="21054" xr:uid="{BFBA4C1A-0A12-4FEA-93B4-526C9B7586A9}"/>
    <cellStyle name="Comma 3 5 5 2" xfId="21055" xr:uid="{4B7B1195-108C-49B1-A704-64E22F7F46E0}"/>
    <cellStyle name="Comma 3 5 5 3" xfId="21056" xr:uid="{1959E01E-C6DD-4BF8-9C09-51550C112F81}"/>
    <cellStyle name="Comma 3 5 5_AVA DVA EL" xfId="21057" xr:uid="{F406EF2E-7BAC-4DBF-AB6E-608EEFD7D0A8}"/>
    <cellStyle name="Comma 3 5 6" xfId="21058" xr:uid="{E0CFE1D6-06BE-4892-B6B1-519A4AA3F092}"/>
    <cellStyle name="Comma 3 5 6 2" xfId="21059" xr:uid="{0D17A3C7-9C50-4F5A-9E07-3EBCCED564C4}"/>
    <cellStyle name="Comma 3 5 6 3" xfId="21060" xr:uid="{B975BB03-A9BD-48E9-991E-AEFB4799BCD1}"/>
    <cellStyle name="Comma 3 5 6_AVA DVA EL" xfId="21061" xr:uid="{9206183E-6F45-423C-92D4-60A98F41483A}"/>
    <cellStyle name="Comma 3 5 7" xfId="21062" xr:uid="{9A9F506F-08C5-4D8D-A406-45FEBCB3D2ED}"/>
    <cellStyle name="Comma 3 5 7 2" xfId="21063" xr:uid="{3C3AB80F-A933-4575-980B-E1545700FC9D}"/>
    <cellStyle name="Comma 3 5 7 3" xfId="21064" xr:uid="{2D05017D-5B7D-4531-8922-65B9A3716FFF}"/>
    <cellStyle name="Comma 3 5 7_AVA DVA EL" xfId="21065" xr:uid="{3BA4412E-1575-47F0-B14A-2529ED001CC1}"/>
    <cellStyle name="Comma 3 5 8" xfId="21066" xr:uid="{022493A0-FBB2-4A6C-9D41-5079770B76AA}"/>
    <cellStyle name="Comma 3 5 8 2" xfId="21067" xr:uid="{83687362-E37E-41E8-97B0-9CAD0B35F7B2}"/>
    <cellStyle name="Comma 3 5 8 3" xfId="21068" xr:uid="{2883C4CA-3B01-44D2-AC28-EC97F17F87F7}"/>
    <cellStyle name="Comma 3 5 8_AVA DVA EL" xfId="21069" xr:uid="{A93509D5-9124-4E63-A1A5-D12B32754235}"/>
    <cellStyle name="Comma 3 5 9" xfId="21070" xr:uid="{2CD93D8F-AD63-4287-BF30-4C72D522081E}"/>
    <cellStyle name="Comma 3 5 9 2" xfId="21071" xr:uid="{F227CF04-2921-420A-8A12-BB32AA8E51A8}"/>
    <cellStyle name="Comma 3 5 9 3" xfId="21072" xr:uid="{3363A5C3-C37E-4454-94F7-AEA9FBD03B50}"/>
    <cellStyle name="Comma 3 5 9_AVA DVA EL" xfId="21073" xr:uid="{65C88878-4169-4FC3-8871-173C924AEAB9}"/>
    <cellStyle name="Comma 3 5_A01" xfId="12498" xr:uid="{95973888-1566-451A-AD6D-FF3669F4467E}"/>
    <cellStyle name="Comma 3 6" xfId="6309" xr:uid="{57599E54-E8D1-4AC8-8408-1E159C60828F}"/>
    <cellStyle name="Comma 3 6 10" xfId="21074" xr:uid="{297566E6-EB6B-4E51-857D-5FE9CC212A76}"/>
    <cellStyle name="Comma 3 6 10 2" xfId="21075" xr:uid="{28FDF170-9F77-40ED-946A-A3E91A3B0D92}"/>
    <cellStyle name="Comma 3 6 10 3" xfId="21076" xr:uid="{22A1C684-7FE3-4E27-AE80-299E56326CB5}"/>
    <cellStyle name="Comma 3 6 10_AVA DVA EL" xfId="21077" xr:uid="{B67F853A-2A12-4A12-9CAA-ABEE028BC0B3}"/>
    <cellStyle name="Comma 3 6 11" xfId="21078" xr:uid="{E52A2580-CBB1-4591-B7BE-22E944371405}"/>
    <cellStyle name="Comma 3 6 11 2" xfId="21079" xr:uid="{4600F15C-0471-43F5-B459-8C7461BAFAF9}"/>
    <cellStyle name="Comma 3 6 11 3" xfId="21080" xr:uid="{2A8BA2AD-72A3-4A87-A146-98BFA088F783}"/>
    <cellStyle name="Comma 3 6 11_AVA DVA EL" xfId="21081" xr:uid="{7629A8B6-649A-44D9-BCAB-167C6FE1CE4B}"/>
    <cellStyle name="Comma 3 6 12" xfId="21082" xr:uid="{71EE842D-A7AF-4B6C-B831-21B6442D8423}"/>
    <cellStyle name="Comma 3 6 2" xfId="6310" xr:uid="{E8591B91-01D4-438A-B88D-161E79E00675}"/>
    <cellStyle name="Comma 3 6 2 10" xfId="21083" xr:uid="{3E35EC98-A086-4D9F-B833-89040CDEB671}"/>
    <cellStyle name="Comma 3 6 2 11" xfId="21084" xr:uid="{59B3008B-3DBC-4CA0-B9F4-8AB2BE4A6D11}"/>
    <cellStyle name="Comma 3 6 2 2" xfId="21085" xr:uid="{7996C825-63CF-4425-9B2C-5F19E7EE4B5B}"/>
    <cellStyle name="Comma 3 6 2 2 2" xfId="21086" xr:uid="{63B28EC5-DABF-43CE-A2DC-DBF2EDA8B6D4}"/>
    <cellStyle name="Comma 3 6 2 2 2 2" xfId="21087" xr:uid="{288BBE81-6488-4848-99D6-6E95CE6596E7}"/>
    <cellStyle name="Comma 3 6 2 2 2 3" xfId="21088" xr:uid="{723ADF7A-35DC-423E-84E5-85CA4EE089E7}"/>
    <cellStyle name="Comma 3 6 2 2 2_AVA DVA EL" xfId="21089" xr:uid="{0C87A31F-B240-4AE7-8F17-39845E890189}"/>
    <cellStyle name="Comma 3 6 2 2 3" xfId="21090" xr:uid="{EA3B2B06-94BD-4455-8336-DFE8CD5A5348}"/>
    <cellStyle name="Comma 3 6 2 2 3 2" xfId="21091" xr:uid="{199C5A1A-7DAA-403B-B741-6A9B8C03CF6A}"/>
    <cellStyle name="Comma 3 6 2 2 3 3" xfId="21092" xr:uid="{0B0F1589-FC7E-49F3-9056-1D2725A6CA61}"/>
    <cellStyle name="Comma 3 6 2 2 3_AVA DVA EL" xfId="21093" xr:uid="{C6AFCB05-CCB5-4148-8E89-16BBB2E4502E}"/>
    <cellStyle name="Comma 3 6 2 2 4" xfId="21094" xr:uid="{558F047F-B039-4CCB-9C7C-E58F34F9471E}"/>
    <cellStyle name="Comma 3 6 2 2 5" xfId="21095" xr:uid="{FFDDA171-5367-4103-8B64-CE3EA473B3C1}"/>
    <cellStyle name="Comma 3 6 2 2_AVA DVA EL" xfId="21096" xr:uid="{EF6849B5-4049-4F46-8CF0-4AD76F3DDAD6}"/>
    <cellStyle name="Comma 3 6 2 3" xfId="21097" xr:uid="{F64F51DF-35CE-495C-8E10-DF856B380B61}"/>
    <cellStyle name="Comma 3 6 2 3 2" xfId="21098" xr:uid="{855F4655-90EB-4D6A-B5C2-14F154FD81D1}"/>
    <cellStyle name="Comma 3 6 2 3 3" xfId="21099" xr:uid="{C629B91C-3B0E-45F4-BFDA-2E19D0E8D732}"/>
    <cellStyle name="Comma 3 6 2 3_AVA DVA EL" xfId="21100" xr:uid="{78C88BC1-3133-4B72-B123-EED39195B741}"/>
    <cellStyle name="Comma 3 6 2 4" xfId="21101" xr:uid="{B3144A1B-0D9C-43A3-B195-5C7CF6809FA2}"/>
    <cellStyle name="Comma 3 6 2 4 2" xfId="21102" xr:uid="{BA2C335F-51FC-4465-B791-719CC5D38C2C}"/>
    <cellStyle name="Comma 3 6 2 4 3" xfId="21103" xr:uid="{513525D7-3A4A-4F3E-8483-19265FB954CD}"/>
    <cellStyle name="Comma 3 6 2 4_AVA DVA EL" xfId="21104" xr:uid="{64D80BF7-CDC6-4CB0-9CA3-CF7036D03C42}"/>
    <cellStyle name="Comma 3 6 2 5" xfId="21105" xr:uid="{CA4C13DE-46DB-448F-8C28-7AF432B09BDC}"/>
    <cellStyle name="Comma 3 6 2 5 2" xfId="21106" xr:uid="{13B59C1B-CA89-4C2C-813C-CF27A024DF1A}"/>
    <cellStyle name="Comma 3 6 2 5 3" xfId="21107" xr:uid="{7776471F-3963-4055-8C0A-BE0C50239EEF}"/>
    <cellStyle name="Comma 3 6 2 5_AVA DVA EL" xfId="21108" xr:uid="{E1F8A48D-D028-4EDC-B955-ECDC62D4A6A5}"/>
    <cellStyle name="Comma 3 6 2 6" xfId="21109" xr:uid="{9777294A-E47A-40F3-98FF-F0A3754C7F31}"/>
    <cellStyle name="Comma 3 6 2 6 2" xfId="21110" xr:uid="{1FE17652-9667-463F-AD20-F7EDBB0D0DF7}"/>
    <cellStyle name="Comma 3 6 2 6 3" xfId="21111" xr:uid="{CC924064-070A-42C2-B22E-5C6A0ADE16E7}"/>
    <cellStyle name="Comma 3 6 2 6_AVA DVA EL" xfId="21112" xr:uid="{B51604EF-FFAE-41BD-8AD0-E37F639EE741}"/>
    <cellStyle name="Comma 3 6 2 7" xfId="21113" xr:uid="{503F3DBC-AF37-4DB2-AA5B-EA021B1CFA85}"/>
    <cellStyle name="Comma 3 6 2 7 2" xfId="21114" xr:uid="{C50AA840-3436-43B2-9C92-4790E711B533}"/>
    <cellStyle name="Comma 3 6 2 7 3" xfId="21115" xr:uid="{372B75FC-3F93-48F7-8637-C4C528278A48}"/>
    <cellStyle name="Comma 3 6 2 7_AVA DVA EL" xfId="21116" xr:uid="{754A51A6-9FA4-4E81-B8B0-A87C0F5B0E8B}"/>
    <cellStyle name="Comma 3 6 2 8" xfId="21117" xr:uid="{6D376AB9-E4BF-4B2C-B015-E91D30493D67}"/>
    <cellStyle name="Comma 3 6 2 8 2" xfId="21118" xr:uid="{DDBA1FCA-8BCE-42E8-A34D-4F308E9A48EA}"/>
    <cellStyle name="Comma 3 6 2 8 3" xfId="21119" xr:uid="{56A67D05-7A5B-4574-8832-024BC95FECCC}"/>
    <cellStyle name="Comma 3 6 2 8_AVA DVA EL" xfId="21120" xr:uid="{E9FB042D-569C-45A5-96A9-B3D842544A16}"/>
    <cellStyle name="Comma 3 6 2 9" xfId="21121" xr:uid="{0008154B-1C62-4C63-B309-5EB1C0C2077B}"/>
    <cellStyle name="Comma 3 6 2 9 2" xfId="21122" xr:uid="{CEF720DD-360E-4B3C-8ABF-652C5B81C948}"/>
    <cellStyle name="Comma 3 6 2 9 3" xfId="21123" xr:uid="{C5BA791D-F9D2-4147-AA6D-88C9814CE89C}"/>
    <cellStyle name="Comma 3 6 2 9_AVA DVA EL" xfId="21124" xr:uid="{977863E1-5727-40A1-85E6-AABC50DB7D64}"/>
    <cellStyle name="Comma 3 6 2_AVA DVA EL" xfId="21125" xr:uid="{2DB3945D-368D-4C80-B20C-CFCF293306BC}"/>
    <cellStyle name="Comma 3 6 3" xfId="21126" xr:uid="{AE9DAA21-FA34-483A-9539-95F5084EF04E}"/>
    <cellStyle name="Comma 3 6 3 2" xfId="21127" xr:uid="{61827157-F5FF-4F86-9E9A-DF41A1FFE4FA}"/>
    <cellStyle name="Comma 3 6 3 2 2" xfId="21128" xr:uid="{61516553-D259-4D9E-90FE-69D83DA593BD}"/>
    <cellStyle name="Comma 3 6 3 2 3" xfId="21129" xr:uid="{F402E79E-5AA3-4429-A0E4-62D2CEB84C7B}"/>
    <cellStyle name="Comma 3 6 3 2_AVA DVA EL" xfId="21130" xr:uid="{CFC23742-1C89-46E4-8C73-6C2007208AEB}"/>
    <cellStyle name="Comma 3 6 3 3" xfId="21131" xr:uid="{DA56080E-A099-4BBD-B111-58787F711C96}"/>
    <cellStyle name="Comma 3 6 3 3 2" xfId="21132" xr:uid="{A4158391-45CA-4340-97B1-66D7722FBD8E}"/>
    <cellStyle name="Comma 3 6 3 3 3" xfId="21133" xr:uid="{9E6C07F2-51A2-46A0-ACC3-6C2682A8B580}"/>
    <cellStyle name="Comma 3 6 3 3_AVA DVA EL" xfId="21134" xr:uid="{8BDDABE0-E312-4D7E-8FD2-B0638486A88A}"/>
    <cellStyle name="Comma 3 6 3 4" xfId="21135" xr:uid="{7288C24A-28F0-4DE8-A20A-80259A9DE5ED}"/>
    <cellStyle name="Comma 3 6 3 5" xfId="21136" xr:uid="{C71FCED9-2ACD-4D33-B95F-561B2522F741}"/>
    <cellStyle name="Comma 3 6 3_AVA DVA EL" xfId="21137" xr:uid="{837C7676-62BF-4396-8CEB-27DADC1568D6}"/>
    <cellStyle name="Comma 3 6 4" xfId="21138" xr:uid="{92D5008A-042F-4BC5-ADEC-202C8A0270A4}"/>
    <cellStyle name="Comma 3 6 4 2" xfId="21139" xr:uid="{982FFB3D-7DF6-47E8-8689-2F4A64D9046A}"/>
    <cellStyle name="Comma 3 6 4 3" xfId="21140" xr:uid="{4D93A85D-D670-4FAD-9DF3-0C319E45E280}"/>
    <cellStyle name="Comma 3 6 4_AVA DVA EL" xfId="21141" xr:uid="{5D2EA902-96D8-4ADD-BA75-61C7F72E203C}"/>
    <cellStyle name="Comma 3 6 5" xfId="21142" xr:uid="{5094031E-9EC5-4C5A-86B5-281EC74978A2}"/>
    <cellStyle name="Comma 3 6 5 2" xfId="21143" xr:uid="{3B20B176-6D1E-4E15-A6B0-058C3F8365CB}"/>
    <cellStyle name="Comma 3 6 5 3" xfId="21144" xr:uid="{BA69BAC6-D183-492A-BD3F-5A1C672D1833}"/>
    <cellStyle name="Comma 3 6 5_AVA DVA EL" xfId="21145" xr:uid="{F5335D4A-A814-42B1-A9D0-6BDEEF9B6BB6}"/>
    <cellStyle name="Comma 3 6 6" xfId="21146" xr:uid="{C33E1BFF-A5D3-4701-BEA9-B15B7A3DE193}"/>
    <cellStyle name="Comma 3 6 6 2" xfId="21147" xr:uid="{F4C7277B-6687-4F54-BB94-682F0BCFF1F9}"/>
    <cellStyle name="Comma 3 6 6 3" xfId="21148" xr:uid="{D6CB1FC5-6D74-4282-8EB5-2F755ECF7B02}"/>
    <cellStyle name="Comma 3 6 6_AVA DVA EL" xfId="21149" xr:uid="{726A314B-B962-4054-9F80-2BBAF46599EE}"/>
    <cellStyle name="Comma 3 6 7" xfId="21150" xr:uid="{B7FD2D6B-5EDC-4669-BAB6-BCDEEEBE977F}"/>
    <cellStyle name="Comma 3 6 7 2" xfId="21151" xr:uid="{DC81C513-9FAA-46E5-AC88-523DD0A0C25E}"/>
    <cellStyle name="Comma 3 6 7 3" xfId="21152" xr:uid="{F22A4717-7322-4484-96ED-A9B2B06BF5D7}"/>
    <cellStyle name="Comma 3 6 7_AVA DVA EL" xfId="21153" xr:uid="{810AD676-A537-4E2C-8AB0-422A66E3C9A4}"/>
    <cellStyle name="Comma 3 6 8" xfId="21154" xr:uid="{CACB7040-6243-46E6-92E3-DEBA93FA2EAA}"/>
    <cellStyle name="Comma 3 6 8 2" xfId="21155" xr:uid="{421FC9F2-D2EF-4558-8067-3628CBDE240F}"/>
    <cellStyle name="Comma 3 6 8 3" xfId="21156" xr:uid="{680195BD-9095-4F98-911D-EA26E4236948}"/>
    <cellStyle name="Comma 3 6 8_AVA DVA EL" xfId="21157" xr:uid="{BB9A431C-02AA-4F9B-8F1B-8CEF6594D948}"/>
    <cellStyle name="Comma 3 6 9" xfId="21158" xr:uid="{302803CB-C86F-4CB8-AD22-8FC08C6EE66E}"/>
    <cellStyle name="Comma 3 6 9 2" xfId="21159" xr:uid="{04F67DFE-8DD5-4C09-8932-1971325AFBB3}"/>
    <cellStyle name="Comma 3 6 9 3" xfId="21160" xr:uid="{A8E8B267-3429-4BC2-9519-8460951D9912}"/>
    <cellStyle name="Comma 3 6 9_AVA DVA EL" xfId="21161" xr:uid="{B83230AD-31C9-4FC7-A2ED-45C9305C3F43}"/>
    <cellStyle name="Comma 3 6_A01" xfId="12499" xr:uid="{3DF8546E-5DB1-4C07-9250-10441A08D5FE}"/>
    <cellStyle name="Comma 3 7" xfId="6311" xr:uid="{F15697F9-519D-4A59-9A4C-63C576C34D7E}"/>
    <cellStyle name="Comma 3 7 10" xfId="21162" xr:uid="{F8F0C79C-3BEB-4B79-A95E-2700CBD41DF2}"/>
    <cellStyle name="Comma 3 7 10 2" xfId="21163" xr:uid="{B571C481-9302-491C-85B5-0947AB300B5E}"/>
    <cellStyle name="Comma 3 7 10 3" xfId="21164" xr:uid="{05F4A959-1272-4ED6-933B-7B6A18C34363}"/>
    <cellStyle name="Comma 3 7 10_AVA DVA EL" xfId="21165" xr:uid="{880D90B8-C199-4480-829A-48AC5D91B0F4}"/>
    <cellStyle name="Comma 3 7 11" xfId="21166" xr:uid="{B525D756-6502-4E32-A97D-5B7D4ED12DB0}"/>
    <cellStyle name="Comma 3 7 12" xfId="21167" xr:uid="{24E21704-FA73-4BBA-9C3C-34169205E0A6}"/>
    <cellStyle name="Comma 3 7 2" xfId="6312" xr:uid="{2F282D94-20BF-4CC8-BBE2-9394FB2BBF41}"/>
    <cellStyle name="Comma 3 7 2 2" xfId="21168" xr:uid="{6180D120-80FB-4E5A-9E86-4EA9E9D08505}"/>
    <cellStyle name="Comma 3 7 2 2 2" xfId="21169" xr:uid="{6C9E9C65-33E6-4B33-A02B-B636008FB278}"/>
    <cellStyle name="Comma 3 7 2 2 3" xfId="21170" xr:uid="{24339A12-4EE5-48BD-9576-6C3C214BA9B4}"/>
    <cellStyle name="Comma 3 7 2 2_AVA DVA EL" xfId="21171" xr:uid="{2EC2C68D-6AF1-4A6B-A1C9-86E27CD21BFD}"/>
    <cellStyle name="Comma 3 7 2 3" xfId="21172" xr:uid="{E6408869-3EBB-426A-8546-67E7B31151EA}"/>
    <cellStyle name="Comma 3 7 2 3 2" xfId="21173" xr:uid="{9737DD9E-8304-43E6-8CC5-769CF1F84AB3}"/>
    <cellStyle name="Comma 3 7 2 3 3" xfId="21174" xr:uid="{BC713890-8F1D-4DF2-9036-6C33384ACCCE}"/>
    <cellStyle name="Comma 3 7 2 3_AVA DVA EL" xfId="21175" xr:uid="{93ADDE18-27C0-4A56-87A9-9366062C9566}"/>
    <cellStyle name="Comma 3 7 2 4" xfId="21176" xr:uid="{4AFC5705-17E3-4A17-8EF1-8CD9A062147C}"/>
    <cellStyle name="Comma 3 7 2 5" xfId="21177" xr:uid="{1A415E40-463F-40E9-89C8-7FFA5C007132}"/>
    <cellStyle name="Comma 3 7 2_AVA DVA EL" xfId="21178" xr:uid="{56E20FC8-A911-4EDE-A56A-E6C2E02B83D2}"/>
    <cellStyle name="Comma 3 7 3" xfId="21179" xr:uid="{A4A8C890-B2DE-4059-9267-36F2A7F2BAB7}"/>
    <cellStyle name="Comma 3 7 3 2" xfId="21180" xr:uid="{F54CFD5E-7111-4439-8E38-758664D7A328}"/>
    <cellStyle name="Comma 3 7 3 3" xfId="21181" xr:uid="{6AE010CD-C08F-4A20-859A-A16596E92EF5}"/>
    <cellStyle name="Comma 3 7 3_AVA DVA EL" xfId="21182" xr:uid="{FF70734B-E164-4CEC-9D2C-4FEE87B85C37}"/>
    <cellStyle name="Comma 3 7 4" xfId="21183" xr:uid="{0E3ECEF9-9791-4502-919D-C7E829D16AFB}"/>
    <cellStyle name="Comma 3 7 4 2" xfId="21184" xr:uid="{3FADB839-FB9A-4543-9CDD-94CC53DEF1BD}"/>
    <cellStyle name="Comma 3 7 4 3" xfId="21185" xr:uid="{7BA4A9EA-3B21-41D4-907B-F8DB87B393FB}"/>
    <cellStyle name="Comma 3 7 4_AVA DVA EL" xfId="21186" xr:uid="{D753EC1E-2D48-4D49-AE15-4CDD12B4D17C}"/>
    <cellStyle name="Comma 3 7 5" xfId="21187" xr:uid="{4109FF1A-AC4D-4CBB-83FF-7F542E023FEB}"/>
    <cellStyle name="Comma 3 7 5 2" xfId="21188" xr:uid="{01CD788A-798D-49E8-9096-AF056232E4C0}"/>
    <cellStyle name="Comma 3 7 5 3" xfId="21189" xr:uid="{51D74DA2-CF88-4EA7-9430-56905CBB157A}"/>
    <cellStyle name="Comma 3 7 5_AVA DVA EL" xfId="21190" xr:uid="{9C00FD29-CD99-47A6-8494-414A7E810B92}"/>
    <cellStyle name="Comma 3 7 6" xfId="21191" xr:uid="{5C27699C-1B27-4345-91B3-E2275B46E2B4}"/>
    <cellStyle name="Comma 3 7 6 2" xfId="21192" xr:uid="{07910F2B-5905-486D-99B4-6DAF5040EE26}"/>
    <cellStyle name="Comma 3 7 6 3" xfId="21193" xr:uid="{1B04BF00-52E8-4FCD-A28A-12E0D55443A8}"/>
    <cellStyle name="Comma 3 7 6_AVA DVA EL" xfId="21194" xr:uid="{2E9BC543-26DE-434C-A47D-D62705B78F50}"/>
    <cellStyle name="Comma 3 7 7" xfId="21195" xr:uid="{BFB99B00-E499-4DB4-ABAA-009817F5C134}"/>
    <cellStyle name="Comma 3 7 7 2" xfId="21196" xr:uid="{DB022E03-8A09-4909-97B5-0EE963E2411E}"/>
    <cellStyle name="Comma 3 7 7 3" xfId="21197" xr:uid="{35E19CD1-8294-4122-BF60-C44E3C3F31F9}"/>
    <cellStyle name="Comma 3 7 7_AVA DVA EL" xfId="21198" xr:uid="{515DFFEC-B4F9-438B-92D5-15D285135998}"/>
    <cellStyle name="Comma 3 7 8" xfId="21199" xr:uid="{4028B788-0DE3-4A9C-A81B-C820AA8465DA}"/>
    <cellStyle name="Comma 3 7 8 2" xfId="21200" xr:uid="{C25A3216-B148-4875-B535-9E3E4FA8E9F4}"/>
    <cellStyle name="Comma 3 7 8 3" xfId="21201" xr:uid="{DEEA8672-8331-4647-BF41-3E3B9224E216}"/>
    <cellStyle name="Comma 3 7 8_AVA DVA EL" xfId="21202" xr:uid="{7927FB57-D160-47D7-A35C-6E468CBBBFEA}"/>
    <cellStyle name="Comma 3 7 9" xfId="21203" xr:uid="{B9756F3D-E9A2-4315-A7E0-CCA1EF7F2025}"/>
    <cellStyle name="Comma 3 7 9 2" xfId="21204" xr:uid="{E8631217-E779-4A65-8CE7-2DCE933E911D}"/>
    <cellStyle name="Comma 3 7 9 3" xfId="21205" xr:uid="{D0A54338-4A5A-46A5-B916-1EB0BA21B91E}"/>
    <cellStyle name="Comma 3 7 9_AVA DVA EL" xfId="21206" xr:uid="{7828ED12-B036-4DEF-8914-FF596FA66062}"/>
    <cellStyle name="Comma 3 7_AVA DVA EL" xfId="21207" xr:uid="{D089E008-C4F0-4B67-8344-EAD2DCF8BC36}"/>
    <cellStyle name="Comma 3 8" xfId="21208" xr:uid="{021712A8-1E94-4956-A26B-636DAE4C440C}"/>
    <cellStyle name="Comma 3 8 10" xfId="21209" xr:uid="{37C32B02-A733-431A-B228-CA53F4D32875}"/>
    <cellStyle name="Comma 3 8 11" xfId="21210" xr:uid="{13ABF915-9242-4836-8195-0AFFD59E1BDE}"/>
    <cellStyle name="Comma 3 8 2" xfId="21211" xr:uid="{E9DAF820-1593-4549-B045-AE2E56A90236}"/>
    <cellStyle name="Comma 3 8 2 2" xfId="21212" xr:uid="{2D35BBDE-E0FB-47D2-80C6-84CBF5F91510}"/>
    <cellStyle name="Comma 3 8 2 2 2" xfId="21213" xr:uid="{0F96756A-86AA-4459-97C7-DA8BDC0FB610}"/>
    <cellStyle name="Comma 3 8 2 2 3" xfId="21214" xr:uid="{34436F3B-C20A-4541-8DD4-EECFA26B9463}"/>
    <cellStyle name="Comma 3 8 2 2_AVA DVA EL" xfId="21215" xr:uid="{2E4293A0-432D-4581-83ED-8F4A57849ABC}"/>
    <cellStyle name="Comma 3 8 2 3" xfId="21216" xr:uid="{B205DE56-DFD6-4479-9FC9-238DB52C7F75}"/>
    <cellStyle name="Comma 3 8 2 3 2" xfId="21217" xr:uid="{A5B3A85F-5834-4C9D-88AA-4F4AAA05A2AE}"/>
    <cellStyle name="Comma 3 8 2 3 3" xfId="21218" xr:uid="{A06623AE-93C2-47EF-B149-9C83BEB8782B}"/>
    <cellStyle name="Comma 3 8 2 3_AVA DVA EL" xfId="21219" xr:uid="{30463A8C-0EFF-4264-B61D-3D6734EBAE5A}"/>
    <cellStyle name="Comma 3 8 2 4" xfId="21220" xr:uid="{8A0B7C06-5982-4C7C-AFF5-BA4E59B547AD}"/>
    <cellStyle name="Comma 3 8 2 5" xfId="21221" xr:uid="{B2DAFC4A-A2AC-4288-B6B1-A3CE00BBBCE2}"/>
    <cellStyle name="Comma 3 8 2_AVA DVA EL" xfId="21222" xr:uid="{7B083122-0F30-4B40-8196-9D238BA267BC}"/>
    <cellStyle name="Comma 3 8 3" xfId="21223" xr:uid="{28397A3C-6B8F-440F-9EE3-80C0EA010DD0}"/>
    <cellStyle name="Comma 3 8 3 2" xfId="21224" xr:uid="{71083F81-7157-4E78-92E1-7483FC93CCB2}"/>
    <cellStyle name="Comma 3 8 3 3" xfId="21225" xr:uid="{44F2856F-544D-4139-989D-45DA3F15D1D5}"/>
    <cellStyle name="Comma 3 8 3_AVA DVA EL" xfId="21226" xr:uid="{BA19F7AE-25E3-4429-82C9-8F97587B3EFF}"/>
    <cellStyle name="Comma 3 8 4" xfId="21227" xr:uid="{CF3FAACB-A047-49EF-BE68-CB0D94FAA80C}"/>
    <cellStyle name="Comma 3 8 4 2" xfId="21228" xr:uid="{702CBD88-9274-4943-A63F-067E64C4D462}"/>
    <cellStyle name="Comma 3 8 4 3" xfId="21229" xr:uid="{BB7C5ABD-3157-4AA3-A2FD-15D22E49C81F}"/>
    <cellStyle name="Comma 3 8 4_AVA DVA EL" xfId="21230" xr:uid="{237FBCFF-7790-4998-B173-3492442E3B3B}"/>
    <cellStyle name="Comma 3 8 5" xfId="21231" xr:uid="{27108838-889E-4C39-A886-908A9FD70D04}"/>
    <cellStyle name="Comma 3 8 5 2" xfId="21232" xr:uid="{EB798705-A17C-48E9-A8CD-8142A6CC8F1B}"/>
    <cellStyle name="Comma 3 8 5 3" xfId="21233" xr:uid="{3B4887C3-85D2-422B-B22B-1FA86E4F2ED7}"/>
    <cellStyle name="Comma 3 8 5_AVA DVA EL" xfId="21234" xr:uid="{A61095BA-E4AC-410A-B088-EEE5CD2C28C3}"/>
    <cellStyle name="Comma 3 8 6" xfId="21235" xr:uid="{E5CF0CF5-9DC4-432A-9C26-311614D85F03}"/>
    <cellStyle name="Comma 3 8 6 2" xfId="21236" xr:uid="{150FBEE1-2FBA-406F-AA45-B1D51D0E7E5F}"/>
    <cellStyle name="Comma 3 8 6 3" xfId="21237" xr:uid="{F47562DA-E9DA-45CC-B7B4-71239224AB6B}"/>
    <cellStyle name="Comma 3 8 6_AVA DVA EL" xfId="21238" xr:uid="{FDB42CBE-946D-4273-ABD1-10B79E8A31DC}"/>
    <cellStyle name="Comma 3 8 7" xfId="21239" xr:uid="{F89DBAFD-B591-430B-AEE3-25CA5C05A18A}"/>
    <cellStyle name="Comma 3 8 7 2" xfId="21240" xr:uid="{91C8A478-E73E-4265-949B-88B54759B6A7}"/>
    <cellStyle name="Comma 3 8 7 3" xfId="21241" xr:uid="{965F1905-9EBB-4BBE-9737-BB3C4DB74B4A}"/>
    <cellStyle name="Comma 3 8 7_AVA DVA EL" xfId="21242" xr:uid="{3AE271EF-CD99-4600-A547-9C7FF4A5A4AA}"/>
    <cellStyle name="Comma 3 8 8" xfId="21243" xr:uid="{79DEA597-0239-4231-9064-E991BC782C09}"/>
    <cellStyle name="Comma 3 8 8 2" xfId="21244" xr:uid="{1F201209-D5A3-4213-B78D-23C712C07E7B}"/>
    <cellStyle name="Comma 3 8 8 3" xfId="21245" xr:uid="{1242265F-7209-4C10-8016-61C999CCC4A7}"/>
    <cellStyle name="Comma 3 8 8_AVA DVA EL" xfId="21246" xr:uid="{42AF4632-85B2-4885-9366-94CC934D9B5C}"/>
    <cellStyle name="Comma 3 8 9" xfId="21247" xr:uid="{D1CA8136-4516-4946-AE1E-CBE4AE749277}"/>
    <cellStyle name="Comma 3 8 9 2" xfId="21248" xr:uid="{7E595AC7-E2E7-4297-A308-84648BA091E2}"/>
    <cellStyle name="Comma 3 8 9 3" xfId="21249" xr:uid="{1D2A4DD9-4908-41CF-B7C2-CA37912E26B5}"/>
    <cellStyle name="Comma 3 8 9_AVA DVA EL" xfId="21250" xr:uid="{D4DDE3B4-F6D6-4E22-B812-0855715D7EAF}"/>
    <cellStyle name="Comma 3 8_AVA DVA EL" xfId="21251" xr:uid="{35A70F17-6114-4EB1-B99B-9F928FDE41C8}"/>
    <cellStyle name="Comma 3 9" xfId="21252" xr:uid="{C37D715A-5D52-48FE-8C25-DF59CA66AD4E}"/>
    <cellStyle name="Comma 3 9 2" xfId="21253" xr:uid="{BBBEA274-D40B-415A-93F9-50089F52D74E}"/>
    <cellStyle name="Comma 3 9 3" xfId="21254" xr:uid="{EA07A0AB-AEA3-4E14-A00C-3CE37B4E259E}"/>
    <cellStyle name="Comma 3 9_AVA DVA EL" xfId="21255" xr:uid="{F9EDA23C-209E-4565-89C5-E77CDF38D0A9}"/>
    <cellStyle name="Comma 3*" xfId="21256" xr:uid="{9702A86E-7F80-417E-A59F-833B467EAB80}"/>
    <cellStyle name="Comma 3* 2" xfId="21257" xr:uid="{2103228C-BBE6-4B3E-99E4-7B8547BC733B}"/>
    <cellStyle name="Comma 3* 3" xfId="21258" xr:uid="{B9526D1C-0BD3-4EE7-A672-71A26AAC0CA9}"/>
    <cellStyle name="Comma 3*_AVA DVA EL" xfId="21259" xr:uid="{932C883C-2116-45EE-9C9E-F0891A83F7C0}"/>
    <cellStyle name="Comma 3_3. Chng in credit spreads" xfId="47976" xr:uid="{F48E588C-A91B-473E-838D-B277A88F0A90}"/>
    <cellStyle name="Comma 30" xfId="6313" xr:uid="{BDB9A36E-EF15-4642-8127-340FE6C3309F}"/>
    <cellStyle name="Comma 31" xfId="6314" xr:uid="{DC5790DB-5421-4479-9697-84731BE8E796}"/>
    <cellStyle name="Comma 32" xfId="6315" xr:uid="{A35AC677-3CAF-4B86-A2F5-33CA10CF0886}"/>
    <cellStyle name="Comma 33" xfId="6316" xr:uid="{5B656F65-6A30-487F-9C02-E3E36AC82EE0}"/>
    <cellStyle name="Comma 34" xfId="6317" xr:uid="{32FB12C4-7C18-489C-884A-4E2526202814}"/>
    <cellStyle name="Comma 35" xfId="6318" xr:uid="{990D84E1-4EB6-4144-843F-9249E224DDD2}"/>
    <cellStyle name="Comma 36" xfId="6319" xr:uid="{CE16B6D9-9480-425A-9B07-2388E373B1DC}"/>
    <cellStyle name="Comma 37" xfId="6320" xr:uid="{9E2624F9-8717-4652-99AD-CCB701E3EEF7}"/>
    <cellStyle name="Comma 38" xfId="6321" xr:uid="{1C2A1780-247A-414D-9ED8-F3CD2F21F0FD}"/>
    <cellStyle name="Comma 39" xfId="6322" xr:uid="{07114E60-00EA-42C6-9AE4-1D53CE6D1FD0}"/>
    <cellStyle name="Comma 4" xfId="6323" xr:uid="{3AC3A84C-21CB-44E9-871D-504468036689}"/>
    <cellStyle name="Comma 4 10" xfId="21260" xr:uid="{C9D4E4EF-F2E9-421C-9CF4-F10CC2462670}"/>
    <cellStyle name="Comma 4 10 2" xfId="21261" xr:uid="{68551775-4278-4A70-B2B2-2063C3A0F063}"/>
    <cellStyle name="Comma 4 10 3" xfId="21262" xr:uid="{E7B83FF3-A40E-4582-8978-6670CA783023}"/>
    <cellStyle name="Comma 4 10_AVA DVA EL" xfId="21263" xr:uid="{F541E204-50C3-4CF9-8289-4550F47FEECA}"/>
    <cellStyle name="Comma 4 11" xfId="21264" xr:uid="{B6BA404B-A9FC-4E64-85ED-42F2A15DBC48}"/>
    <cellStyle name="Comma 4 11 2" xfId="21265" xr:uid="{4D342882-9B09-4F3A-A68B-64B920A430EF}"/>
    <cellStyle name="Comma 4 11 3" xfId="21266" xr:uid="{760E421D-6DFC-42C6-9A8C-8AF317068F9E}"/>
    <cellStyle name="Comma 4 11_AVA DVA EL" xfId="21267" xr:uid="{1FFD70F5-AB0B-490A-A42F-B384D7A86FD4}"/>
    <cellStyle name="Comma 4 12" xfId="21268" xr:uid="{D9C1CA7C-83B0-4542-AC04-62EF852C0E79}"/>
    <cellStyle name="Comma 4 12 2" xfId="21269" xr:uid="{2E1BEE82-A144-4E7B-9C7B-B2BD6A029751}"/>
    <cellStyle name="Comma 4 12 3" xfId="21270" xr:uid="{39442B83-DC40-4061-9257-2B2F8109AD21}"/>
    <cellStyle name="Comma 4 12_AVA DVA EL" xfId="21271" xr:uid="{E9212677-698D-4CF7-A6C5-C1E1FE89372A}"/>
    <cellStyle name="Comma 4 13" xfId="21272" xr:uid="{2D66B73C-56F4-436F-A8B1-1C03E9AC7CAB}"/>
    <cellStyle name="Comma 4 13 2" xfId="21273" xr:uid="{49CEFD5A-D6CF-4131-A62A-0D2B9175D9F2}"/>
    <cellStyle name="Comma 4 13 3" xfId="21274" xr:uid="{12E20F07-0A37-4514-9059-83A05FA8BF92}"/>
    <cellStyle name="Comma 4 13_AVA DVA EL" xfId="21275" xr:uid="{46C2BFB6-9958-481C-A1FD-731F52B59E84}"/>
    <cellStyle name="Comma 4 14" xfId="21276" xr:uid="{2F71972D-7D1D-495F-A034-B204C58B8AC1}"/>
    <cellStyle name="Comma 4 14 2" xfId="21277" xr:uid="{CC5582A1-BF5D-4352-B333-DA837CBED357}"/>
    <cellStyle name="Comma 4 14 3" xfId="21278" xr:uid="{DDFB2D7B-791B-4A00-B0B0-A079C9DDD13A}"/>
    <cellStyle name="Comma 4 14_AVA DVA EL" xfId="21279" xr:uid="{BDBE7BDD-99D8-4A06-9E2B-4633C85CE965}"/>
    <cellStyle name="Comma 4 15" xfId="21280" xr:uid="{C14AE65D-76EC-4880-BD3E-9AE2BA3F72A2}"/>
    <cellStyle name="Comma 4 15 2" xfId="21281" xr:uid="{D5688E60-2A5E-4455-8E70-4832E619CF19}"/>
    <cellStyle name="Comma 4 15 3" xfId="21282" xr:uid="{F16D0208-B6D7-493E-9123-7AB466D18AC7}"/>
    <cellStyle name="Comma 4 15_AVA DVA EL" xfId="21283" xr:uid="{D4F365D9-89DB-4140-9058-D0A300BB7CCD}"/>
    <cellStyle name="Comma 4 16" xfId="21284" xr:uid="{D909BED7-263D-41DE-BA4B-4F6E702D8E2A}"/>
    <cellStyle name="Comma 4 16 2" xfId="21285" xr:uid="{67C9A59B-6E4F-40F8-ADDD-6D3968651B45}"/>
    <cellStyle name="Comma 4 16 3" xfId="21286" xr:uid="{1E8BD008-A40B-49B5-B5C0-E8CB6E548F39}"/>
    <cellStyle name="Comma 4 16_AVA DVA EL" xfId="21287" xr:uid="{80D8AE03-317A-4E29-A6FB-17765E30E973}"/>
    <cellStyle name="Comma 4 17" xfId="21288" xr:uid="{36196FE8-D6B0-46DD-986E-888D9D6FA765}"/>
    <cellStyle name="Comma 4 18" xfId="36843" xr:uid="{37B1F5B2-9297-40D2-87FA-430601E3CDF8}"/>
    <cellStyle name="Comma 4 2" xfId="6324" xr:uid="{2D005FED-42D4-4AF2-945E-DF7550D87F5A}"/>
    <cellStyle name="Comma 4 2 10" xfId="21289" xr:uid="{10B21D7D-87C3-4888-9E00-DD53294D82CF}"/>
    <cellStyle name="Comma 4 2 10 2" xfId="21290" xr:uid="{A87472DE-79AA-4C90-A770-1070708416AC}"/>
    <cellStyle name="Comma 4 2 10 3" xfId="21291" xr:uid="{526F3457-E723-470C-97A1-B3B349B3E161}"/>
    <cellStyle name="Comma 4 2 10_AVA DVA EL" xfId="21292" xr:uid="{1CE6BD82-122C-47DD-85AB-F785020BE4FB}"/>
    <cellStyle name="Comma 4 2 11" xfId="21293" xr:uid="{677A8D81-E96C-4857-AF7A-1C075D28EAC4}"/>
    <cellStyle name="Comma 4 2 11 2" xfId="21294" xr:uid="{82FF1C3E-3A89-441E-8107-9998EBC50351}"/>
    <cellStyle name="Comma 4 2 11 3" xfId="21295" xr:uid="{B5B1C69B-D8EF-42E1-8CA3-6AA4F4EDF1F2}"/>
    <cellStyle name="Comma 4 2 11_AVA DVA EL" xfId="21296" xr:uid="{41B01097-CFCF-44E4-A35C-FB2371C1B8AF}"/>
    <cellStyle name="Comma 4 2 12" xfId="21297" xr:uid="{CE76A132-0EFF-4C1E-84F5-14E4C8CE548B}"/>
    <cellStyle name="Comma 4 2 12 2" xfId="21298" xr:uid="{12AC6B5E-6448-4E86-97C0-4377EE5DDC12}"/>
    <cellStyle name="Comma 4 2 12 3" xfId="21299" xr:uid="{5491FC5E-031E-45E0-B40E-6340DD0E1B10}"/>
    <cellStyle name="Comma 4 2 12_AVA DVA EL" xfId="21300" xr:uid="{2ED56760-FFE4-4A83-B655-A147825A24B9}"/>
    <cellStyle name="Comma 4 2 13" xfId="21301" xr:uid="{3CDC8158-53FB-453B-BCFC-F050103E74B5}"/>
    <cellStyle name="Comma 4 2 13 2" xfId="21302" xr:uid="{1F0661C0-31F9-4177-87F9-1CAA9E279DCD}"/>
    <cellStyle name="Comma 4 2 13 3" xfId="21303" xr:uid="{8B23BF32-C64F-48D4-B3A1-5A63097532F8}"/>
    <cellStyle name="Comma 4 2 13_AVA DVA EL" xfId="21304" xr:uid="{B765559D-0EFC-465E-9AF4-A9F4EA26226A}"/>
    <cellStyle name="Comma 4 2 14" xfId="21305" xr:uid="{911BE41E-FC61-42AB-9773-2484213DE5A0}"/>
    <cellStyle name="Comma 4 2 14 2" xfId="21306" xr:uid="{A2966EC8-611F-496E-888A-72EA3E64BA27}"/>
    <cellStyle name="Comma 4 2 14 3" xfId="21307" xr:uid="{E364885F-7A20-4C48-99D4-04877F8A9D87}"/>
    <cellStyle name="Comma 4 2 14_AVA DVA EL" xfId="21308" xr:uid="{272DFC4B-339D-4B21-A591-3D4C183C2372}"/>
    <cellStyle name="Comma 4 2 15" xfId="21309" xr:uid="{816AC79C-2FED-4857-8559-E9BE3230C291}"/>
    <cellStyle name="Comma 4 2 15 2" xfId="21310" xr:uid="{79B4DF6F-7A9D-4607-AC82-F6F5F9152E99}"/>
    <cellStyle name="Comma 4 2 15 3" xfId="21311" xr:uid="{1E90B9D1-E0E5-4094-92B2-009B8A2D8C06}"/>
    <cellStyle name="Comma 4 2 15_AVA DVA EL" xfId="21312" xr:uid="{8F5BC51B-0CC2-49C4-97BF-A774DEB62B6A}"/>
    <cellStyle name="Comma 4 2 16" xfId="21313" xr:uid="{3C51B13F-DC15-49B5-8423-A8A85B9B4EA4}"/>
    <cellStyle name="Comma 4 2 17" xfId="36844" xr:uid="{926295A0-4D65-434F-BDE8-9896E0538BED}"/>
    <cellStyle name="Comma 4 2 2" xfId="6325" xr:uid="{4F4A1850-6DD5-4811-BE3A-AC4FE673F66B}"/>
    <cellStyle name="Comma 4 2 2 10" xfId="21314" xr:uid="{9434A196-C5B3-4D38-957B-A1800B32FB2D}"/>
    <cellStyle name="Comma 4 2 2 10 2" xfId="21315" xr:uid="{C919347E-27E1-41DE-B7F5-8424363E8F87}"/>
    <cellStyle name="Comma 4 2 2 10 3" xfId="21316" xr:uid="{2B3589A5-8A84-4EBA-B8E3-1B9C84A97028}"/>
    <cellStyle name="Comma 4 2 2 10_AVA DVA EL" xfId="21317" xr:uid="{17A24207-5027-4432-B3C0-871207930873}"/>
    <cellStyle name="Comma 4 2 2 11" xfId="21318" xr:uid="{EBF42456-7DD8-40C6-8F23-1ECB45AD9228}"/>
    <cellStyle name="Comma 4 2 2 11 2" xfId="21319" xr:uid="{BB5D8ECD-09EF-4DC9-8317-F460F51F8C0F}"/>
    <cellStyle name="Comma 4 2 2 11 3" xfId="21320" xr:uid="{863E5C22-6C4B-4E0A-8A82-F56F2EFB822A}"/>
    <cellStyle name="Comma 4 2 2 11_AVA DVA EL" xfId="21321" xr:uid="{EFEF88E8-A575-4924-A064-4FC513C1F0A8}"/>
    <cellStyle name="Comma 4 2 2 12" xfId="21322" xr:uid="{8244BE28-0648-4C6A-8F29-C38D2B769BDC}"/>
    <cellStyle name="Comma 4 2 2 13" xfId="21323" xr:uid="{032A7383-E491-4A39-908E-8324683ABAFA}"/>
    <cellStyle name="Comma 4 2 2 2" xfId="21324" xr:uid="{B5D63A21-31D7-493C-A761-63116D38B072}"/>
    <cellStyle name="Comma 4 2 2 2 10" xfId="21325" xr:uid="{0A548C82-BAA8-40D5-A512-412AD173C546}"/>
    <cellStyle name="Comma 4 2 2 2 10 2" xfId="21326" xr:uid="{76AA7759-4C60-4E5A-9D13-FC60F1DE5546}"/>
    <cellStyle name="Comma 4 2 2 2 10 3" xfId="21327" xr:uid="{A741BD7D-E79E-43BE-8BF7-70C9996F755E}"/>
    <cellStyle name="Comma 4 2 2 2 10_AVA DVA EL" xfId="21328" xr:uid="{6ED0C2B3-B4CD-4BC8-9E8F-7512E859752D}"/>
    <cellStyle name="Comma 4 2 2 2 11" xfId="21329" xr:uid="{4BF070E3-9776-4893-A324-E259A57E54BD}"/>
    <cellStyle name="Comma 4 2 2 2 12" xfId="21330" xr:uid="{0C7E2787-4E00-47C8-AAF1-BDD6865DA49E}"/>
    <cellStyle name="Comma 4 2 2 2 2" xfId="21331" xr:uid="{E7B9AEFF-D01D-435A-B394-5C45152DC9C3}"/>
    <cellStyle name="Comma 4 2 2 2 2 10" xfId="21332" xr:uid="{70FFB084-491B-4F81-8971-C37EBAC13463}"/>
    <cellStyle name="Comma 4 2 2 2 2 11" xfId="21333" xr:uid="{7DA9A349-FB31-4515-9790-0BCACB7C0041}"/>
    <cellStyle name="Comma 4 2 2 2 2 2" xfId="21334" xr:uid="{5FF99AB1-85C6-4226-BE3D-EBBD8BA286B4}"/>
    <cellStyle name="Comma 4 2 2 2 2 2 2" xfId="21335" xr:uid="{383F3C3C-CB13-4EF5-B5E2-39F520079DA1}"/>
    <cellStyle name="Comma 4 2 2 2 2 2 2 2" xfId="21336" xr:uid="{2A34FE4F-CF06-4D77-BAE3-B81D052CB882}"/>
    <cellStyle name="Comma 4 2 2 2 2 2 2 3" xfId="21337" xr:uid="{7A40C4E2-95B7-4236-BE03-F52C5FE27611}"/>
    <cellStyle name="Comma 4 2 2 2 2 2 2_AVA DVA EL" xfId="21338" xr:uid="{35B53A0A-0C3B-4677-8B43-3E83641885E2}"/>
    <cellStyle name="Comma 4 2 2 2 2 2 3" xfId="21339" xr:uid="{24C666B1-6EEA-4A60-BDFB-3C94A6967104}"/>
    <cellStyle name="Comma 4 2 2 2 2 2 3 2" xfId="21340" xr:uid="{C56739E7-0A16-435D-90E3-B0FDDA7B8D19}"/>
    <cellStyle name="Comma 4 2 2 2 2 2 3 3" xfId="21341" xr:uid="{D3131B7F-675D-4ECF-8B31-BE5A4762CBCF}"/>
    <cellStyle name="Comma 4 2 2 2 2 2 3_AVA DVA EL" xfId="21342" xr:uid="{1EB0A42F-99F8-4A9D-9945-4AAE137C77F1}"/>
    <cellStyle name="Comma 4 2 2 2 2 2 4" xfId="21343" xr:uid="{90DB5180-9BF0-4C1F-AD3E-B45F5C061255}"/>
    <cellStyle name="Comma 4 2 2 2 2 2 5" xfId="21344" xr:uid="{F050031F-A5E2-4E8A-9053-1B10F5574440}"/>
    <cellStyle name="Comma 4 2 2 2 2 2_AVA DVA EL" xfId="21345" xr:uid="{02BF67B0-9142-48B8-9D76-78D924E5E9EB}"/>
    <cellStyle name="Comma 4 2 2 2 2 3" xfId="21346" xr:uid="{4F6C34CB-A353-4D6A-8408-13D032BBB9A7}"/>
    <cellStyle name="Comma 4 2 2 2 2 3 2" xfId="21347" xr:uid="{72B6ABD3-0D94-422B-8D72-B1FB2B4B23B8}"/>
    <cellStyle name="Comma 4 2 2 2 2 3 3" xfId="21348" xr:uid="{FC99FA6F-00A9-4E53-A3B0-5E4EF30D1C0B}"/>
    <cellStyle name="Comma 4 2 2 2 2 3_AVA DVA EL" xfId="21349" xr:uid="{E924EFA0-2818-4099-81AA-F74E7CEF40BC}"/>
    <cellStyle name="Comma 4 2 2 2 2 4" xfId="21350" xr:uid="{DE7E6FDF-DDE8-4C68-BF7C-D243DBCB6BA0}"/>
    <cellStyle name="Comma 4 2 2 2 2 4 2" xfId="21351" xr:uid="{2E5037D6-6965-4BF9-91D6-807951D380A4}"/>
    <cellStyle name="Comma 4 2 2 2 2 4 3" xfId="21352" xr:uid="{1F9DCFA6-1DB9-4001-B97C-82438543410B}"/>
    <cellStyle name="Comma 4 2 2 2 2 4_AVA DVA EL" xfId="21353" xr:uid="{419B9D6B-0230-4F8D-8C07-59E32665461C}"/>
    <cellStyle name="Comma 4 2 2 2 2 5" xfId="21354" xr:uid="{7507963A-0787-4E5C-8944-BB5AA73E088E}"/>
    <cellStyle name="Comma 4 2 2 2 2 5 2" xfId="21355" xr:uid="{0B931897-80BA-4D7D-8414-310A420A8118}"/>
    <cellStyle name="Comma 4 2 2 2 2 5 3" xfId="21356" xr:uid="{C345F301-38D0-4A27-BD69-D651A9ED75E6}"/>
    <cellStyle name="Comma 4 2 2 2 2 5_AVA DVA EL" xfId="21357" xr:uid="{DAC694F5-D82D-4181-B2A8-33241690FFB9}"/>
    <cellStyle name="Comma 4 2 2 2 2 6" xfId="21358" xr:uid="{6EFD13D8-2FC4-426E-B1F5-5E0A5B29F070}"/>
    <cellStyle name="Comma 4 2 2 2 2 6 2" xfId="21359" xr:uid="{ECD20CA8-7B39-47B7-973B-392E26160038}"/>
    <cellStyle name="Comma 4 2 2 2 2 6 3" xfId="21360" xr:uid="{FA6B61F0-5C18-4DAC-95B5-AF98C07EF1F0}"/>
    <cellStyle name="Comma 4 2 2 2 2 6_AVA DVA EL" xfId="21361" xr:uid="{81093FC3-C66A-4E37-A537-9E2A3E0D2D91}"/>
    <cellStyle name="Comma 4 2 2 2 2 7" xfId="21362" xr:uid="{8ACCEC48-2F51-49D6-B874-4622AD6C76A2}"/>
    <cellStyle name="Comma 4 2 2 2 2 7 2" xfId="21363" xr:uid="{69D2C7E1-0777-43D4-B552-49356C3D7B72}"/>
    <cellStyle name="Comma 4 2 2 2 2 7 3" xfId="21364" xr:uid="{5972119F-CF4A-4429-953D-A2E58C7D44B3}"/>
    <cellStyle name="Comma 4 2 2 2 2 7_AVA DVA EL" xfId="21365" xr:uid="{58916D1E-0CC3-41B9-901E-B1B44AA56EB0}"/>
    <cellStyle name="Comma 4 2 2 2 2 8" xfId="21366" xr:uid="{260215F1-FEA9-410D-93AB-6AB964683A1F}"/>
    <cellStyle name="Comma 4 2 2 2 2 8 2" xfId="21367" xr:uid="{2DAFD7A5-E5DA-4C64-AC11-BA5A5BAC99D4}"/>
    <cellStyle name="Comma 4 2 2 2 2 8 3" xfId="21368" xr:uid="{50394B18-DD80-43AA-80EF-D59B506F9779}"/>
    <cellStyle name="Comma 4 2 2 2 2 8_AVA DVA EL" xfId="21369" xr:uid="{8854AF4F-8E59-4260-8EA6-C559F6E0F4D0}"/>
    <cellStyle name="Comma 4 2 2 2 2 9" xfId="21370" xr:uid="{4F680B88-9BFB-48F3-AD0D-8504F8954480}"/>
    <cellStyle name="Comma 4 2 2 2 2 9 2" xfId="21371" xr:uid="{E6660E1C-AE83-45F8-9A72-72D3A2F1D454}"/>
    <cellStyle name="Comma 4 2 2 2 2 9 3" xfId="21372" xr:uid="{21C28BFA-12E5-4B4B-B578-2C58909B6C87}"/>
    <cellStyle name="Comma 4 2 2 2 2 9_AVA DVA EL" xfId="21373" xr:uid="{2C24B76B-E6FB-45DB-8FA5-07374FB51C2C}"/>
    <cellStyle name="Comma 4 2 2 2 2_AVA DVA EL" xfId="21374" xr:uid="{5B93FABC-F24E-4A1B-A425-CF7875576A66}"/>
    <cellStyle name="Comma 4 2 2 2 3" xfId="21375" xr:uid="{5AD5AC79-E8CB-4219-9482-625BAE163065}"/>
    <cellStyle name="Comma 4 2 2 2 3 2" xfId="21376" xr:uid="{891FC053-9A09-40F2-904E-59482B4FEB02}"/>
    <cellStyle name="Comma 4 2 2 2 3 2 2" xfId="21377" xr:uid="{05E18E2C-5378-4B54-B3A6-F34E18B368B7}"/>
    <cellStyle name="Comma 4 2 2 2 3 2 3" xfId="21378" xr:uid="{53197361-F8B3-4A3D-8092-E2C6CF7E13C9}"/>
    <cellStyle name="Comma 4 2 2 2 3 2_AVA DVA EL" xfId="21379" xr:uid="{ED2120A7-6DB3-43A5-98D3-D40DAB41A653}"/>
    <cellStyle name="Comma 4 2 2 2 3 3" xfId="21380" xr:uid="{791D4FEE-973A-4C88-9E01-AE9C2433212E}"/>
    <cellStyle name="Comma 4 2 2 2 3 3 2" xfId="21381" xr:uid="{EA2019AA-E7F6-4323-A2A0-8295299F1797}"/>
    <cellStyle name="Comma 4 2 2 2 3 3 3" xfId="21382" xr:uid="{F471ED94-CDC4-48F2-9209-23FF7E15A739}"/>
    <cellStyle name="Comma 4 2 2 2 3 3_AVA DVA EL" xfId="21383" xr:uid="{A932A04A-66B9-4833-A692-E101E99E353D}"/>
    <cellStyle name="Comma 4 2 2 2 3 4" xfId="21384" xr:uid="{8D5668F2-B209-41FD-92FC-62323C695D2C}"/>
    <cellStyle name="Comma 4 2 2 2 3 5" xfId="21385" xr:uid="{8DCD1BE0-B47A-4397-9DEE-3B1A0099726E}"/>
    <cellStyle name="Comma 4 2 2 2 3_AVA DVA EL" xfId="21386" xr:uid="{9012DC5D-1EA1-4E81-9389-6F2E19340214}"/>
    <cellStyle name="Comma 4 2 2 2 4" xfId="21387" xr:uid="{99056282-587A-4A7E-B349-7CE2004869FF}"/>
    <cellStyle name="Comma 4 2 2 2 4 2" xfId="21388" xr:uid="{D3EF0AC4-A629-417E-A440-A1B4277F6380}"/>
    <cellStyle name="Comma 4 2 2 2 4 3" xfId="21389" xr:uid="{2D1E0B08-8DF0-4635-B0D7-5760B8F5EA42}"/>
    <cellStyle name="Comma 4 2 2 2 4_AVA DVA EL" xfId="21390" xr:uid="{662A29A6-8152-4DD8-9468-DC54173E6A3D}"/>
    <cellStyle name="Comma 4 2 2 2 5" xfId="21391" xr:uid="{14E0B749-8014-4FD2-826E-6B1D929202C1}"/>
    <cellStyle name="Comma 4 2 2 2 5 2" xfId="21392" xr:uid="{D6273429-477A-44CB-B7DA-D71F009757D8}"/>
    <cellStyle name="Comma 4 2 2 2 5 3" xfId="21393" xr:uid="{11655142-173A-46BC-B8F1-A827E9ECEC13}"/>
    <cellStyle name="Comma 4 2 2 2 5_AVA DVA EL" xfId="21394" xr:uid="{45BEAEEF-F126-4A21-8962-2BEDF543E914}"/>
    <cellStyle name="Comma 4 2 2 2 6" xfId="21395" xr:uid="{39BA1269-E5FE-402C-8063-410DC00D03EB}"/>
    <cellStyle name="Comma 4 2 2 2 6 2" xfId="21396" xr:uid="{BBE80FA9-866E-4E9E-B87A-D7909AE7EB6C}"/>
    <cellStyle name="Comma 4 2 2 2 6 3" xfId="21397" xr:uid="{171D7007-465A-4174-8529-08A088A865E0}"/>
    <cellStyle name="Comma 4 2 2 2 6_AVA DVA EL" xfId="21398" xr:uid="{9DCB5030-B321-4E34-B29B-4241B3E2D172}"/>
    <cellStyle name="Comma 4 2 2 2 7" xfId="21399" xr:uid="{E47F0296-E845-47E0-B06D-19DF5B7DF5DE}"/>
    <cellStyle name="Comma 4 2 2 2 7 2" xfId="21400" xr:uid="{8A7587CA-5217-4998-A5A3-3B048911283F}"/>
    <cellStyle name="Comma 4 2 2 2 7 3" xfId="21401" xr:uid="{C7505EAC-45F8-427A-8F73-3D6239090EB9}"/>
    <cellStyle name="Comma 4 2 2 2 7_AVA DVA EL" xfId="21402" xr:uid="{208CB736-E668-45FE-98E9-4B86A65704E5}"/>
    <cellStyle name="Comma 4 2 2 2 8" xfId="21403" xr:uid="{55DA34EF-A287-4F3D-BBD4-CAB49E08125A}"/>
    <cellStyle name="Comma 4 2 2 2 8 2" xfId="21404" xr:uid="{ADD6FD35-4F67-45D4-A3BB-7A0117773295}"/>
    <cellStyle name="Comma 4 2 2 2 8 3" xfId="21405" xr:uid="{54351FD4-F639-45BC-BFEB-48BE619D2664}"/>
    <cellStyle name="Comma 4 2 2 2 8_AVA DVA EL" xfId="21406" xr:uid="{95B1DE94-81A2-499B-8019-C6155E25EB3C}"/>
    <cellStyle name="Comma 4 2 2 2 9" xfId="21407" xr:uid="{66022398-4C34-48E4-AD0F-8A01144F137A}"/>
    <cellStyle name="Comma 4 2 2 2 9 2" xfId="21408" xr:uid="{891C2BA2-7FB8-4806-A96A-B7D5ADE913D5}"/>
    <cellStyle name="Comma 4 2 2 2 9 3" xfId="21409" xr:uid="{6338D9BC-7EAB-45EB-B16A-964DC7987678}"/>
    <cellStyle name="Comma 4 2 2 2 9_AVA DVA EL" xfId="21410" xr:uid="{10C111B6-BE3C-4AA7-9D9D-FF2C9155ED1E}"/>
    <cellStyle name="Comma 4 2 2 2_AVA DVA EL" xfId="21411" xr:uid="{8D159CCD-187D-47FD-B7F1-23C9FD7C3134}"/>
    <cellStyle name="Comma 4 2 2 3" xfId="21412" xr:uid="{DB0B3508-372D-4B0B-AD18-25C4C4A5869A}"/>
    <cellStyle name="Comma 4 2 2 3 10" xfId="21413" xr:uid="{330DB536-30F7-4342-9FB6-9FE361E00445}"/>
    <cellStyle name="Comma 4 2 2 3 11" xfId="21414" xr:uid="{A715EA06-FF0E-4C1F-8924-1F143AB5F552}"/>
    <cellStyle name="Comma 4 2 2 3 2" xfId="21415" xr:uid="{9483FB5B-7BCA-421F-AA25-BD4E953F2F27}"/>
    <cellStyle name="Comma 4 2 2 3 2 2" xfId="21416" xr:uid="{239B46C6-D8C0-4818-BB65-38EA234DA585}"/>
    <cellStyle name="Comma 4 2 2 3 2 2 2" xfId="21417" xr:uid="{DB610C49-4184-48EA-AEE1-68ECBC23971B}"/>
    <cellStyle name="Comma 4 2 2 3 2 2 3" xfId="21418" xr:uid="{F87CD54A-E3AF-49F1-AA6E-0DA2AAD452C5}"/>
    <cellStyle name="Comma 4 2 2 3 2 2_AVA DVA EL" xfId="21419" xr:uid="{D683F5DA-71DA-4AEA-BB9B-2E3592C9C546}"/>
    <cellStyle name="Comma 4 2 2 3 2 3" xfId="21420" xr:uid="{5E23B518-878F-4789-9176-FA2CCFC9F843}"/>
    <cellStyle name="Comma 4 2 2 3 2 3 2" xfId="21421" xr:uid="{FB4C8F73-B84C-433E-A03B-E69B04941333}"/>
    <cellStyle name="Comma 4 2 2 3 2 3 3" xfId="21422" xr:uid="{3CD8CD86-6CA8-418A-A9BE-A7B0DAC92F14}"/>
    <cellStyle name="Comma 4 2 2 3 2 3_AVA DVA EL" xfId="21423" xr:uid="{B69815D8-BB06-4DE0-B5E4-AB4DCBE4D516}"/>
    <cellStyle name="Comma 4 2 2 3 2 4" xfId="21424" xr:uid="{C737C5CA-F469-43BE-B10B-8E2F36A4F699}"/>
    <cellStyle name="Comma 4 2 2 3 2 5" xfId="21425" xr:uid="{CF9D5756-D5E3-45E2-A045-2CAEC32391C4}"/>
    <cellStyle name="Comma 4 2 2 3 2_AVA DVA EL" xfId="21426" xr:uid="{2BED91E1-C7EA-4DF5-9AB4-66D9809A4B8C}"/>
    <cellStyle name="Comma 4 2 2 3 3" xfId="21427" xr:uid="{E75AF327-3532-4B9B-AE25-58ED36583C58}"/>
    <cellStyle name="Comma 4 2 2 3 3 2" xfId="21428" xr:uid="{5AFC8F19-5989-4DAA-B0AB-FEC8521591C7}"/>
    <cellStyle name="Comma 4 2 2 3 3 3" xfId="21429" xr:uid="{12533F83-22E1-4F7F-9373-DC65BCA2AF47}"/>
    <cellStyle name="Comma 4 2 2 3 3_AVA DVA EL" xfId="21430" xr:uid="{CA54043B-B3C1-40AF-A4EA-EDA392681895}"/>
    <cellStyle name="Comma 4 2 2 3 4" xfId="21431" xr:uid="{EA66D1DE-6D03-4692-90EF-D0B018D25221}"/>
    <cellStyle name="Comma 4 2 2 3 4 2" xfId="21432" xr:uid="{EEA606D8-38C1-4FF8-B18B-96796BC796C8}"/>
    <cellStyle name="Comma 4 2 2 3 4 3" xfId="21433" xr:uid="{E21920B5-A08E-4E6F-8F7C-EDC5A4F7CD5C}"/>
    <cellStyle name="Comma 4 2 2 3 4_AVA DVA EL" xfId="21434" xr:uid="{6C52612F-D0CB-457A-A705-F82EDA7EB185}"/>
    <cellStyle name="Comma 4 2 2 3 5" xfId="21435" xr:uid="{CB7BB764-7889-4DD6-93CD-E61E9C7B60F3}"/>
    <cellStyle name="Comma 4 2 2 3 5 2" xfId="21436" xr:uid="{05832134-53AB-490C-A7C2-85399C552437}"/>
    <cellStyle name="Comma 4 2 2 3 5 3" xfId="21437" xr:uid="{B1E2B5A8-C955-4B55-B125-0881BECBD3B2}"/>
    <cellStyle name="Comma 4 2 2 3 5_AVA DVA EL" xfId="21438" xr:uid="{05A8DF8D-C398-428F-8177-C64A39937C57}"/>
    <cellStyle name="Comma 4 2 2 3 6" xfId="21439" xr:uid="{9837922C-A85F-49A3-B3D2-2D6555BAE1DE}"/>
    <cellStyle name="Comma 4 2 2 3 6 2" xfId="21440" xr:uid="{6178C86C-CB79-4293-B3DB-B8C2AD669CCD}"/>
    <cellStyle name="Comma 4 2 2 3 6 3" xfId="21441" xr:uid="{C1DBC4A5-E81A-4D1F-9111-FCAC0243BE71}"/>
    <cellStyle name="Comma 4 2 2 3 6_AVA DVA EL" xfId="21442" xr:uid="{5C5AAA54-F75A-4766-BFC9-0F3DEA846386}"/>
    <cellStyle name="Comma 4 2 2 3 7" xfId="21443" xr:uid="{54D72EDD-D82C-4543-AFB1-919081A4881D}"/>
    <cellStyle name="Comma 4 2 2 3 7 2" xfId="21444" xr:uid="{2DB20B5A-0D26-4E54-8377-5648DBB131A6}"/>
    <cellStyle name="Comma 4 2 2 3 7 3" xfId="21445" xr:uid="{AA2F8CE8-62E6-4664-B29C-E537CC3C15E0}"/>
    <cellStyle name="Comma 4 2 2 3 7_AVA DVA EL" xfId="21446" xr:uid="{74F59B99-6D3F-41F7-9E98-EEDEBE1DCDBA}"/>
    <cellStyle name="Comma 4 2 2 3 8" xfId="21447" xr:uid="{B21A7BA5-9938-45FA-AA98-B81D4B4A65FB}"/>
    <cellStyle name="Comma 4 2 2 3 8 2" xfId="21448" xr:uid="{D69D213E-92ED-4267-A979-F2C10522DB8F}"/>
    <cellStyle name="Comma 4 2 2 3 8 3" xfId="21449" xr:uid="{0B708809-8D0D-4B32-BB5B-811D1F7F5287}"/>
    <cellStyle name="Comma 4 2 2 3 8_AVA DVA EL" xfId="21450" xr:uid="{8928F312-3525-4D9E-833A-385ABE5EB7D5}"/>
    <cellStyle name="Comma 4 2 2 3 9" xfId="21451" xr:uid="{5BF68BF1-758F-40EE-88A0-00DA5623F075}"/>
    <cellStyle name="Comma 4 2 2 3 9 2" xfId="21452" xr:uid="{DA4689B8-3E4D-412D-8AE2-9AE3415D3894}"/>
    <cellStyle name="Comma 4 2 2 3 9 3" xfId="21453" xr:uid="{A4C91A17-684A-4755-A7D5-3CA99EDE6D64}"/>
    <cellStyle name="Comma 4 2 2 3 9_AVA DVA EL" xfId="21454" xr:uid="{0EFD37DD-6C88-42E8-958D-233CCE5D8A0B}"/>
    <cellStyle name="Comma 4 2 2 3_AVA DVA EL" xfId="21455" xr:uid="{F9337923-209D-47D2-A3E1-48E4494C7930}"/>
    <cellStyle name="Comma 4 2 2 4" xfId="21456" xr:uid="{A61DAA81-7CE5-44AA-9369-6CD64C0A90FC}"/>
    <cellStyle name="Comma 4 2 2 4 2" xfId="21457" xr:uid="{F5BF6A78-BB27-459D-848F-DD059EC2E33E}"/>
    <cellStyle name="Comma 4 2 2 4 2 2" xfId="21458" xr:uid="{7B631D33-1AE1-4C45-9575-71BB1BD6A203}"/>
    <cellStyle name="Comma 4 2 2 4 2 3" xfId="21459" xr:uid="{BBC5DD75-C347-4D4D-8618-66E5529EAD9F}"/>
    <cellStyle name="Comma 4 2 2 4 2_AVA DVA EL" xfId="21460" xr:uid="{99BE0BA6-B697-4599-8A1D-7A823147F3FC}"/>
    <cellStyle name="Comma 4 2 2 4 3" xfId="21461" xr:uid="{7263236B-62DB-4D0D-96E5-50BDA3ACC7E4}"/>
    <cellStyle name="Comma 4 2 2 4 3 2" xfId="21462" xr:uid="{6034C6DD-E89C-48DA-BD93-AE671FE77D3F}"/>
    <cellStyle name="Comma 4 2 2 4 3 3" xfId="21463" xr:uid="{79F35FED-73B1-42F4-8F7A-A0C7DA75DCC1}"/>
    <cellStyle name="Comma 4 2 2 4 3_AVA DVA EL" xfId="21464" xr:uid="{AB36FC9F-49B8-4B89-95B5-634912179B94}"/>
    <cellStyle name="Comma 4 2 2 4 4" xfId="21465" xr:uid="{AD9625D8-3BB4-415E-BB9F-13EC4F6CE537}"/>
    <cellStyle name="Comma 4 2 2 4 5" xfId="21466" xr:uid="{104CC825-3D5B-403E-BF9A-D748BE3EC931}"/>
    <cellStyle name="Comma 4 2 2 4_AVA DVA EL" xfId="21467" xr:uid="{EDA82C27-E23B-4D9B-AEF5-72C8B289EE2D}"/>
    <cellStyle name="Comma 4 2 2 5" xfId="21468" xr:uid="{6BB75800-6FEA-4356-B267-BFB290B93892}"/>
    <cellStyle name="Comma 4 2 2 5 2" xfId="21469" xr:uid="{6F4C9C02-2BCF-4581-BFD3-E0DA339C3F36}"/>
    <cellStyle name="Comma 4 2 2 5 3" xfId="21470" xr:uid="{2F783A13-8AF9-451D-8AD3-B0FDA5E32898}"/>
    <cellStyle name="Comma 4 2 2 5_AVA DVA EL" xfId="21471" xr:uid="{572B1B16-1F7E-4987-8F57-6C3CD924D487}"/>
    <cellStyle name="Comma 4 2 2 6" xfId="21472" xr:uid="{893CFE54-65BF-4C95-AE56-C84B3FE86E9B}"/>
    <cellStyle name="Comma 4 2 2 6 2" xfId="21473" xr:uid="{8D64706D-D4A8-40DF-815F-91FF7CBEEB5D}"/>
    <cellStyle name="Comma 4 2 2 6 3" xfId="21474" xr:uid="{396BA690-C7AB-412C-AD5A-01F7D9949046}"/>
    <cellStyle name="Comma 4 2 2 6_AVA DVA EL" xfId="21475" xr:uid="{BAC5DD83-CE50-4F17-9952-CB83FA6D0578}"/>
    <cellStyle name="Comma 4 2 2 7" xfId="21476" xr:uid="{28B36B57-75D9-40B1-8AAF-4BB2DA37BFF9}"/>
    <cellStyle name="Comma 4 2 2 7 2" xfId="21477" xr:uid="{7B9C3668-633D-4597-AEB3-1F0E6744E098}"/>
    <cellStyle name="Comma 4 2 2 7 3" xfId="21478" xr:uid="{DC916DB4-6B99-4AD7-93AF-844F49FEC5EB}"/>
    <cellStyle name="Comma 4 2 2 7_AVA DVA EL" xfId="21479" xr:uid="{A9014F79-AC4F-4832-9159-484595C1FB71}"/>
    <cellStyle name="Comma 4 2 2 8" xfId="21480" xr:uid="{AA46FB0C-C17A-418E-B819-BF99998696A8}"/>
    <cellStyle name="Comma 4 2 2 8 2" xfId="21481" xr:uid="{0F25DE27-CBFF-4DC4-B6EE-B5A94393422E}"/>
    <cellStyle name="Comma 4 2 2 8 3" xfId="21482" xr:uid="{40F2438D-BAC2-4FFB-882F-C5AFFFB725F5}"/>
    <cellStyle name="Comma 4 2 2 8_AVA DVA EL" xfId="21483" xr:uid="{24D9FFD4-BFE2-4434-82F0-6CAFE6D7CDCE}"/>
    <cellStyle name="Comma 4 2 2 9" xfId="21484" xr:uid="{DF03BB12-3E74-4F7E-8710-F288DF0E95D1}"/>
    <cellStyle name="Comma 4 2 2 9 2" xfId="21485" xr:uid="{2E2C2C25-E62C-4413-A15B-8F4F91B3FA03}"/>
    <cellStyle name="Comma 4 2 2 9 3" xfId="21486" xr:uid="{AB54EF90-F146-44B8-A11E-E8F910F806C7}"/>
    <cellStyle name="Comma 4 2 2 9_AVA DVA EL" xfId="21487" xr:uid="{41B406EB-966E-4CDB-BD22-E23AA90F8220}"/>
    <cellStyle name="Comma 4 2 2_AVA DVA EL" xfId="21488" xr:uid="{E120C44D-B3BA-438E-B7EC-23BAB2009FA8}"/>
    <cellStyle name="Comma 4 2 3" xfId="6326" xr:uid="{9CF64C6A-37BB-48C8-B80F-DF6184F79856}"/>
    <cellStyle name="Comma 4 2 3 10" xfId="21489" xr:uid="{DFDF51EA-914F-4DAE-A949-47569FC3DD67}"/>
    <cellStyle name="Comma 4 2 3 10 2" xfId="21490" xr:uid="{524CFF6F-95D4-4496-87B7-78E085585DC9}"/>
    <cellStyle name="Comma 4 2 3 10 3" xfId="21491" xr:uid="{20BA3258-B7DA-45F8-9F82-D025AEA67C8C}"/>
    <cellStyle name="Comma 4 2 3 10_AVA DVA EL" xfId="21492" xr:uid="{3CBE9C01-5F96-48FD-8137-DCE2A8DD9904}"/>
    <cellStyle name="Comma 4 2 3 11" xfId="21493" xr:uid="{6ECF3E46-9E22-41F4-8083-84DE36B07E48}"/>
    <cellStyle name="Comma 4 2 3 12" xfId="21494" xr:uid="{3A8032B8-AB0D-40A5-A8D9-6F5A2575DE84}"/>
    <cellStyle name="Comma 4 2 3 2" xfId="21495" xr:uid="{2F9C0E58-B23F-407F-B1F3-6E97037E719A}"/>
    <cellStyle name="Comma 4 2 3 2 10" xfId="21496" xr:uid="{A049DA6F-F7EA-4FA4-811F-2802B1308BCD}"/>
    <cellStyle name="Comma 4 2 3 2 11" xfId="21497" xr:uid="{482CF251-49D4-4DC6-B960-2BA76B3E65D5}"/>
    <cellStyle name="Comma 4 2 3 2 2" xfId="21498" xr:uid="{28B7B454-68D2-4B03-A0CF-B4389BF30B2F}"/>
    <cellStyle name="Comma 4 2 3 2 2 2" xfId="21499" xr:uid="{73C0CCC1-E328-45F6-B334-7CF3E419B714}"/>
    <cellStyle name="Comma 4 2 3 2 2 2 2" xfId="21500" xr:uid="{5BE492FE-21D3-46C4-B4FE-04FB542C66EA}"/>
    <cellStyle name="Comma 4 2 3 2 2 2 3" xfId="21501" xr:uid="{E2D0DD17-5A65-4C4C-ACE9-74FB890507B6}"/>
    <cellStyle name="Comma 4 2 3 2 2 2_AVA DVA EL" xfId="21502" xr:uid="{4C466FB9-42C7-4B9E-A6E6-21ECFB2CDB01}"/>
    <cellStyle name="Comma 4 2 3 2 2 3" xfId="21503" xr:uid="{D00EB8DE-44F3-4DB1-A0E4-E489FA74D9F9}"/>
    <cellStyle name="Comma 4 2 3 2 2 3 2" xfId="21504" xr:uid="{5EF98CE3-8E7B-4617-9AC6-95073D7CD225}"/>
    <cellStyle name="Comma 4 2 3 2 2 3 3" xfId="21505" xr:uid="{32FC8925-6590-48E2-ACDD-62991194D69F}"/>
    <cellStyle name="Comma 4 2 3 2 2 3_AVA DVA EL" xfId="21506" xr:uid="{68D108F2-8732-4F2F-8ED3-9D92AB9BDAA7}"/>
    <cellStyle name="Comma 4 2 3 2 2 4" xfId="21507" xr:uid="{B68C011A-8BA2-4600-8208-2D3AE97E15C2}"/>
    <cellStyle name="Comma 4 2 3 2 2 5" xfId="21508" xr:uid="{B215D3ED-6DDA-42C0-8568-06353DC22BEF}"/>
    <cellStyle name="Comma 4 2 3 2 2_AVA DVA EL" xfId="21509" xr:uid="{4B9158FA-7582-4D36-887D-91D44CC3984F}"/>
    <cellStyle name="Comma 4 2 3 2 3" xfId="21510" xr:uid="{6CBCA128-3723-4002-8CD8-C12B7031E91E}"/>
    <cellStyle name="Comma 4 2 3 2 3 2" xfId="21511" xr:uid="{78ABD5F1-7A32-4735-92FA-9059DBE67DEF}"/>
    <cellStyle name="Comma 4 2 3 2 3 3" xfId="21512" xr:uid="{65E3BB58-9058-4173-BBF1-1386D15753F3}"/>
    <cellStyle name="Comma 4 2 3 2 3_AVA DVA EL" xfId="21513" xr:uid="{1187514B-64F0-4727-BA32-D31440EC7F8E}"/>
    <cellStyle name="Comma 4 2 3 2 4" xfId="21514" xr:uid="{61E2E011-61D3-4F0D-9E3F-2ADD8B19E683}"/>
    <cellStyle name="Comma 4 2 3 2 4 2" xfId="21515" xr:uid="{C381B4ED-7744-4D15-8A5A-A8D028F364BB}"/>
    <cellStyle name="Comma 4 2 3 2 4 3" xfId="21516" xr:uid="{363BE611-C26A-4B93-BC58-EE2E8A26AE28}"/>
    <cellStyle name="Comma 4 2 3 2 4_AVA DVA EL" xfId="21517" xr:uid="{8A27E914-A6C9-464B-992D-A7A63200A8A2}"/>
    <cellStyle name="Comma 4 2 3 2 5" xfId="21518" xr:uid="{F764A46D-A8CF-4997-8799-42241D5B049A}"/>
    <cellStyle name="Comma 4 2 3 2 5 2" xfId="21519" xr:uid="{FC5DDBE8-440F-4911-9CE2-29991A74589F}"/>
    <cellStyle name="Comma 4 2 3 2 5 3" xfId="21520" xr:uid="{A5CF3E58-266D-43F8-95C4-FB41213E88B2}"/>
    <cellStyle name="Comma 4 2 3 2 5_AVA DVA EL" xfId="21521" xr:uid="{B107529F-A324-4B58-A672-6E53CE7B492B}"/>
    <cellStyle name="Comma 4 2 3 2 6" xfId="21522" xr:uid="{213C552C-99E7-46C7-9E21-3FC133B368C7}"/>
    <cellStyle name="Comma 4 2 3 2 6 2" xfId="21523" xr:uid="{DD05FA31-94FE-4A1F-B94F-E598F80C7A62}"/>
    <cellStyle name="Comma 4 2 3 2 6 3" xfId="21524" xr:uid="{0C7AA1E9-42B8-45A7-B6DC-D2F0D9AA49CD}"/>
    <cellStyle name="Comma 4 2 3 2 6_AVA DVA EL" xfId="21525" xr:uid="{77726B8A-0FFD-4E01-ACAF-43E7F9A31B42}"/>
    <cellStyle name="Comma 4 2 3 2 7" xfId="21526" xr:uid="{2D6B32F1-849E-46E8-A7BC-73AC460FE61C}"/>
    <cellStyle name="Comma 4 2 3 2 7 2" xfId="21527" xr:uid="{5A4C3FAB-71EC-4D95-B2B3-06795F392372}"/>
    <cellStyle name="Comma 4 2 3 2 7 3" xfId="21528" xr:uid="{62E9D803-D468-4997-AE78-BCC7826933D8}"/>
    <cellStyle name="Comma 4 2 3 2 7_AVA DVA EL" xfId="21529" xr:uid="{C4F398A4-9284-4379-A4DD-8E78D2B2C51A}"/>
    <cellStyle name="Comma 4 2 3 2 8" xfId="21530" xr:uid="{2ED380C5-C336-42BE-A399-7420B6F1C243}"/>
    <cellStyle name="Comma 4 2 3 2 8 2" xfId="21531" xr:uid="{6C6CD154-1EB9-4F59-B9FD-D7EE7408022A}"/>
    <cellStyle name="Comma 4 2 3 2 8 3" xfId="21532" xr:uid="{CC8396D4-965E-4E95-89F2-E18BFDC87036}"/>
    <cellStyle name="Comma 4 2 3 2 8_AVA DVA EL" xfId="21533" xr:uid="{FA909D22-E096-43ED-B2C4-7733C0E78620}"/>
    <cellStyle name="Comma 4 2 3 2 9" xfId="21534" xr:uid="{6E989D65-0F55-4671-8CD9-3F5D6F8D06EF}"/>
    <cellStyle name="Comma 4 2 3 2 9 2" xfId="21535" xr:uid="{07C7005E-25B0-4FD8-8899-B856F5EADD32}"/>
    <cellStyle name="Comma 4 2 3 2 9 3" xfId="21536" xr:uid="{F253C28E-FEFD-43DC-83CA-7F14F35F7BFA}"/>
    <cellStyle name="Comma 4 2 3 2 9_AVA DVA EL" xfId="21537" xr:uid="{1E5F9A36-6F0E-41A0-9F19-2F0F6CBF832C}"/>
    <cellStyle name="Comma 4 2 3 2_AVA DVA EL" xfId="21538" xr:uid="{8E3EED06-D3C5-40E8-B37F-007F6D94B7DA}"/>
    <cellStyle name="Comma 4 2 3 3" xfId="21539" xr:uid="{55432D64-46F0-446C-96E0-5AFC4349F8DE}"/>
    <cellStyle name="Comma 4 2 3 3 2" xfId="21540" xr:uid="{ABD1294A-E3BF-4F28-98EE-8DA853A4AA15}"/>
    <cellStyle name="Comma 4 2 3 3 2 2" xfId="21541" xr:uid="{C002EB1C-96AE-44F6-935C-15463A2B9786}"/>
    <cellStyle name="Comma 4 2 3 3 2 3" xfId="21542" xr:uid="{5E5384C7-8754-4F62-81B9-061B2931EA37}"/>
    <cellStyle name="Comma 4 2 3 3 2_AVA DVA EL" xfId="21543" xr:uid="{31597450-56F8-4FB8-8E5B-661A0B264917}"/>
    <cellStyle name="Comma 4 2 3 3 3" xfId="21544" xr:uid="{A90DECEE-24A3-4CC9-B6F6-46AAD84551C4}"/>
    <cellStyle name="Comma 4 2 3 3 3 2" xfId="21545" xr:uid="{06C2C84C-C951-41E7-A67D-80E1C14A63E1}"/>
    <cellStyle name="Comma 4 2 3 3 3 3" xfId="21546" xr:uid="{25690E2F-022F-4EFB-B353-2D88BEE8076A}"/>
    <cellStyle name="Comma 4 2 3 3 3_AVA DVA EL" xfId="21547" xr:uid="{FAC0D34D-F560-401B-951F-078E61F063FA}"/>
    <cellStyle name="Comma 4 2 3 3 4" xfId="21548" xr:uid="{EF3C97F9-CF4B-41FC-9E85-50FC2BEB8F81}"/>
    <cellStyle name="Comma 4 2 3 3 5" xfId="21549" xr:uid="{64F42CAA-CF63-495F-8F54-DC5FA5825DCB}"/>
    <cellStyle name="Comma 4 2 3 3_AVA DVA EL" xfId="21550" xr:uid="{C5280603-591E-43C2-B8A6-476CF8295505}"/>
    <cellStyle name="Comma 4 2 3 4" xfId="21551" xr:uid="{3190AFC2-C3EC-4DC1-9192-4CA8E5CC7956}"/>
    <cellStyle name="Comma 4 2 3 4 2" xfId="21552" xr:uid="{A6F1964E-75B2-439E-BD70-847226791280}"/>
    <cellStyle name="Comma 4 2 3 4 3" xfId="21553" xr:uid="{163D1112-2506-4F35-ABD9-7277CAD35CF6}"/>
    <cellStyle name="Comma 4 2 3 4_AVA DVA EL" xfId="21554" xr:uid="{8F6C5392-3006-421C-AF14-E517C1697903}"/>
    <cellStyle name="Comma 4 2 3 5" xfId="21555" xr:uid="{0ABBDEFF-0B50-44D0-AD9E-29C54A18597A}"/>
    <cellStyle name="Comma 4 2 3 5 2" xfId="21556" xr:uid="{4D8280CB-74FE-475A-9C11-6BFA5E881D51}"/>
    <cellStyle name="Comma 4 2 3 5 3" xfId="21557" xr:uid="{F8279B76-5F34-43AE-9D00-33A7205AD84F}"/>
    <cellStyle name="Comma 4 2 3 5_AVA DVA EL" xfId="21558" xr:uid="{79CAA652-CD09-4A49-A600-D411DBCBBC26}"/>
    <cellStyle name="Comma 4 2 3 6" xfId="21559" xr:uid="{8770A7BE-3226-4B07-ADAD-F051549D651F}"/>
    <cellStyle name="Comma 4 2 3 6 2" xfId="21560" xr:uid="{260D4F3A-72DC-4E23-89BA-1B309D8DF414}"/>
    <cellStyle name="Comma 4 2 3 6 3" xfId="21561" xr:uid="{4C306A8D-3C65-4AA9-B8E3-971B6E268068}"/>
    <cellStyle name="Comma 4 2 3 6_AVA DVA EL" xfId="21562" xr:uid="{79D6ADF6-70E3-4A07-9682-D09F560767AD}"/>
    <cellStyle name="Comma 4 2 3 7" xfId="21563" xr:uid="{B19E06FE-5CCD-4461-A3F5-82C846910F71}"/>
    <cellStyle name="Comma 4 2 3 7 2" xfId="21564" xr:uid="{82411367-9A84-47E3-8DBA-CAD746602783}"/>
    <cellStyle name="Comma 4 2 3 7 3" xfId="21565" xr:uid="{1A385651-A953-41FF-88C1-EFCFA11121C5}"/>
    <cellStyle name="Comma 4 2 3 7_AVA DVA EL" xfId="21566" xr:uid="{42AF4186-B697-424B-B440-5ACF828617FD}"/>
    <cellStyle name="Comma 4 2 3 8" xfId="21567" xr:uid="{82D43671-CBDB-4468-8CE5-821A21E5FD19}"/>
    <cellStyle name="Comma 4 2 3 8 2" xfId="21568" xr:uid="{4EE32C83-3172-4F5D-9990-786EE79C1A78}"/>
    <cellStyle name="Comma 4 2 3 8 3" xfId="21569" xr:uid="{99D54AEC-DD47-4D85-91AF-BE2D3A103BFB}"/>
    <cellStyle name="Comma 4 2 3 8_AVA DVA EL" xfId="21570" xr:uid="{A33147D4-FDA4-4982-A048-C33281A1490E}"/>
    <cellStyle name="Comma 4 2 3 9" xfId="21571" xr:uid="{706C7CC1-FA5E-4D4A-85DB-DFEC356FEF86}"/>
    <cellStyle name="Comma 4 2 3 9 2" xfId="21572" xr:uid="{2D8EAFF5-CFCE-492D-AE9C-71C84E62CFB3}"/>
    <cellStyle name="Comma 4 2 3 9 3" xfId="21573" xr:uid="{253ECF82-B722-4248-BA43-0DF3E7465884}"/>
    <cellStyle name="Comma 4 2 3 9_AVA DVA EL" xfId="21574" xr:uid="{9E9AEB08-5A10-45A1-B664-A45B9E4CEE7D}"/>
    <cellStyle name="Comma 4 2 3_AVA DVA EL" xfId="21575" xr:uid="{C95C1476-0357-4407-8FA6-49DCDF91574B}"/>
    <cellStyle name="Comma 4 2 4" xfId="6327" xr:uid="{568CF7FB-8A97-4DEA-962F-80683B4DC213}"/>
    <cellStyle name="Comma 4 2 4 10" xfId="21576" xr:uid="{DC19C719-4D5F-4E8C-97F0-BE7F865CE09A}"/>
    <cellStyle name="Comma 4 2 4 10 2" xfId="21577" xr:uid="{9FD9B262-5FC7-4361-80E0-44B7B43E1629}"/>
    <cellStyle name="Comma 4 2 4 10 3" xfId="21578" xr:uid="{E9AE391A-5F70-48B3-82C7-6D81790C091E}"/>
    <cellStyle name="Comma 4 2 4 10_AVA DVA EL" xfId="21579" xr:uid="{EA520450-FEAC-4C1C-A0B5-196DEDA8BF06}"/>
    <cellStyle name="Comma 4 2 4 11" xfId="21580" xr:uid="{64BFCBFD-D1CC-47E3-9A13-76A84429E753}"/>
    <cellStyle name="Comma 4 2 4 12" xfId="21581" xr:uid="{0832CF79-FF98-40D9-AB20-00973CB8A6C1}"/>
    <cellStyle name="Comma 4 2 4 2" xfId="21582" xr:uid="{AA9132A6-3CCA-4B3B-95D3-364EB55375EE}"/>
    <cellStyle name="Comma 4 2 4 2 10" xfId="21583" xr:uid="{BB20353A-5308-44B1-81C9-4DB80E409999}"/>
    <cellStyle name="Comma 4 2 4 2 11" xfId="21584" xr:uid="{BC39BC59-6AB3-402E-8107-AD3AE263022A}"/>
    <cellStyle name="Comma 4 2 4 2 2" xfId="21585" xr:uid="{FB8B4898-A680-420C-A160-2D57D5EEF1E8}"/>
    <cellStyle name="Comma 4 2 4 2 2 2" xfId="21586" xr:uid="{BC9EA573-BD99-4C91-8DA5-4E8FC8C7C502}"/>
    <cellStyle name="Comma 4 2 4 2 2 2 2" xfId="21587" xr:uid="{937A7099-3F5C-48C5-A7F1-0F8429581076}"/>
    <cellStyle name="Comma 4 2 4 2 2 2 3" xfId="21588" xr:uid="{A074D423-1A7D-4248-8798-FB7B4322B990}"/>
    <cellStyle name="Comma 4 2 4 2 2 2_AVA DVA EL" xfId="21589" xr:uid="{63FC204A-21B2-4FAA-AA56-21217AA64A4C}"/>
    <cellStyle name="Comma 4 2 4 2 2 3" xfId="21590" xr:uid="{F39BE4AF-8454-4CB5-BC3D-5C53D4B5E948}"/>
    <cellStyle name="Comma 4 2 4 2 2 3 2" xfId="21591" xr:uid="{5269A833-9006-4A24-B17E-1083AF89F98A}"/>
    <cellStyle name="Comma 4 2 4 2 2 3 3" xfId="21592" xr:uid="{FA8F3F0B-4674-42EB-BE98-1105A82DE74D}"/>
    <cellStyle name="Comma 4 2 4 2 2 3_AVA DVA EL" xfId="21593" xr:uid="{A17795B4-706E-4FF2-80B1-E1A24A41B273}"/>
    <cellStyle name="Comma 4 2 4 2 2 4" xfId="21594" xr:uid="{72955811-6D82-4AEB-BB41-D1DBF446257B}"/>
    <cellStyle name="Comma 4 2 4 2 2 5" xfId="21595" xr:uid="{82E10A87-DBD3-4ED8-BAC4-B44F44E26105}"/>
    <cellStyle name="Comma 4 2 4 2 2_AVA DVA EL" xfId="21596" xr:uid="{C1737749-C0FB-4965-9189-7D353415F49F}"/>
    <cellStyle name="Comma 4 2 4 2 3" xfId="21597" xr:uid="{3E802427-F556-4AF7-AA64-385C996997C7}"/>
    <cellStyle name="Comma 4 2 4 2 3 2" xfId="21598" xr:uid="{E6EB3B4B-AA04-4D24-BAC5-BCDE73FB1A4C}"/>
    <cellStyle name="Comma 4 2 4 2 3 3" xfId="21599" xr:uid="{A80C7952-D990-49F9-9C61-57CCD2F82FC1}"/>
    <cellStyle name="Comma 4 2 4 2 3_AVA DVA EL" xfId="21600" xr:uid="{A1EBCA7C-11A1-4A97-B35F-A1A361280984}"/>
    <cellStyle name="Comma 4 2 4 2 4" xfId="21601" xr:uid="{6FA709D2-7096-46A4-B4BD-56E4A2BD2AD4}"/>
    <cellStyle name="Comma 4 2 4 2 4 2" xfId="21602" xr:uid="{DF7B6E3A-F8A5-4BC7-AB3E-8F74141A55CB}"/>
    <cellStyle name="Comma 4 2 4 2 4 3" xfId="21603" xr:uid="{6035219E-96FE-4FD8-8577-72BB7B5C146A}"/>
    <cellStyle name="Comma 4 2 4 2 4_AVA DVA EL" xfId="21604" xr:uid="{BDC8CB4C-6769-4621-9E53-545DEDD56D4E}"/>
    <cellStyle name="Comma 4 2 4 2 5" xfId="21605" xr:uid="{337AE197-98BC-4D3D-A8A2-636701E7BC07}"/>
    <cellStyle name="Comma 4 2 4 2 5 2" xfId="21606" xr:uid="{A9442312-4C8F-4998-AF70-F4182EC81391}"/>
    <cellStyle name="Comma 4 2 4 2 5 3" xfId="21607" xr:uid="{19E99E0A-8E7A-4D20-B44B-2C03A78CCA9B}"/>
    <cellStyle name="Comma 4 2 4 2 5_AVA DVA EL" xfId="21608" xr:uid="{9771F470-E75E-45F7-9DA2-F3FAE1E1BB37}"/>
    <cellStyle name="Comma 4 2 4 2 6" xfId="21609" xr:uid="{8E4AFFBF-E50E-44CD-8579-348F4F4BA960}"/>
    <cellStyle name="Comma 4 2 4 2 6 2" xfId="21610" xr:uid="{2390214A-D9CA-448B-9B2A-DBB922B0702A}"/>
    <cellStyle name="Comma 4 2 4 2 6 3" xfId="21611" xr:uid="{3173D937-02CE-409D-AB97-2911F2697764}"/>
    <cellStyle name="Comma 4 2 4 2 6_AVA DVA EL" xfId="21612" xr:uid="{36714EFB-E9BC-4828-AF67-B612D2B9100F}"/>
    <cellStyle name="Comma 4 2 4 2 7" xfId="21613" xr:uid="{A4B9CF85-AFDD-4191-A495-411BEFC22307}"/>
    <cellStyle name="Comma 4 2 4 2 7 2" xfId="21614" xr:uid="{E9D8066B-1402-4F66-8FBD-F6AB4A60B44C}"/>
    <cellStyle name="Comma 4 2 4 2 7 3" xfId="21615" xr:uid="{D607F7AB-5B6F-4652-BE9F-64389A11EE85}"/>
    <cellStyle name="Comma 4 2 4 2 7_AVA DVA EL" xfId="21616" xr:uid="{A620AAEA-A4F9-48DB-87AF-44FA6256FA3B}"/>
    <cellStyle name="Comma 4 2 4 2 8" xfId="21617" xr:uid="{0506F338-01EC-4FCB-B20E-1C761DEC41DC}"/>
    <cellStyle name="Comma 4 2 4 2 8 2" xfId="21618" xr:uid="{69CE0606-76EF-4B93-A3AB-97934FE01CC2}"/>
    <cellStyle name="Comma 4 2 4 2 8 3" xfId="21619" xr:uid="{BE4862FF-03B3-47C1-A121-C751B5869E69}"/>
    <cellStyle name="Comma 4 2 4 2 8_AVA DVA EL" xfId="21620" xr:uid="{0F14EE44-BCA2-4121-9C14-F8DFEE2EB3DF}"/>
    <cellStyle name="Comma 4 2 4 2 9" xfId="21621" xr:uid="{5D46CF7B-0408-4FEB-9FEA-D944D8CB6D30}"/>
    <cellStyle name="Comma 4 2 4 2 9 2" xfId="21622" xr:uid="{0A70F758-04E8-4D7B-811A-37F13E79F727}"/>
    <cellStyle name="Comma 4 2 4 2 9 3" xfId="21623" xr:uid="{56D197F9-0844-40F5-8FBE-766D01DD2780}"/>
    <cellStyle name="Comma 4 2 4 2 9_AVA DVA EL" xfId="21624" xr:uid="{9287B753-4FCC-48B8-A51A-AAF9EB731637}"/>
    <cellStyle name="Comma 4 2 4 2_AVA DVA EL" xfId="21625" xr:uid="{BEFE0FB5-E3F5-4892-A01F-18FE07F57BA9}"/>
    <cellStyle name="Comma 4 2 4 3" xfId="21626" xr:uid="{94825D7E-99E3-48A1-BC0D-915FA6229D00}"/>
    <cellStyle name="Comma 4 2 4 3 2" xfId="21627" xr:uid="{D018C9A8-49C2-43D0-8FC7-981BFD124655}"/>
    <cellStyle name="Comma 4 2 4 3 2 2" xfId="21628" xr:uid="{80D4516F-F720-4817-AA03-E93AF1C638B5}"/>
    <cellStyle name="Comma 4 2 4 3 2 3" xfId="21629" xr:uid="{8056AA10-4533-4D19-9A9C-1D581EA14383}"/>
    <cellStyle name="Comma 4 2 4 3 2_AVA DVA EL" xfId="21630" xr:uid="{17F97392-6DF3-42A9-8DAC-F5D025E1DAE2}"/>
    <cellStyle name="Comma 4 2 4 3 3" xfId="21631" xr:uid="{D16C0B14-832A-4EF8-93EF-7E09AC1551B1}"/>
    <cellStyle name="Comma 4 2 4 3 3 2" xfId="21632" xr:uid="{E2E1A7D9-8DC5-4BE3-A571-4FE93A44CE98}"/>
    <cellStyle name="Comma 4 2 4 3 3 3" xfId="21633" xr:uid="{F7B773A0-5CE1-41E6-8A07-6B96F28584F0}"/>
    <cellStyle name="Comma 4 2 4 3 3_AVA DVA EL" xfId="21634" xr:uid="{BF104AE6-36B8-4766-A4AB-B186E587FDA2}"/>
    <cellStyle name="Comma 4 2 4 3 4" xfId="21635" xr:uid="{A33E25FC-EF06-4FEB-A2FE-D4542B8E6467}"/>
    <cellStyle name="Comma 4 2 4 3 5" xfId="21636" xr:uid="{83221406-A958-44FA-A527-EDBCC35876BB}"/>
    <cellStyle name="Comma 4 2 4 3_AVA DVA EL" xfId="21637" xr:uid="{456CC79F-51CF-428E-BB9A-1A05AFFF4091}"/>
    <cellStyle name="Comma 4 2 4 4" xfId="21638" xr:uid="{37892E59-C2F9-4A87-AA2D-B05E65E256E5}"/>
    <cellStyle name="Comma 4 2 4 4 2" xfId="21639" xr:uid="{211E4721-A598-4E95-9A56-5216C180CD77}"/>
    <cellStyle name="Comma 4 2 4 4 3" xfId="21640" xr:uid="{2D608F90-F20A-453E-A0C0-572E8E2C203E}"/>
    <cellStyle name="Comma 4 2 4 4_AVA DVA EL" xfId="21641" xr:uid="{8624A8C6-227D-4A67-96B1-E4160E70D41D}"/>
    <cellStyle name="Comma 4 2 4 5" xfId="21642" xr:uid="{810504A3-135A-495E-AE25-C3F78C3D00CE}"/>
    <cellStyle name="Comma 4 2 4 5 2" xfId="21643" xr:uid="{79E2D3FF-C871-4B2E-A501-B22C90A27A9A}"/>
    <cellStyle name="Comma 4 2 4 5 3" xfId="21644" xr:uid="{4FC84064-90E6-4A0E-A673-CEA5CD96DCD0}"/>
    <cellStyle name="Comma 4 2 4 5_AVA DVA EL" xfId="21645" xr:uid="{3B62FB5A-15A5-4CA5-9A76-D59F1B686DED}"/>
    <cellStyle name="Comma 4 2 4 6" xfId="21646" xr:uid="{6950FCAE-D7AA-44A0-A94F-5F3D27F44768}"/>
    <cellStyle name="Comma 4 2 4 6 2" xfId="21647" xr:uid="{7A4314F9-2CB6-4242-BEB5-41A58AE11590}"/>
    <cellStyle name="Comma 4 2 4 6 3" xfId="21648" xr:uid="{A2AD8393-1AA2-4A12-A743-719714887B05}"/>
    <cellStyle name="Comma 4 2 4 6_AVA DVA EL" xfId="21649" xr:uid="{F72D2D2D-8A62-48FE-B8D4-C1167E68C491}"/>
    <cellStyle name="Comma 4 2 4 7" xfId="21650" xr:uid="{5E49FB19-E606-46E2-9490-F75CA56EFB1F}"/>
    <cellStyle name="Comma 4 2 4 7 2" xfId="21651" xr:uid="{1BA184E0-09F4-4E3B-B74F-BC96338CF98D}"/>
    <cellStyle name="Comma 4 2 4 7 3" xfId="21652" xr:uid="{4473988A-0BB0-4A4C-9373-C19BD4016251}"/>
    <cellStyle name="Comma 4 2 4 7_AVA DVA EL" xfId="21653" xr:uid="{4B362F42-826B-4EC3-ACFC-069B24BAFBCA}"/>
    <cellStyle name="Comma 4 2 4 8" xfId="21654" xr:uid="{50598089-604E-459F-9460-0F5DD5454A40}"/>
    <cellStyle name="Comma 4 2 4 8 2" xfId="21655" xr:uid="{88212E78-752E-4D8A-8BF6-F2827310EE5D}"/>
    <cellStyle name="Comma 4 2 4 8 3" xfId="21656" xr:uid="{C52809DF-4ED3-4AA9-8788-F2E59263C7D5}"/>
    <cellStyle name="Comma 4 2 4 8_AVA DVA EL" xfId="21657" xr:uid="{0504259C-CD92-4967-90F5-5AE4976556D1}"/>
    <cellStyle name="Comma 4 2 4 9" xfId="21658" xr:uid="{A9850BA6-F1E1-4250-9089-91D4CCA64C99}"/>
    <cellStyle name="Comma 4 2 4 9 2" xfId="21659" xr:uid="{73134A1D-25A1-4B45-857E-5941A66C2947}"/>
    <cellStyle name="Comma 4 2 4 9 3" xfId="21660" xr:uid="{8683D134-39C2-46E0-B3C8-D348A66C7E65}"/>
    <cellStyle name="Comma 4 2 4 9_AVA DVA EL" xfId="21661" xr:uid="{FE44A168-C9C4-4609-8B53-EB0DFB88AAA1}"/>
    <cellStyle name="Comma 4 2 4_AVA DVA EL" xfId="21662" xr:uid="{CAF1A48B-C464-4958-9BB6-52C6A4F4EC6B}"/>
    <cellStyle name="Comma 4 2 5" xfId="21663" xr:uid="{B7B08409-CC68-4F7F-B6D8-3F08C1AC9F37}"/>
    <cellStyle name="Comma 4 2 5 10" xfId="21664" xr:uid="{E29FB989-4071-4D09-B922-EBBA5825B8D2}"/>
    <cellStyle name="Comma 4 2 5 10 2" xfId="21665" xr:uid="{1BD676AF-FB60-4831-BAD0-D093218924E0}"/>
    <cellStyle name="Comma 4 2 5 10 3" xfId="21666" xr:uid="{17A3C7AD-C00A-447D-ADCE-BB4070BBC416}"/>
    <cellStyle name="Comma 4 2 5 10_AVA DVA EL" xfId="21667" xr:uid="{BE196E56-CDA7-4E90-B724-51B9E71BAAF1}"/>
    <cellStyle name="Comma 4 2 5 11" xfId="21668" xr:uid="{A7E0A361-F120-4979-9763-BFE5B313FB84}"/>
    <cellStyle name="Comma 4 2 5 12" xfId="21669" xr:uid="{CD2A5946-8FB0-4B74-A83F-C971A4D33215}"/>
    <cellStyle name="Comma 4 2 5 2" xfId="21670" xr:uid="{3FA950EA-E64A-47DE-B63C-855F4AD1D459}"/>
    <cellStyle name="Comma 4 2 5 2 10" xfId="21671" xr:uid="{71FB85ED-3436-4DA9-8DE2-79FE2171623B}"/>
    <cellStyle name="Comma 4 2 5 2 11" xfId="21672" xr:uid="{3C88CF27-3532-43D3-95FE-C2C24448E906}"/>
    <cellStyle name="Comma 4 2 5 2 2" xfId="21673" xr:uid="{3FC964F8-738A-428D-8F6D-BFF8AEC6DF55}"/>
    <cellStyle name="Comma 4 2 5 2 2 2" xfId="21674" xr:uid="{63C5F1FA-9239-4C2B-868E-8A6352F7547F}"/>
    <cellStyle name="Comma 4 2 5 2 2 2 2" xfId="21675" xr:uid="{D507A3A2-EF78-4415-9B11-8D7947EBD331}"/>
    <cellStyle name="Comma 4 2 5 2 2 2 3" xfId="21676" xr:uid="{CC83D09A-0BEC-472E-8A21-A7EF9B45B479}"/>
    <cellStyle name="Comma 4 2 5 2 2 2_AVA DVA EL" xfId="21677" xr:uid="{679B25EA-022F-4425-BC30-7CE31A60F45F}"/>
    <cellStyle name="Comma 4 2 5 2 2 3" xfId="21678" xr:uid="{293FFDFA-380B-4877-AEC4-46BC57572973}"/>
    <cellStyle name="Comma 4 2 5 2 2 3 2" xfId="21679" xr:uid="{D46BCA7E-2A21-4244-ABBB-2515A4C4D03E}"/>
    <cellStyle name="Comma 4 2 5 2 2 3 3" xfId="21680" xr:uid="{1FC874C3-99A9-4FD5-AE89-D60FED9D7630}"/>
    <cellStyle name="Comma 4 2 5 2 2 3_AVA DVA EL" xfId="21681" xr:uid="{B26074C6-CF70-473D-9836-5ED4DFB5F5E0}"/>
    <cellStyle name="Comma 4 2 5 2 2 4" xfId="21682" xr:uid="{A41B3A6E-CB02-416C-81B2-6C96EA6FE12D}"/>
    <cellStyle name="Comma 4 2 5 2 2 5" xfId="21683" xr:uid="{711BABF0-5521-419E-96DF-803B7143A0AF}"/>
    <cellStyle name="Comma 4 2 5 2 2_AVA DVA EL" xfId="21684" xr:uid="{83EAC965-F7BC-4F94-BCD3-C11BA8EC217A}"/>
    <cellStyle name="Comma 4 2 5 2 3" xfId="21685" xr:uid="{501CE086-D5F2-426B-B265-1CDE3252EFC3}"/>
    <cellStyle name="Comma 4 2 5 2 3 2" xfId="21686" xr:uid="{08CE8D97-B113-47E7-B323-8D18DFA4FACF}"/>
    <cellStyle name="Comma 4 2 5 2 3 3" xfId="21687" xr:uid="{4A82326A-F2E1-4A9B-B128-FA58C3864966}"/>
    <cellStyle name="Comma 4 2 5 2 3_AVA DVA EL" xfId="21688" xr:uid="{45EC23D7-05DA-4DCE-B625-CEDAB1D27BFE}"/>
    <cellStyle name="Comma 4 2 5 2 4" xfId="21689" xr:uid="{E6C4912D-8D38-4F26-870F-5C529FF4DB4A}"/>
    <cellStyle name="Comma 4 2 5 2 4 2" xfId="21690" xr:uid="{F28BB413-1C4E-4A66-A11C-DC8B89CAC0AC}"/>
    <cellStyle name="Comma 4 2 5 2 4 3" xfId="21691" xr:uid="{08B71E05-2352-4C80-BE24-092A6F2CF981}"/>
    <cellStyle name="Comma 4 2 5 2 4_AVA DVA EL" xfId="21692" xr:uid="{8B2C54ED-D4E2-4587-BB60-D9059D608101}"/>
    <cellStyle name="Comma 4 2 5 2 5" xfId="21693" xr:uid="{91C824A6-8278-4403-AD81-46FEAD8C3029}"/>
    <cellStyle name="Comma 4 2 5 2 5 2" xfId="21694" xr:uid="{13A3AA20-CCC7-4222-B675-DDD47B5D0E89}"/>
    <cellStyle name="Comma 4 2 5 2 5 3" xfId="21695" xr:uid="{2E93C87B-248A-42F0-BBD3-8CA63EB27732}"/>
    <cellStyle name="Comma 4 2 5 2 5_AVA DVA EL" xfId="21696" xr:uid="{304CDCA8-F436-467B-A18C-442FAA164462}"/>
    <cellStyle name="Comma 4 2 5 2 6" xfId="21697" xr:uid="{A79158C7-00F4-44AE-9A67-35A39B87CF5A}"/>
    <cellStyle name="Comma 4 2 5 2 6 2" xfId="21698" xr:uid="{98A0288E-95A9-475A-9054-506A581018EB}"/>
    <cellStyle name="Comma 4 2 5 2 6 3" xfId="21699" xr:uid="{8EA6912F-9B94-436C-92A7-F31BE0AEC778}"/>
    <cellStyle name="Comma 4 2 5 2 6_AVA DVA EL" xfId="21700" xr:uid="{05A70410-85EA-4579-AAD3-9A39C044404C}"/>
    <cellStyle name="Comma 4 2 5 2 7" xfId="21701" xr:uid="{B57CDEDB-CF29-4ED6-8E3E-6979D71CA865}"/>
    <cellStyle name="Comma 4 2 5 2 7 2" xfId="21702" xr:uid="{59B6B046-E7A2-4FB8-86EB-5C96C750EF82}"/>
    <cellStyle name="Comma 4 2 5 2 7 3" xfId="21703" xr:uid="{31F66FCF-AC36-4597-A3D3-CB1EC6CECAF0}"/>
    <cellStyle name="Comma 4 2 5 2 7_AVA DVA EL" xfId="21704" xr:uid="{28F5D96B-5B6B-4218-B8A7-AEF44221AB5D}"/>
    <cellStyle name="Comma 4 2 5 2 8" xfId="21705" xr:uid="{DB594E84-391D-4314-A9E5-7FDADA8AC5D1}"/>
    <cellStyle name="Comma 4 2 5 2 8 2" xfId="21706" xr:uid="{C9EDE6FA-4F4F-43AF-9272-B18980FA2F6B}"/>
    <cellStyle name="Comma 4 2 5 2 8 3" xfId="21707" xr:uid="{21EC526A-20FA-4A15-9765-79161CDACB66}"/>
    <cellStyle name="Comma 4 2 5 2 8_AVA DVA EL" xfId="21708" xr:uid="{07AA6C2B-7369-4DE9-9CAA-68C9ADB4A58E}"/>
    <cellStyle name="Comma 4 2 5 2 9" xfId="21709" xr:uid="{7F49B2B6-6ECF-4FCE-8607-BC45CCE7CBBB}"/>
    <cellStyle name="Comma 4 2 5 2 9 2" xfId="21710" xr:uid="{75B09D87-82E0-484E-AFE7-03DC7C7106AF}"/>
    <cellStyle name="Comma 4 2 5 2 9 3" xfId="21711" xr:uid="{39C3AF47-D07B-4973-BC5C-CC3223D83BFD}"/>
    <cellStyle name="Comma 4 2 5 2 9_AVA DVA EL" xfId="21712" xr:uid="{362DCF28-048D-401B-98F7-C1051CAD7AC7}"/>
    <cellStyle name="Comma 4 2 5 2_AVA DVA EL" xfId="21713" xr:uid="{6C586D4D-AA42-4C4B-B78F-0812EAFB8819}"/>
    <cellStyle name="Comma 4 2 5 3" xfId="21714" xr:uid="{A9CE92E6-2867-47AB-9D7A-9D55674D19C9}"/>
    <cellStyle name="Comma 4 2 5 3 2" xfId="21715" xr:uid="{0788CC09-575A-44BC-A7B1-78EDF118344F}"/>
    <cellStyle name="Comma 4 2 5 3 2 2" xfId="21716" xr:uid="{D2910AAC-C5A3-44ED-BFEA-7C3547CC52B4}"/>
    <cellStyle name="Comma 4 2 5 3 2 3" xfId="21717" xr:uid="{4F7C125D-C5BA-485E-9119-FA698AEC530B}"/>
    <cellStyle name="Comma 4 2 5 3 2_AVA DVA EL" xfId="21718" xr:uid="{1C0D4937-68B8-4561-B44A-7C2ED885DE98}"/>
    <cellStyle name="Comma 4 2 5 3 3" xfId="21719" xr:uid="{1F84B2E0-F08B-47B0-935D-2FC772160241}"/>
    <cellStyle name="Comma 4 2 5 3 3 2" xfId="21720" xr:uid="{1E1BEE6C-70A7-4C89-B89B-104DCEBA8475}"/>
    <cellStyle name="Comma 4 2 5 3 3 3" xfId="21721" xr:uid="{D25C53D7-7EF0-4BA1-9A02-B0531DBE7983}"/>
    <cellStyle name="Comma 4 2 5 3 3_AVA DVA EL" xfId="21722" xr:uid="{9D2564DD-4E5C-4A4A-BE95-1FEF5AB27A05}"/>
    <cellStyle name="Comma 4 2 5 3 4" xfId="21723" xr:uid="{2C1CD168-52E8-4C79-A2F4-69BE28531F55}"/>
    <cellStyle name="Comma 4 2 5 3 5" xfId="21724" xr:uid="{B9FE3176-DB7B-4FE8-91C9-EA9EA59359AC}"/>
    <cellStyle name="Comma 4 2 5 3_AVA DVA EL" xfId="21725" xr:uid="{2DA1A5C8-2ABD-4BAB-A1D0-134A98B4DDCB}"/>
    <cellStyle name="Comma 4 2 5 4" xfId="21726" xr:uid="{3715CA57-ECE8-4D3B-88DC-BE730D091247}"/>
    <cellStyle name="Comma 4 2 5 4 2" xfId="21727" xr:uid="{1F969419-AAA2-4C26-A540-B750BA113706}"/>
    <cellStyle name="Comma 4 2 5 4 3" xfId="21728" xr:uid="{483BBD87-12B0-44BB-BC12-DE553F464A95}"/>
    <cellStyle name="Comma 4 2 5 4_AVA DVA EL" xfId="21729" xr:uid="{1918CCE8-EED3-47ED-8040-673B7AE53982}"/>
    <cellStyle name="Comma 4 2 5 5" xfId="21730" xr:uid="{2AE5A753-4126-43F5-A10D-E378003198AB}"/>
    <cellStyle name="Comma 4 2 5 5 2" xfId="21731" xr:uid="{28E384C5-25AA-4889-BA8D-DA1B96169A86}"/>
    <cellStyle name="Comma 4 2 5 5 3" xfId="21732" xr:uid="{C21DD2CE-713E-4EFD-886D-E51147337F28}"/>
    <cellStyle name="Comma 4 2 5 5_AVA DVA EL" xfId="21733" xr:uid="{592950AB-F346-4E99-81DB-73F18924164A}"/>
    <cellStyle name="Comma 4 2 5 6" xfId="21734" xr:uid="{262BF13F-1BBF-4668-B022-97C9ACC79518}"/>
    <cellStyle name="Comma 4 2 5 6 2" xfId="21735" xr:uid="{48DC4337-4E1B-4531-B56A-B4D17BC08704}"/>
    <cellStyle name="Comma 4 2 5 6 3" xfId="21736" xr:uid="{BD5DBB7C-0520-42F8-9E12-6F9E2E3CE1B0}"/>
    <cellStyle name="Comma 4 2 5 6_AVA DVA EL" xfId="21737" xr:uid="{48F8FE40-9F32-401A-8276-10A723EC855A}"/>
    <cellStyle name="Comma 4 2 5 7" xfId="21738" xr:uid="{E32486D6-93B7-474E-BE64-9B9FC96A7AEB}"/>
    <cellStyle name="Comma 4 2 5 7 2" xfId="21739" xr:uid="{A3F247B6-9695-476B-9D1D-D020F2508B6B}"/>
    <cellStyle name="Comma 4 2 5 7 3" xfId="21740" xr:uid="{F022B1B4-EB25-4896-99B1-0FE9D713488C}"/>
    <cellStyle name="Comma 4 2 5 7_AVA DVA EL" xfId="21741" xr:uid="{759CC16A-BBC7-468A-AF8F-44FABCE58724}"/>
    <cellStyle name="Comma 4 2 5 8" xfId="21742" xr:uid="{6BF827F5-1B68-4BF1-8895-B54ACA0AD1DB}"/>
    <cellStyle name="Comma 4 2 5 8 2" xfId="21743" xr:uid="{E059A514-9E42-4EEC-A65E-5F257A9DCDFA}"/>
    <cellStyle name="Comma 4 2 5 8 3" xfId="21744" xr:uid="{A13504C7-7852-4364-8A1C-5D73E7A57602}"/>
    <cellStyle name="Comma 4 2 5 8_AVA DVA EL" xfId="21745" xr:uid="{2A3F7F9E-136A-4A71-A197-E93064F88BAD}"/>
    <cellStyle name="Comma 4 2 5 9" xfId="21746" xr:uid="{2BA7E7EF-8913-47EB-BAF7-185C19A175C6}"/>
    <cellStyle name="Comma 4 2 5 9 2" xfId="21747" xr:uid="{FABE75EA-69F7-4549-AE13-A26075E60974}"/>
    <cellStyle name="Comma 4 2 5 9 3" xfId="21748" xr:uid="{95A568E0-2CFB-4A91-B15E-2DC5FB13029B}"/>
    <cellStyle name="Comma 4 2 5 9_AVA DVA EL" xfId="21749" xr:uid="{6F611AD3-077A-4917-AFFF-E60DFB68DB9A}"/>
    <cellStyle name="Comma 4 2 5_AVA DVA EL" xfId="21750" xr:uid="{EA987BB3-8133-4D04-91D8-904A018EB7C2}"/>
    <cellStyle name="Comma 4 2 6" xfId="21751" xr:uid="{5B3739FD-4212-41C6-8387-59C2051DDC42}"/>
    <cellStyle name="Comma 4 2 6 10" xfId="21752" xr:uid="{C906CF58-B09B-4FD0-A37F-2EC1561B9FE1}"/>
    <cellStyle name="Comma 4 2 6 11" xfId="21753" xr:uid="{A0B26374-A8C7-4110-A83C-8E99FC28FFBA}"/>
    <cellStyle name="Comma 4 2 6 2" xfId="21754" xr:uid="{0E4EA195-C458-41F7-8B86-31EDAD609136}"/>
    <cellStyle name="Comma 4 2 6 2 2" xfId="21755" xr:uid="{1BBC5EEB-F7C4-4BA9-BD8B-FE911A735678}"/>
    <cellStyle name="Comma 4 2 6 2 2 2" xfId="21756" xr:uid="{09F6C489-2F02-424E-99CF-83CB677E9E94}"/>
    <cellStyle name="Comma 4 2 6 2 2 3" xfId="21757" xr:uid="{A0834CB5-DC18-4D72-AC4F-6D78FD17FA79}"/>
    <cellStyle name="Comma 4 2 6 2 2_AVA DVA EL" xfId="21758" xr:uid="{C72A4856-6019-4107-84C5-83B1D1C07DBA}"/>
    <cellStyle name="Comma 4 2 6 2 3" xfId="21759" xr:uid="{EEBFBEFF-8146-4AFC-A21B-48079FC9DB56}"/>
    <cellStyle name="Comma 4 2 6 2 3 2" xfId="21760" xr:uid="{A8B666A1-EEC0-411B-827E-A23792A45DD7}"/>
    <cellStyle name="Comma 4 2 6 2 3 3" xfId="21761" xr:uid="{0F1C2CAB-ED64-41C2-AF27-404C97955816}"/>
    <cellStyle name="Comma 4 2 6 2 3_AVA DVA EL" xfId="21762" xr:uid="{D6300D88-6942-436F-9768-AA7FEFFFDD3C}"/>
    <cellStyle name="Comma 4 2 6 2 4" xfId="21763" xr:uid="{86517B49-323F-47E9-9AD4-3447D64A47DE}"/>
    <cellStyle name="Comma 4 2 6 2 5" xfId="21764" xr:uid="{DC06B108-3C2A-48CF-8B13-D775F7A46EAC}"/>
    <cellStyle name="Comma 4 2 6 2_AVA DVA EL" xfId="21765" xr:uid="{9889CFD1-8053-483C-8D93-929AA302DCAF}"/>
    <cellStyle name="Comma 4 2 6 3" xfId="21766" xr:uid="{801A6C59-A920-42C7-B6B0-E1E4BF650A29}"/>
    <cellStyle name="Comma 4 2 6 3 2" xfId="21767" xr:uid="{FC50B94D-E2ED-4FEB-AF92-7CE8837AAFD5}"/>
    <cellStyle name="Comma 4 2 6 3 3" xfId="21768" xr:uid="{4C017CE7-B3A5-4068-8944-B346D8507274}"/>
    <cellStyle name="Comma 4 2 6 3_AVA DVA EL" xfId="21769" xr:uid="{6E7318FA-4EEF-40F8-87C6-E0A8888B1260}"/>
    <cellStyle name="Comma 4 2 6 4" xfId="21770" xr:uid="{C3340A45-0B64-4DE9-865F-DA0AEFD0058B}"/>
    <cellStyle name="Comma 4 2 6 4 2" xfId="21771" xr:uid="{F082E96D-B818-4ED3-8CC8-2FBFC560F00B}"/>
    <cellStyle name="Comma 4 2 6 4 3" xfId="21772" xr:uid="{D0DE8F18-AAD4-4B59-83BC-29E25A0C9A0F}"/>
    <cellStyle name="Comma 4 2 6 4_AVA DVA EL" xfId="21773" xr:uid="{0347E8EF-DE95-4D94-BAC0-6ABDE20FECBF}"/>
    <cellStyle name="Comma 4 2 6 5" xfId="21774" xr:uid="{36EA110A-64E7-4AB2-9508-721C87463839}"/>
    <cellStyle name="Comma 4 2 6 5 2" xfId="21775" xr:uid="{22670FA0-7B63-4D8D-BDDF-C7A78CB3AB19}"/>
    <cellStyle name="Comma 4 2 6 5 3" xfId="21776" xr:uid="{E14863EE-5C1C-4754-86E3-5335579AE40A}"/>
    <cellStyle name="Comma 4 2 6 5_AVA DVA EL" xfId="21777" xr:uid="{02419EC1-0878-4452-B212-8A8C400144D3}"/>
    <cellStyle name="Comma 4 2 6 6" xfId="21778" xr:uid="{C56E6D1A-63F9-4A3E-A54D-F6125416FB89}"/>
    <cellStyle name="Comma 4 2 6 6 2" xfId="21779" xr:uid="{54848274-6B87-4C42-93B0-DA6DD47AD028}"/>
    <cellStyle name="Comma 4 2 6 6 3" xfId="21780" xr:uid="{29D04096-E185-4CB6-B718-9124E4605516}"/>
    <cellStyle name="Comma 4 2 6 6_AVA DVA EL" xfId="21781" xr:uid="{AF9AA628-F2A0-4DE3-9423-7D41904E3AB1}"/>
    <cellStyle name="Comma 4 2 6 7" xfId="21782" xr:uid="{4DA1E2D9-848F-478B-8822-C49487800159}"/>
    <cellStyle name="Comma 4 2 6 7 2" xfId="21783" xr:uid="{C4A55670-786C-44D9-822D-F4F2B1776418}"/>
    <cellStyle name="Comma 4 2 6 7 3" xfId="21784" xr:uid="{C0ABF521-F06D-4B52-B9C0-C23EBCAF15FD}"/>
    <cellStyle name="Comma 4 2 6 7_AVA DVA EL" xfId="21785" xr:uid="{71EF8C52-0BDE-40B1-B5D7-D7EEE85C0067}"/>
    <cellStyle name="Comma 4 2 6 8" xfId="21786" xr:uid="{E30B8CEB-616F-41A2-8D26-4008C53A5EFB}"/>
    <cellStyle name="Comma 4 2 6 8 2" xfId="21787" xr:uid="{58860B9B-20F0-43B5-A7A3-3F3BD6744F4F}"/>
    <cellStyle name="Comma 4 2 6 8 3" xfId="21788" xr:uid="{6D66A19B-0847-40F3-B290-31D1D893BD97}"/>
    <cellStyle name="Comma 4 2 6 8_AVA DVA EL" xfId="21789" xr:uid="{3522581C-D5EE-446B-85F6-D4813A01F960}"/>
    <cellStyle name="Comma 4 2 6 9" xfId="21790" xr:uid="{7C14AD83-8C4D-4774-9E16-1D6B503E7EDA}"/>
    <cellStyle name="Comma 4 2 6 9 2" xfId="21791" xr:uid="{7D5DDD1A-B317-492C-ACF5-6A841E577300}"/>
    <cellStyle name="Comma 4 2 6 9 3" xfId="21792" xr:uid="{7C2BA883-0D00-438B-B0B4-2076FF716528}"/>
    <cellStyle name="Comma 4 2 6 9_AVA DVA EL" xfId="21793" xr:uid="{7F6A50AD-43D5-40A3-8C19-DBB11E9AE060}"/>
    <cellStyle name="Comma 4 2 6_AVA DVA EL" xfId="21794" xr:uid="{63EE49FE-28D7-4B5B-A23B-1C6E02434C6A}"/>
    <cellStyle name="Comma 4 2 7" xfId="21795" xr:uid="{E0D1E9ED-66E0-43A5-96DD-CE28CA5331D2}"/>
    <cellStyle name="Comma 4 2 7 2" xfId="21796" xr:uid="{73AA7049-79BE-434A-9645-7F241CF45AEB}"/>
    <cellStyle name="Comma 4 2 7 2 2" xfId="21797" xr:uid="{B945CFEC-BB61-4E65-8318-E78FC91ED946}"/>
    <cellStyle name="Comma 4 2 7 2 3" xfId="21798" xr:uid="{2B0E6702-4395-446E-856B-703857D74ABF}"/>
    <cellStyle name="Comma 4 2 7 2_AVA DVA EL" xfId="21799" xr:uid="{5C9AE616-64EE-4ECD-9C4E-58C60204E557}"/>
    <cellStyle name="Comma 4 2 7 3" xfId="21800" xr:uid="{4A899BF8-64B2-469A-ACD3-3C4875B8B411}"/>
    <cellStyle name="Comma 4 2 7 3 2" xfId="21801" xr:uid="{E795D14B-3305-4DB5-899E-2D08622D44F1}"/>
    <cellStyle name="Comma 4 2 7 3 3" xfId="21802" xr:uid="{491C8CA4-66A3-41D3-B14B-DBCC2341C4F6}"/>
    <cellStyle name="Comma 4 2 7 3_AVA DVA EL" xfId="21803" xr:uid="{488A8AF1-ACF3-44C8-8E16-9DD33E9ADEEA}"/>
    <cellStyle name="Comma 4 2 7 4" xfId="21804" xr:uid="{CE14B4B0-B8DF-4F8A-B02D-9A0A2F23F95E}"/>
    <cellStyle name="Comma 4 2 7 5" xfId="21805" xr:uid="{ADA113AF-1CCD-4B18-AF94-6376B234F02B}"/>
    <cellStyle name="Comma 4 2 7_AVA DVA EL" xfId="21806" xr:uid="{1E4C073B-3DCB-4716-B523-36993196DF9D}"/>
    <cellStyle name="Comma 4 2 8" xfId="21807" xr:uid="{E377D4C6-0A34-4CFC-A67C-A8F2BF4A65B2}"/>
    <cellStyle name="Comma 4 2 8 2" xfId="21808" xr:uid="{8C974329-7EC9-41F0-B9A7-080E40830C0B}"/>
    <cellStyle name="Comma 4 2 8 3" xfId="21809" xr:uid="{BDDD4DB7-9B04-42F2-8291-EFAA7684ED37}"/>
    <cellStyle name="Comma 4 2 8_AVA DVA EL" xfId="21810" xr:uid="{5290CC6D-436B-4B6F-A835-788347457B34}"/>
    <cellStyle name="Comma 4 2 9" xfId="21811" xr:uid="{8DF9413F-3661-42AB-AC3F-0EECFE843E69}"/>
    <cellStyle name="Comma 4 2 9 2" xfId="21812" xr:uid="{5A345DB0-4A00-41F3-A72A-A21FCAD4A79E}"/>
    <cellStyle name="Comma 4 2 9 3" xfId="21813" xr:uid="{7B66E41F-FF8B-4161-8840-5B24F50B948B}"/>
    <cellStyle name="Comma 4 2 9_AVA DVA EL" xfId="21814" xr:uid="{0D943E48-528A-46BA-B3B7-FEFD4FC81B26}"/>
    <cellStyle name="Comma 4 2_AVA DVA EL" xfId="21815" xr:uid="{1CC4C94B-6F87-4C1B-A07E-1D3948480E63}"/>
    <cellStyle name="Comma 4 3" xfId="6328" xr:uid="{4FA7FCFC-3D40-4A5D-85B0-19462CF2BF43}"/>
    <cellStyle name="Comma 4 3 10" xfId="21816" xr:uid="{C3660A3E-FA17-4090-9FE2-33BBC9AEE9C5}"/>
    <cellStyle name="Comma 4 3 10 2" xfId="21817" xr:uid="{3617D171-2BD9-4238-A855-EFD4B9FA81A5}"/>
    <cellStyle name="Comma 4 3 10 3" xfId="21818" xr:uid="{5698FAE2-0577-427C-AACD-21A458998DBE}"/>
    <cellStyle name="Comma 4 3 10_AVA DVA EL" xfId="21819" xr:uid="{7B744DD2-4CC9-492B-822A-7FE3C4B9EAC0}"/>
    <cellStyle name="Comma 4 3 11" xfId="21820" xr:uid="{7798103F-C518-4EB8-902B-5F917A4645BC}"/>
    <cellStyle name="Comma 4 3 11 2" xfId="21821" xr:uid="{B506768C-7DFE-493C-B29E-F0FAFA7FC353}"/>
    <cellStyle name="Comma 4 3 11 3" xfId="21822" xr:uid="{8F51A216-129F-44BF-9656-3D3D3DA915A7}"/>
    <cellStyle name="Comma 4 3 11_AVA DVA EL" xfId="21823" xr:uid="{03E3621D-96BA-4E68-8092-915B1EB90347}"/>
    <cellStyle name="Comma 4 3 12" xfId="21824" xr:uid="{EFB06CFF-D7EC-46C0-A2BA-DFEA07619822}"/>
    <cellStyle name="Comma 4 3 12 2" xfId="21825" xr:uid="{1AAA9071-91E7-4FE0-9B20-21051493FFEA}"/>
    <cellStyle name="Comma 4 3 12 3" xfId="21826" xr:uid="{C09003D4-0BBD-4A4E-A73E-A5F5D8B627A3}"/>
    <cellStyle name="Comma 4 3 12_AVA DVA EL" xfId="21827" xr:uid="{8A0F2FBA-0658-4DFE-9452-86E7692CB0DD}"/>
    <cellStyle name="Comma 4 3 13" xfId="21828" xr:uid="{89B36133-8B25-4C7F-884D-49F996B4CAA5}"/>
    <cellStyle name="Comma 4 3 2" xfId="21829" xr:uid="{C79FB7B7-7E28-4D6A-BD61-2B652594090D}"/>
    <cellStyle name="Comma 4 3 2 10" xfId="21830" xr:uid="{B5EFA625-6C6F-43E8-BDC2-3964BBEF023D}"/>
    <cellStyle name="Comma 4 3 2 10 2" xfId="21831" xr:uid="{5F1608F1-16AA-4D8F-9849-B644A820953B}"/>
    <cellStyle name="Comma 4 3 2 10 3" xfId="21832" xr:uid="{CCF02FC7-1AF5-4DAB-ADDB-8E5715842CFE}"/>
    <cellStyle name="Comma 4 3 2 10_AVA DVA EL" xfId="21833" xr:uid="{1E393A30-2836-4B1E-BDD9-553166533C3E}"/>
    <cellStyle name="Comma 4 3 2 11" xfId="21834" xr:uid="{8585E19C-28E5-4E64-B605-0F809A88DFD7}"/>
    <cellStyle name="Comma 4 3 2 12" xfId="21835" xr:uid="{54A39D39-37CC-4776-9C8E-596E2D757219}"/>
    <cellStyle name="Comma 4 3 2 2" xfId="21836" xr:uid="{DCAF2BDD-46A1-41BE-8879-17BD3636AE8F}"/>
    <cellStyle name="Comma 4 3 2 2 10" xfId="21837" xr:uid="{00F016F1-4BB2-49F5-96DE-0B6B0326EAAD}"/>
    <cellStyle name="Comma 4 3 2 2 11" xfId="21838" xr:uid="{EE9AF9A0-D53A-4F06-8C20-1DC189C6B216}"/>
    <cellStyle name="Comma 4 3 2 2 2" xfId="21839" xr:uid="{91563C42-CE44-4251-9BA4-7CD921641861}"/>
    <cellStyle name="Comma 4 3 2 2 2 2" xfId="21840" xr:uid="{63103B17-F11C-448E-B818-D669DC1C4088}"/>
    <cellStyle name="Comma 4 3 2 2 2 2 2" xfId="21841" xr:uid="{196BA721-1718-4DD9-BF7C-52598355109E}"/>
    <cellStyle name="Comma 4 3 2 2 2 2 3" xfId="21842" xr:uid="{7FC8805A-90C8-4B6C-9750-AA69A1BAB396}"/>
    <cellStyle name="Comma 4 3 2 2 2 2_AVA DVA EL" xfId="21843" xr:uid="{EDFFC335-43DE-42DF-B9E0-0E730A8B4CD1}"/>
    <cellStyle name="Comma 4 3 2 2 2 3" xfId="21844" xr:uid="{28438A12-D7E1-4FF1-8A38-68386D8BB592}"/>
    <cellStyle name="Comma 4 3 2 2 2 3 2" xfId="21845" xr:uid="{6DE5241F-7349-4B62-90D0-F8E1112FD2BE}"/>
    <cellStyle name="Comma 4 3 2 2 2 3 3" xfId="21846" xr:uid="{4B12760A-6C3A-4AF3-B41A-B0E49FC8B48E}"/>
    <cellStyle name="Comma 4 3 2 2 2 3_AVA DVA EL" xfId="21847" xr:uid="{6F900A4D-C056-4857-9ADB-AD040EA0AAA0}"/>
    <cellStyle name="Comma 4 3 2 2 2 4" xfId="21848" xr:uid="{98B8AEF8-ED8C-4A41-AA37-AA4198A721B7}"/>
    <cellStyle name="Comma 4 3 2 2 2 5" xfId="21849" xr:uid="{BC963908-6A47-420A-AC0C-79EE7D97329E}"/>
    <cellStyle name="Comma 4 3 2 2 2_AVA DVA EL" xfId="21850" xr:uid="{F7C1CBCB-AAF9-499C-ACCE-4EDCC1565EFA}"/>
    <cellStyle name="Comma 4 3 2 2 3" xfId="21851" xr:uid="{A688F6EB-C655-4E23-892C-9376086D6B09}"/>
    <cellStyle name="Comma 4 3 2 2 3 2" xfId="21852" xr:uid="{A0C060DB-F5AB-4BA7-92E8-914F38BBE449}"/>
    <cellStyle name="Comma 4 3 2 2 3 3" xfId="21853" xr:uid="{0C9D37FA-856F-4D6B-B4F3-D57DD51F2AC8}"/>
    <cellStyle name="Comma 4 3 2 2 3_AVA DVA EL" xfId="21854" xr:uid="{BBF72140-1789-4B6F-AFA3-52A17F0AFBE1}"/>
    <cellStyle name="Comma 4 3 2 2 4" xfId="21855" xr:uid="{B3C6E41D-23A0-40CA-9562-C5BE2A490598}"/>
    <cellStyle name="Comma 4 3 2 2 4 2" xfId="21856" xr:uid="{17E8D269-E660-4C65-BDD8-C2F1EED55FAF}"/>
    <cellStyle name="Comma 4 3 2 2 4 3" xfId="21857" xr:uid="{8615D683-C51A-4C5B-98BF-BD86C0BFA908}"/>
    <cellStyle name="Comma 4 3 2 2 4_AVA DVA EL" xfId="21858" xr:uid="{F27B4F42-8B9C-45E3-AF20-9AD1739F3B76}"/>
    <cellStyle name="Comma 4 3 2 2 5" xfId="21859" xr:uid="{33B9F8D9-F072-4185-8615-61140F5438E2}"/>
    <cellStyle name="Comma 4 3 2 2 5 2" xfId="21860" xr:uid="{97670E8C-1994-4BBB-A5F3-C49E02074507}"/>
    <cellStyle name="Comma 4 3 2 2 5 3" xfId="21861" xr:uid="{30934DF4-00CD-41F9-A303-F3EA36E1E7C9}"/>
    <cellStyle name="Comma 4 3 2 2 5_AVA DVA EL" xfId="21862" xr:uid="{380F8689-5995-4068-9452-B1D5D2CD793F}"/>
    <cellStyle name="Comma 4 3 2 2 6" xfId="21863" xr:uid="{F1B3683E-7862-4BA5-9B93-2D3EE4FBDA26}"/>
    <cellStyle name="Comma 4 3 2 2 6 2" xfId="21864" xr:uid="{0FC428CF-6B8E-47E7-8705-52F2E4F2882C}"/>
    <cellStyle name="Comma 4 3 2 2 6 3" xfId="21865" xr:uid="{4C60035A-5885-41B3-AC64-3E9D7ECD8A8A}"/>
    <cellStyle name="Comma 4 3 2 2 6_AVA DVA EL" xfId="21866" xr:uid="{289B8016-768E-40C8-A29A-C00E7FEEC398}"/>
    <cellStyle name="Comma 4 3 2 2 7" xfId="21867" xr:uid="{D142E662-30EA-4590-AA29-AC4D0597DC02}"/>
    <cellStyle name="Comma 4 3 2 2 7 2" xfId="21868" xr:uid="{782B9D50-9736-4937-AEA9-751AD550B235}"/>
    <cellStyle name="Comma 4 3 2 2 7 3" xfId="21869" xr:uid="{CECA941E-C8A7-4294-8C11-D337762EAD3D}"/>
    <cellStyle name="Comma 4 3 2 2 7_AVA DVA EL" xfId="21870" xr:uid="{43B4461A-B575-43B6-83E0-F0D5DC5C0408}"/>
    <cellStyle name="Comma 4 3 2 2 8" xfId="21871" xr:uid="{01A8CD68-A5C5-4BB1-AC4C-F71478A7768D}"/>
    <cellStyle name="Comma 4 3 2 2 8 2" xfId="21872" xr:uid="{8F384B20-B18B-4BC1-968E-64ED044796D4}"/>
    <cellStyle name="Comma 4 3 2 2 8 3" xfId="21873" xr:uid="{4094FE49-867F-4C3F-A4FC-BF8202F56F9D}"/>
    <cellStyle name="Comma 4 3 2 2 8_AVA DVA EL" xfId="21874" xr:uid="{36675AAA-3E32-4B21-B809-9AA491EC5F88}"/>
    <cellStyle name="Comma 4 3 2 2 9" xfId="21875" xr:uid="{53B4D0DB-AA51-4C71-A6C5-B2E73B668ED3}"/>
    <cellStyle name="Comma 4 3 2 2 9 2" xfId="21876" xr:uid="{8506C380-19DB-49C2-A7D2-03075C41451D}"/>
    <cellStyle name="Comma 4 3 2 2 9 3" xfId="21877" xr:uid="{D5B15524-2943-4B91-800A-B9FAE796401A}"/>
    <cellStyle name="Comma 4 3 2 2 9_AVA DVA EL" xfId="21878" xr:uid="{CBE7E309-8BFD-42B4-9042-B0F9DC0514E1}"/>
    <cellStyle name="Comma 4 3 2 2_AVA DVA EL" xfId="21879" xr:uid="{434C573D-9B91-4F62-B452-95CBC122E343}"/>
    <cellStyle name="Comma 4 3 2 3" xfId="21880" xr:uid="{381BBC17-BA3D-4133-B8D1-80AFBBDEBC05}"/>
    <cellStyle name="Comma 4 3 2 3 2" xfId="21881" xr:uid="{6C7BA09C-C728-4ADA-B37E-C8A5E85168A6}"/>
    <cellStyle name="Comma 4 3 2 3 2 2" xfId="21882" xr:uid="{B2D3D21E-F8E3-4538-82EF-42D98616EC59}"/>
    <cellStyle name="Comma 4 3 2 3 2 3" xfId="21883" xr:uid="{B5E35446-654D-4A64-8985-048520ACB92E}"/>
    <cellStyle name="Comma 4 3 2 3 2_AVA DVA EL" xfId="21884" xr:uid="{6E7FA843-5D8B-40B9-B569-49519F3F78FA}"/>
    <cellStyle name="Comma 4 3 2 3 3" xfId="21885" xr:uid="{73418074-3909-4B8B-A53F-8B9448CF7B18}"/>
    <cellStyle name="Comma 4 3 2 3 3 2" xfId="21886" xr:uid="{6B1F8B36-C5F3-4B8E-BF13-E5F199BA5910}"/>
    <cellStyle name="Comma 4 3 2 3 3 3" xfId="21887" xr:uid="{198CD8F9-E0CC-4390-9432-C5EE6C69623E}"/>
    <cellStyle name="Comma 4 3 2 3 3_AVA DVA EL" xfId="21888" xr:uid="{85253D00-2107-413D-B9CF-0862DB08ACAC}"/>
    <cellStyle name="Comma 4 3 2 3 4" xfId="21889" xr:uid="{F1218101-7F0F-477F-85DE-3784D182B196}"/>
    <cellStyle name="Comma 4 3 2 3 5" xfId="21890" xr:uid="{9BFA12D8-5ADA-4161-9631-A3B4A7647443}"/>
    <cellStyle name="Comma 4 3 2 3_AVA DVA EL" xfId="21891" xr:uid="{6C1AED5E-48C8-42DC-8598-0F0148F86D29}"/>
    <cellStyle name="Comma 4 3 2 4" xfId="21892" xr:uid="{7B936753-FEDE-4284-BE0E-D3E581707F10}"/>
    <cellStyle name="Comma 4 3 2 4 2" xfId="21893" xr:uid="{650055A8-69FE-460F-88A1-B75A0E664F6B}"/>
    <cellStyle name="Comma 4 3 2 4 3" xfId="21894" xr:uid="{23A6296B-C847-4B28-9578-839B3380B709}"/>
    <cellStyle name="Comma 4 3 2 4_AVA DVA EL" xfId="21895" xr:uid="{8DCD67A5-7796-4DAF-BA09-3D1A55A77AD7}"/>
    <cellStyle name="Comma 4 3 2 5" xfId="21896" xr:uid="{63866CF4-39BA-436D-8F1A-BD9E30D7BA6E}"/>
    <cellStyle name="Comma 4 3 2 5 2" xfId="21897" xr:uid="{EC268E02-97AD-442C-9F52-1CB966DD8BE2}"/>
    <cellStyle name="Comma 4 3 2 5 3" xfId="21898" xr:uid="{7F52539C-E3E4-4DCD-B858-6C61813288B7}"/>
    <cellStyle name="Comma 4 3 2 5_AVA DVA EL" xfId="21899" xr:uid="{560D0823-B3F7-4D70-9C5C-368B5E777242}"/>
    <cellStyle name="Comma 4 3 2 6" xfId="21900" xr:uid="{46ED031B-1A73-42FD-91B9-138CB6DF8A92}"/>
    <cellStyle name="Comma 4 3 2 6 2" xfId="21901" xr:uid="{9A9E8729-89EB-4E95-88E0-5B69BFFE7045}"/>
    <cellStyle name="Comma 4 3 2 6 3" xfId="21902" xr:uid="{EEE30ED0-4DEB-4520-839A-1006D5536ED2}"/>
    <cellStyle name="Comma 4 3 2 6_AVA DVA EL" xfId="21903" xr:uid="{A36D4A18-5F2B-4417-84B3-CB57EE5B84BF}"/>
    <cellStyle name="Comma 4 3 2 7" xfId="21904" xr:uid="{913282F3-9F77-4020-B541-10DB5DAE84F6}"/>
    <cellStyle name="Comma 4 3 2 7 2" xfId="21905" xr:uid="{03BD3FD5-5562-45A2-A9B3-BEC4B4632506}"/>
    <cellStyle name="Comma 4 3 2 7 3" xfId="21906" xr:uid="{DB517794-6BA2-4E39-AED7-821DA1017DE4}"/>
    <cellStyle name="Comma 4 3 2 7_AVA DVA EL" xfId="21907" xr:uid="{277667D1-DC99-408A-891B-C4CE88E031EB}"/>
    <cellStyle name="Comma 4 3 2 8" xfId="21908" xr:uid="{72A78D68-A465-4C21-BD03-5DA5CD7FCD36}"/>
    <cellStyle name="Comma 4 3 2 8 2" xfId="21909" xr:uid="{5C6A95EF-0E85-4334-8FBF-D71057AD2341}"/>
    <cellStyle name="Comma 4 3 2 8 3" xfId="21910" xr:uid="{1D6D87DB-9EFF-461B-9891-63D815DF9B2A}"/>
    <cellStyle name="Comma 4 3 2 8_AVA DVA EL" xfId="21911" xr:uid="{2FB26A68-588E-4A01-AA75-A41A9E51855F}"/>
    <cellStyle name="Comma 4 3 2 9" xfId="21912" xr:uid="{13DE8584-AF2B-4DDC-AE78-AE406B23DB27}"/>
    <cellStyle name="Comma 4 3 2 9 2" xfId="21913" xr:uid="{A405EEBA-4BA7-44E6-82DE-832D94A62990}"/>
    <cellStyle name="Comma 4 3 2 9 3" xfId="21914" xr:uid="{17F430B6-157D-40F3-B3E9-30B4764161B4}"/>
    <cellStyle name="Comma 4 3 2 9_AVA DVA EL" xfId="21915" xr:uid="{427692B4-9C66-4286-A916-DE675F442EAF}"/>
    <cellStyle name="Comma 4 3 2_AVA DVA EL" xfId="21916" xr:uid="{315AA7A1-490F-458F-B63D-9716991E5B77}"/>
    <cellStyle name="Comma 4 3 3" xfId="21917" xr:uid="{32FF4B2A-F735-46A1-AE81-B134784BE899}"/>
    <cellStyle name="Comma 4 3 3 10" xfId="21918" xr:uid="{0E362D49-5913-41FF-AE07-44E82FBAA6A1}"/>
    <cellStyle name="Comma 4 3 3 11" xfId="21919" xr:uid="{68BE4AB4-6898-4F3B-A577-913372885AC3}"/>
    <cellStyle name="Comma 4 3 3 2" xfId="21920" xr:uid="{CA9F1068-A828-4630-8EDB-F38ACA0221AB}"/>
    <cellStyle name="Comma 4 3 3 2 2" xfId="21921" xr:uid="{4EB3A941-D9ED-451C-9C68-B9A35C074E27}"/>
    <cellStyle name="Comma 4 3 3 2 2 2" xfId="21922" xr:uid="{7FE59A31-C3DA-4B24-B133-8F7EC4DE5520}"/>
    <cellStyle name="Comma 4 3 3 2 2 3" xfId="21923" xr:uid="{83BA0014-35C0-4EF6-B2A5-67E942E6F918}"/>
    <cellStyle name="Comma 4 3 3 2 2_AVA DVA EL" xfId="21924" xr:uid="{C5B3DA98-0DDA-4F84-ACFA-89008348739D}"/>
    <cellStyle name="Comma 4 3 3 2 3" xfId="21925" xr:uid="{5F78D474-2DDA-406E-B8F7-7A02D5CE9BF3}"/>
    <cellStyle name="Comma 4 3 3 2 3 2" xfId="21926" xr:uid="{8E061560-6166-4293-8362-5177BA7F0EFA}"/>
    <cellStyle name="Comma 4 3 3 2 3 3" xfId="21927" xr:uid="{3EFC2C0B-5249-45A8-8F16-54DC63207C76}"/>
    <cellStyle name="Comma 4 3 3 2 3_AVA DVA EL" xfId="21928" xr:uid="{995FC54B-F77E-4AEC-9B80-DED827AC906A}"/>
    <cellStyle name="Comma 4 3 3 2 4" xfId="21929" xr:uid="{9350BF0F-AFC6-478A-9A2D-B00B1A39A50B}"/>
    <cellStyle name="Comma 4 3 3 2 5" xfId="21930" xr:uid="{5EA42FFA-BC4E-492E-8224-42789DB25880}"/>
    <cellStyle name="Comma 4 3 3 2_AVA DVA EL" xfId="21931" xr:uid="{1189ED99-4EE7-4EBF-9217-0D4D5DDB5784}"/>
    <cellStyle name="Comma 4 3 3 3" xfId="21932" xr:uid="{DA16CA98-C2B5-4322-B4F5-5E05F572B687}"/>
    <cellStyle name="Comma 4 3 3 3 2" xfId="21933" xr:uid="{877992D4-9C61-4B6A-B9CC-F59CD6F24CE5}"/>
    <cellStyle name="Comma 4 3 3 3 3" xfId="21934" xr:uid="{4694A771-B922-482F-8C63-FF6BE4DD1248}"/>
    <cellStyle name="Comma 4 3 3 3_AVA DVA EL" xfId="21935" xr:uid="{2BD7F11F-4D5F-42F7-A42B-D99B8AF19E60}"/>
    <cellStyle name="Comma 4 3 3 4" xfId="21936" xr:uid="{BA207938-0E0E-4D28-8238-4B9D0048655C}"/>
    <cellStyle name="Comma 4 3 3 4 2" xfId="21937" xr:uid="{2AEBEA67-DC08-4987-9806-44E8C69E6017}"/>
    <cellStyle name="Comma 4 3 3 4 3" xfId="21938" xr:uid="{AE42D154-42D9-426B-A1FA-475D094DE55C}"/>
    <cellStyle name="Comma 4 3 3 4_AVA DVA EL" xfId="21939" xr:uid="{86E3BDF3-2885-460C-ABA6-0A52D1F02848}"/>
    <cellStyle name="Comma 4 3 3 5" xfId="21940" xr:uid="{2930C101-4ED9-4844-AD7B-8D7D1834BCF2}"/>
    <cellStyle name="Comma 4 3 3 5 2" xfId="21941" xr:uid="{0C8FDD5D-8CFD-48F6-AFA6-62D423429BFF}"/>
    <cellStyle name="Comma 4 3 3 5 3" xfId="21942" xr:uid="{10D87481-C0F7-41F1-B7AD-DDA36991E211}"/>
    <cellStyle name="Comma 4 3 3 5_AVA DVA EL" xfId="21943" xr:uid="{31F72BD2-6E4A-4724-9735-A0AE7F51E8B7}"/>
    <cellStyle name="Comma 4 3 3 6" xfId="21944" xr:uid="{7F7939F6-8A71-49BF-88C6-5BCF581740AB}"/>
    <cellStyle name="Comma 4 3 3 6 2" xfId="21945" xr:uid="{76A144E5-84CA-43C8-A310-EEDEAD88BE17}"/>
    <cellStyle name="Comma 4 3 3 6 3" xfId="21946" xr:uid="{4AA684CA-88D8-4FB0-BDE1-66CE82C83AC5}"/>
    <cellStyle name="Comma 4 3 3 6_AVA DVA EL" xfId="21947" xr:uid="{21ADDCC5-13DB-46B5-8BDA-0BC1B8E8DD36}"/>
    <cellStyle name="Comma 4 3 3 7" xfId="21948" xr:uid="{50E141BD-6E8B-41B8-A47E-5C227DB6B85A}"/>
    <cellStyle name="Comma 4 3 3 7 2" xfId="21949" xr:uid="{9AEF484A-F01E-4C79-8DAB-9A439AB7FC8B}"/>
    <cellStyle name="Comma 4 3 3 7 3" xfId="21950" xr:uid="{14324FD1-6A40-4FDC-9BAE-91885EED83DB}"/>
    <cellStyle name="Comma 4 3 3 7_AVA DVA EL" xfId="21951" xr:uid="{F3DE29E4-73E2-4796-AC79-A11638090A83}"/>
    <cellStyle name="Comma 4 3 3 8" xfId="21952" xr:uid="{89F40C19-15CB-4433-B07F-023FDCB82B76}"/>
    <cellStyle name="Comma 4 3 3 8 2" xfId="21953" xr:uid="{94A2E39F-1E7B-459F-9786-376A768FE364}"/>
    <cellStyle name="Comma 4 3 3 8 3" xfId="21954" xr:uid="{D72949F4-2FA4-43CA-8689-B73380D12602}"/>
    <cellStyle name="Comma 4 3 3 8_AVA DVA EL" xfId="21955" xr:uid="{34E2A8FE-AEAA-46CB-B624-1CB7F5E57623}"/>
    <cellStyle name="Comma 4 3 3 9" xfId="21956" xr:uid="{AEB5D211-4483-492B-809A-4F6A92303BB6}"/>
    <cellStyle name="Comma 4 3 3 9 2" xfId="21957" xr:uid="{95E23ECF-71F0-4148-A62B-2C5AECC66A2C}"/>
    <cellStyle name="Comma 4 3 3 9 3" xfId="21958" xr:uid="{82474061-B6C3-4ECE-B8BE-C3741407A023}"/>
    <cellStyle name="Comma 4 3 3 9_AVA DVA EL" xfId="21959" xr:uid="{2E9E164B-3DC0-4E83-A9CC-B36C0C708F15}"/>
    <cellStyle name="Comma 4 3 3_AVA DVA EL" xfId="21960" xr:uid="{3DF5B520-774E-4A02-993F-E6A56F6A29C9}"/>
    <cellStyle name="Comma 4 3 4" xfId="21961" xr:uid="{552D0A8F-1645-4D3B-83CB-67DF1FA5D606}"/>
    <cellStyle name="Comma 4 3 4 2" xfId="21962" xr:uid="{2EABE516-FEC3-4FAB-B3AB-E3B1710CBAB3}"/>
    <cellStyle name="Comma 4 3 4 2 2" xfId="21963" xr:uid="{74323E59-71C6-484F-AD76-FF6C5842603F}"/>
    <cellStyle name="Comma 4 3 4 2 3" xfId="21964" xr:uid="{4F8FD69C-DD4D-4513-B603-58152BCB38C5}"/>
    <cellStyle name="Comma 4 3 4 2_AVA DVA EL" xfId="21965" xr:uid="{8A88EADD-6D41-4F4E-9438-6D829566A98A}"/>
    <cellStyle name="Comma 4 3 4 3" xfId="21966" xr:uid="{A376CC2D-E7D2-45BA-8B1F-9A597F14F859}"/>
    <cellStyle name="Comma 4 3 4 3 2" xfId="21967" xr:uid="{ACD4AA16-E3A4-4549-BC56-6BFB238B082A}"/>
    <cellStyle name="Comma 4 3 4 3 3" xfId="21968" xr:uid="{3C6C1A1D-3D75-482B-927D-8F216C15B10C}"/>
    <cellStyle name="Comma 4 3 4 3_AVA DVA EL" xfId="21969" xr:uid="{7B54DA91-61D6-440A-9425-2A43242CFBC4}"/>
    <cellStyle name="Comma 4 3 4 4" xfId="21970" xr:uid="{8DB27671-DEA0-42AB-A9CC-2A0C064E5EAA}"/>
    <cellStyle name="Comma 4 3 4 5" xfId="21971" xr:uid="{2080EBAD-E3B8-4D35-A424-248BC1625A84}"/>
    <cellStyle name="Comma 4 3 4_AVA DVA EL" xfId="21972" xr:uid="{22D2CEB2-CABA-4E55-8044-E723BA9016FA}"/>
    <cellStyle name="Comma 4 3 5" xfId="21973" xr:uid="{44E1A699-E66B-4CE4-B96F-0EDB6635A569}"/>
    <cellStyle name="Comma 4 3 5 2" xfId="21974" xr:uid="{FD9D91C3-27B3-4F55-89F0-312AF79BB8AA}"/>
    <cellStyle name="Comma 4 3 5 3" xfId="21975" xr:uid="{C4E79C1F-48C3-41C7-BD3B-3896DAA11087}"/>
    <cellStyle name="Comma 4 3 5_AVA DVA EL" xfId="21976" xr:uid="{8EACCB94-7B95-4BB1-B035-136F5587FA1E}"/>
    <cellStyle name="Comma 4 3 6" xfId="21977" xr:uid="{8C8AA152-F2C1-4A49-91F9-E603F3A32C86}"/>
    <cellStyle name="Comma 4 3 6 2" xfId="21978" xr:uid="{2FFD2595-8DB8-4DA1-BC80-0F71BE2AB5D7}"/>
    <cellStyle name="Comma 4 3 6 3" xfId="21979" xr:uid="{84FCDCC8-72C3-4E70-B703-6AB6CC4ECD9B}"/>
    <cellStyle name="Comma 4 3 6_AVA DVA EL" xfId="21980" xr:uid="{C6F5E251-A774-4CC8-B927-B0BD3AC65D4C}"/>
    <cellStyle name="Comma 4 3 7" xfId="21981" xr:uid="{EAFACFB9-E163-4225-9323-C4EA898122EB}"/>
    <cellStyle name="Comma 4 3 7 2" xfId="21982" xr:uid="{6CB776B2-CAED-4B83-84E3-48F105AA14C8}"/>
    <cellStyle name="Comma 4 3 7 3" xfId="21983" xr:uid="{8BA992D3-17AC-4FA1-8451-43EE8A50D555}"/>
    <cellStyle name="Comma 4 3 7_AVA DVA EL" xfId="21984" xr:uid="{4A9B1CFF-7D76-4D43-B14D-23AEA0BA8FE6}"/>
    <cellStyle name="Comma 4 3 8" xfId="21985" xr:uid="{46698A29-741E-47F1-9F3A-146C71BF15C1}"/>
    <cellStyle name="Comma 4 3 8 2" xfId="21986" xr:uid="{806605EB-1715-4B38-844C-B61FFA4F0BB1}"/>
    <cellStyle name="Comma 4 3 8 3" xfId="21987" xr:uid="{79B11131-B442-4CEB-A156-5EA30D17E04E}"/>
    <cellStyle name="Comma 4 3 8_AVA DVA EL" xfId="21988" xr:uid="{F4AD56A9-DE9C-4C4A-8085-7C7195C93A48}"/>
    <cellStyle name="Comma 4 3 9" xfId="21989" xr:uid="{4D818F7C-C092-483E-B31F-086FEF7E5A5B}"/>
    <cellStyle name="Comma 4 3 9 2" xfId="21990" xr:uid="{91D6E3B2-C265-4025-B91E-261B4A7E24D9}"/>
    <cellStyle name="Comma 4 3 9 3" xfId="21991" xr:uid="{99DBAD7D-934A-4B08-A777-8E5638150874}"/>
    <cellStyle name="Comma 4 3 9_AVA DVA EL" xfId="21992" xr:uid="{D3CE96F8-0052-488A-ABEF-4FD2AD910452}"/>
    <cellStyle name="Comma 4 3_AVA DVA EL" xfId="21993" xr:uid="{53CC3D97-9F9E-46B2-8282-3FA4E6E5E152}"/>
    <cellStyle name="Comma 4 4" xfId="6329" xr:uid="{D4DAB2F4-F1D6-4EAD-91BE-2BFAB10F86D3}"/>
    <cellStyle name="Comma 4 4 10" xfId="21994" xr:uid="{74E72ACB-7F98-4DF1-900C-CAEE787206F6}"/>
    <cellStyle name="Comma 4 4 10 2" xfId="21995" xr:uid="{36F86B0C-7AF5-46B2-A8D5-766532694FDC}"/>
    <cellStyle name="Comma 4 4 10 3" xfId="21996" xr:uid="{C8BF1534-DC7B-45E4-B7D6-3536D42DD112}"/>
    <cellStyle name="Comma 4 4 10_AVA DVA EL" xfId="21997" xr:uid="{B05FD01D-3816-40B4-B43D-B6DFF5B3A23B}"/>
    <cellStyle name="Comma 4 4 11" xfId="21998" xr:uid="{60C715DF-30C5-4C93-BFCB-611CA45F36C6}"/>
    <cellStyle name="Comma 4 4 11 2" xfId="21999" xr:uid="{A7AAC736-917B-4E14-9CB8-A92C27C94A54}"/>
    <cellStyle name="Comma 4 4 11 3" xfId="22000" xr:uid="{1C85D474-D5F8-4D47-8C2D-4ED963124ABE}"/>
    <cellStyle name="Comma 4 4 11_AVA DVA EL" xfId="22001" xr:uid="{B4191701-40F3-4320-B398-F121F7F8C198}"/>
    <cellStyle name="Comma 4 4 12" xfId="22002" xr:uid="{4AFB59A3-1DE5-46F9-8A46-0DE16170C0D7}"/>
    <cellStyle name="Comma 4 4 13" xfId="22003" xr:uid="{4409659C-E117-4310-9A05-173418A91416}"/>
    <cellStyle name="Comma 4 4 2" xfId="22004" xr:uid="{E10C9D4C-FA63-458A-9694-0F4A39F012C3}"/>
    <cellStyle name="Comma 4 4 2 10" xfId="22005" xr:uid="{A1EE9BF9-30C1-49D9-A02B-980E4A7BA93E}"/>
    <cellStyle name="Comma 4 4 2 11" xfId="22006" xr:uid="{94D1921F-38B0-4176-9FF6-913663F9E51D}"/>
    <cellStyle name="Comma 4 4 2 2" xfId="22007" xr:uid="{550AB4E7-B3E2-4D5B-8257-12A922064990}"/>
    <cellStyle name="Comma 4 4 2 2 2" xfId="22008" xr:uid="{1FCDDA4C-864C-483A-B653-C90691448D65}"/>
    <cellStyle name="Comma 4 4 2 2 2 2" xfId="22009" xr:uid="{2CA35BEB-5B26-4840-9829-063B33FCB52F}"/>
    <cellStyle name="Comma 4 4 2 2 2 3" xfId="22010" xr:uid="{8157CB98-D8DF-4FA8-83A1-95F45688772B}"/>
    <cellStyle name="Comma 4 4 2 2 2_AVA DVA EL" xfId="22011" xr:uid="{D6D9AF64-E2D3-49A6-9F58-E6317562EAEA}"/>
    <cellStyle name="Comma 4 4 2 2 3" xfId="22012" xr:uid="{73542C47-18FB-47C2-9DE5-46766ED40C53}"/>
    <cellStyle name="Comma 4 4 2 2 3 2" xfId="22013" xr:uid="{6295C04C-FF26-47A5-A833-6C5835161F64}"/>
    <cellStyle name="Comma 4 4 2 2 3 3" xfId="22014" xr:uid="{8F14E833-F174-42DD-B5F5-E486B7864B87}"/>
    <cellStyle name="Comma 4 4 2 2 3_AVA DVA EL" xfId="22015" xr:uid="{60B56031-088C-4889-9C4A-29570137444B}"/>
    <cellStyle name="Comma 4 4 2 2 4" xfId="22016" xr:uid="{9DC37FCE-CB9A-4FE4-AD1A-CBE127A25E38}"/>
    <cellStyle name="Comma 4 4 2 2 5" xfId="22017" xr:uid="{7FBF65BB-553C-49F4-A466-7F1AC2C41532}"/>
    <cellStyle name="Comma 4 4 2 2_AVA DVA EL" xfId="22018" xr:uid="{37538BB8-2F72-4A53-BF15-8DAD897CDEE0}"/>
    <cellStyle name="Comma 4 4 2 3" xfId="22019" xr:uid="{2E123D22-7101-4CFD-9C43-7020992B7EC1}"/>
    <cellStyle name="Comma 4 4 2 3 2" xfId="22020" xr:uid="{68BF002D-BAEA-4F3F-BF28-34CE0AE7E0A9}"/>
    <cellStyle name="Comma 4 4 2 3 3" xfId="22021" xr:uid="{3CA43A7C-B59F-4ECE-A765-34AA6AB97FB5}"/>
    <cellStyle name="Comma 4 4 2 3_AVA DVA EL" xfId="22022" xr:uid="{7FB15E8C-7FA5-4933-90BE-9A62AFABF677}"/>
    <cellStyle name="Comma 4 4 2 4" xfId="22023" xr:uid="{CBAB0A66-CF4B-45A8-9729-87235ED22137}"/>
    <cellStyle name="Comma 4 4 2 4 2" xfId="22024" xr:uid="{33995F1D-8DC3-4AAA-A045-7B35757CF81B}"/>
    <cellStyle name="Comma 4 4 2 4 3" xfId="22025" xr:uid="{FF39DCCB-6CEE-4A7A-B0C2-2E3E5FAF46A9}"/>
    <cellStyle name="Comma 4 4 2 4_AVA DVA EL" xfId="22026" xr:uid="{18BB6E50-6B2E-4C52-B914-4BDB7C7E5DB2}"/>
    <cellStyle name="Comma 4 4 2 5" xfId="22027" xr:uid="{FB4EF3A1-480E-4A5F-AB8B-B51441F970F9}"/>
    <cellStyle name="Comma 4 4 2 5 2" xfId="22028" xr:uid="{BBF93ADC-6F81-4B34-A73D-27DFE4585F09}"/>
    <cellStyle name="Comma 4 4 2 5 3" xfId="22029" xr:uid="{4DA6ED9E-45FF-4EF7-A42C-A211B761A4A4}"/>
    <cellStyle name="Comma 4 4 2 5_AVA DVA EL" xfId="22030" xr:uid="{A10BBAF8-1FC2-416D-BB97-014E1BADAF96}"/>
    <cellStyle name="Comma 4 4 2 6" xfId="22031" xr:uid="{4E395EF9-361E-4681-898D-E6907E47A564}"/>
    <cellStyle name="Comma 4 4 2 6 2" xfId="22032" xr:uid="{FC834A0B-0E5B-4040-9F29-5A93971E201D}"/>
    <cellStyle name="Comma 4 4 2 6 3" xfId="22033" xr:uid="{29D25DF7-52E7-4BB7-BF9D-CE53718EDE5E}"/>
    <cellStyle name="Comma 4 4 2 6_AVA DVA EL" xfId="22034" xr:uid="{7252B827-BE60-4818-BE9C-F30BD5802627}"/>
    <cellStyle name="Comma 4 4 2 7" xfId="22035" xr:uid="{4901A8E7-0F52-4C73-B5EC-676B66E90A57}"/>
    <cellStyle name="Comma 4 4 2 7 2" xfId="22036" xr:uid="{E9E36C9E-A310-48E7-8D25-8D42F41C02D6}"/>
    <cellStyle name="Comma 4 4 2 7 3" xfId="22037" xr:uid="{50CE4466-9D91-421C-A7EA-1E848E9141CA}"/>
    <cellStyle name="Comma 4 4 2 7_AVA DVA EL" xfId="22038" xr:uid="{3EF8C376-9BBD-40BD-9616-4D8D0F13E9B3}"/>
    <cellStyle name="Comma 4 4 2 8" xfId="22039" xr:uid="{87A555B6-204E-4012-8088-B69C0064F51D}"/>
    <cellStyle name="Comma 4 4 2 8 2" xfId="22040" xr:uid="{58F8E5C0-108F-448A-A879-2F2D52851CCC}"/>
    <cellStyle name="Comma 4 4 2 8 3" xfId="22041" xr:uid="{F5CE73DF-CE32-48C3-869B-CE1DF6EA1826}"/>
    <cellStyle name="Comma 4 4 2 8_AVA DVA EL" xfId="22042" xr:uid="{BF32F0BD-4CFE-4500-BC7C-2C593372E788}"/>
    <cellStyle name="Comma 4 4 2 9" xfId="22043" xr:uid="{5EAD8496-6A38-4FE7-941B-CD8AC40442E7}"/>
    <cellStyle name="Comma 4 4 2 9 2" xfId="22044" xr:uid="{AE4C8DA4-25A3-49B6-B3B1-2D658B0AE8B9}"/>
    <cellStyle name="Comma 4 4 2 9 3" xfId="22045" xr:uid="{690CFDD2-7D4C-4B74-AD2E-7C336C4E97D0}"/>
    <cellStyle name="Comma 4 4 2 9_AVA DVA EL" xfId="22046" xr:uid="{DB3441E2-7FFC-446D-8462-D3839E5AB5CA}"/>
    <cellStyle name="Comma 4 4 2_AVA DVA EL" xfId="22047" xr:uid="{A2EF8DEB-F59D-4286-B3CE-C2B06BBEF026}"/>
    <cellStyle name="Comma 4 4 3" xfId="22048" xr:uid="{F44DC6C7-8CDA-4595-A76E-AE5B9BDD44FA}"/>
    <cellStyle name="Comma 4 4 3 10" xfId="22049" xr:uid="{905BB50A-017D-41D0-AC5D-25BCDA59C221}"/>
    <cellStyle name="Comma 4 4 3 11" xfId="22050" xr:uid="{9BCB99DB-111B-45D9-B4DA-77C7C2BCFD67}"/>
    <cellStyle name="Comma 4 4 3 2" xfId="22051" xr:uid="{8D5C6900-0A4B-49AC-A488-10CEC6D221FD}"/>
    <cellStyle name="Comma 4 4 3 2 2" xfId="22052" xr:uid="{A5EEC504-88F9-4255-850A-BCE02D8B991A}"/>
    <cellStyle name="Comma 4 4 3 2 2 2" xfId="22053" xr:uid="{996D0605-F68C-4DAD-AE0C-CB6CBD3B66A8}"/>
    <cellStyle name="Comma 4 4 3 2 2 3" xfId="22054" xr:uid="{DFA8EFAE-807C-44C8-BA29-EB16278AF347}"/>
    <cellStyle name="Comma 4 4 3 2 2_AVA DVA EL" xfId="22055" xr:uid="{FEA52014-7722-49FC-9259-B55E9E31EEA3}"/>
    <cellStyle name="Comma 4 4 3 2 3" xfId="22056" xr:uid="{32E2F43C-082E-4808-AAFA-8D6D7E42CEB5}"/>
    <cellStyle name="Comma 4 4 3 2 3 2" xfId="22057" xr:uid="{735D16D9-6B23-494E-A72E-8E2CF8B57DCA}"/>
    <cellStyle name="Comma 4 4 3 2 3 3" xfId="22058" xr:uid="{A5D0A9E0-AF67-4C8C-87D6-C78CB26406EF}"/>
    <cellStyle name="Comma 4 4 3 2 3_AVA DVA EL" xfId="22059" xr:uid="{E92A87B4-EF17-4F05-B75D-0261BD20430A}"/>
    <cellStyle name="Comma 4 4 3 2 4" xfId="22060" xr:uid="{2371B1F6-C7F4-461E-A5FF-E2680EDBABA7}"/>
    <cellStyle name="Comma 4 4 3 2 5" xfId="22061" xr:uid="{7D664CE9-790D-4B4F-9C04-E012F24516CE}"/>
    <cellStyle name="Comma 4 4 3 2_AVA DVA EL" xfId="22062" xr:uid="{FB5B449C-A905-4F09-9BBE-44344949E828}"/>
    <cellStyle name="Comma 4 4 3 3" xfId="22063" xr:uid="{45E6C6FD-1827-4BA6-88E4-FE22A0E60DE9}"/>
    <cellStyle name="Comma 4 4 3 3 2" xfId="22064" xr:uid="{C6C6BB8F-4A4C-4330-B9BD-934BD68B5033}"/>
    <cellStyle name="Comma 4 4 3 3 3" xfId="22065" xr:uid="{88555A24-3951-448D-8255-C27696834943}"/>
    <cellStyle name="Comma 4 4 3 3_AVA DVA EL" xfId="22066" xr:uid="{CEDE94B7-2F73-4860-B2CB-E3E7CEE58DF9}"/>
    <cellStyle name="Comma 4 4 3 4" xfId="22067" xr:uid="{2067C82C-0374-4AC5-9A7D-734E102A3FA8}"/>
    <cellStyle name="Comma 4 4 3 4 2" xfId="22068" xr:uid="{612D6567-A6BA-4F9F-88FA-005E47D72518}"/>
    <cellStyle name="Comma 4 4 3 4 3" xfId="22069" xr:uid="{94E5C07E-C928-4B0B-A7A5-2ADDB2931354}"/>
    <cellStyle name="Comma 4 4 3 4_AVA DVA EL" xfId="22070" xr:uid="{6D33A680-AFBB-45B0-8CF4-108C17D1EE41}"/>
    <cellStyle name="Comma 4 4 3 5" xfId="22071" xr:uid="{61BACBBF-BF34-4526-879E-C6E1AABCCBAD}"/>
    <cellStyle name="Comma 4 4 3 5 2" xfId="22072" xr:uid="{59A90830-B567-45C7-8F49-9EFE076059ED}"/>
    <cellStyle name="Comma 4 4 3 5 3" xfId="22073" xr:uid="{CB2E83C6-E7E8-4F67-90D4-7D5513ABE283}"/>
    <cellStyle name="Comma 4 4 3 5_AVA DVA EL" xfId="22074" xr:uid="{77430BC5-7D9C-41F6-A0A2-95D673055803}"/>
    <cellStyle name="Comma 4 4 3 6" xfId="22075" xr:uid="{032E3FD3-7D9E-4B7D-928A-0B9DD0E2407B}"/>
    <cellStyle name="Comma 4 4 3 6 2" xfId="22076" xr:uid="{75B8329B-0168-4DE9-BDE6-9F7BBF4F2BE2}"/>
    <cellStyle name="Comma 4 4 3 6 3" xfId="22077" xr:uid="{13C0C6B2-EC39-4CE3-B39F-86C858A576FB}"/>
    <cellStyle name="Comma 4 4 3 6_AVA DVA EL" xfId="22078" xr:uid="{95BB8D54-78C7-4BD0-AF30-DE42E81C2E03}"/>
    <cellStyle name="Comma 4 4 3 7" xfId="22079" xr:uid="{05B62104-9602-4CB6-B69C-3984B2E65963}"/>
    <cellStyle name="Comma 4 4 3 7 2" xfId="22080" xr:uid="{EE0F6AF3-1C16-4C2F-AF51-60A3CBF2CB39}"/>
    <cellStyle name="Comma 4 4 3 7 3" xfId="22081" xr:uid="{7B579836-6E72-45E8-B2AC-59DD76200D1A}"/>
    <cellStyle name="Comma 4 4 3 7_AVA DVA EL" xfId="22082" xr:uid="{5402B96F-767A-4F6E-8616-120FAD40DA19}"/>
    <cellStyle name="Comma 4 4 3 8" xfId="22083" xr:uid="{432B3209-F5FC-4668-A1EB-7241986148B2}"/>
    <cellStyle name="Comma 4 4 3 8 2" xfId="22084" xr:uid="{E07687C6-54A3-4398-906B-B02434FBD38F}"/>
    <cellStyle name="Comma 4 4 3 8 3" xfId="22085" xr:uid="{62B54226-D102-4F16-8F71-62FC2038FC26}"/>
    <cellStyle name="Comma 4 4 3 8_AVA DVA EL" xfId="22086" xr:uid="{063BE733-D068-4DC7-885F-FD6387E5C5D4}"/>
    <cellStyle name="Comma 4 4 3 9" xfId="22087" xr:uid="{26186851-8067-4F2F-9B78-A3B6D25EE885}"/>
    <cellStyle name="Comma 4 4 3 9 2" xfId="22088" xr:uid="{01FFB838-E614-4786-8385-6B1BEDB53C8F}"/>
    <cellStyle name="Comma 4 4 3 9 3" xfId="22089" xr:uid="{1C979A7E-9A00-49B7-A11F-BFDE257DA007}"/>
    <cellStyle name="Comma 4 4 3 9_AVA DVA EL" xfId="22090" xr:uid="{423C16DF-0F7F-4679-ADA2-14F6A2E23A3E}"/>
    <cellStyle name="Comma 4 4 3_AVA DVA EL" xfId="22091" xr:uid="{09D1C422-407A-442A-8C22-77516D839712}"/>
    <cellStyle name="Comma 4 4 4" xfId="22092" xr:uid="{6E562B01-4570-471F-9420-0DFC0EB20BE8}"/>
    <cellStyle name="Comma 4 4 4 2" xfId="22093" xr:uid="{CE7B7535-FA05-4925-92BF-BDB5FED23CA6}"/>
    <cellStyle name="Comma 4 4 4 2 2" xfId="22094" xr:uid="{B51C7DF2-3A14-4D68-9951-D84264C3D725}"/>
    <cellStyle name="Comma 4 4 4 2 3" xfId="22095" xr:uid="{1D55D0B7-F5AB-4AB1-B27B-82331CEB2909}"/>
    <cellStyle name="Comma 4 4 4 2_AVA DVA EL" xfId="22096" xr:uid="{3572BCB3-39C2-4F6D-BC84-201561AE6732}"/>
    <cellStyle name="Comma 4 4 4 3" xfId="22097" xr:uid="{CC36DCA1-B9DD-419B-93C5-0270E7CE4F67}"/>
    <cellStyle name="Comma 4 4 4 3 2" xfId="22098" xr:uid="{D5A92354-AB9C-4EB0-9563-9023FB472251}"/>
    <cellStyle name="Comma 4 4 4 3 3" xfId="22099" xr:uid="{90DD8B55-6745-4E6B-8021-90A963F20216}"/>
    <cellStyle name="Comma 4 4 4 3_AVA DVA EL" xfId="22100" xr:uid="{AFAF8E62-1579-4665-BFC8-565FD07F8819}"/>
    <cellStyle name="Comma 4 4 4 4" xfId="22101" xr:uid="{9C804F05-667C-4945-A4C6-56CE55A7D033}"/>
    <cellStyle name="Comma 4 4 4 5" xfId="22102" xr:uid="{6D5767A4-6AD3-483D-9FCC-F8168231BD8C}"/>
    <cellStyle name="Comma 4 4 4_AVA DVA EL" xfId="22103" xr:uid="{2548303C-9DC4-4218-AF7D-1B0D50941D69}"/>
    <cellStyle name="Comma 4 4 5" xfId="22104" xr:uid="{3165E1CE-9C41-44BC-B5D0-5B9B0BA9DD49}"/>
    <cellStyle name="Comma 4 4 5 2" xfId="22105" xr:uid="{8AFAE14A-0BBA-4641-9CE9-6A32F80A5492}"/>
    <cellStyle name="Comma 4 4 5 3" xfId="22106" xr:uid="{FA3F4E5D-D6A7-4840-998C-3C26E948D7C9}"/>
    <cellStyle name="Comma 4 4 5_AVA DVA EL" xfId="22107" xr:uid="{E0E33071-CEAD-4C81-818C-0F0537161276}"/>
    <cellStyle name="Comma 4 4 6" xfId="22108" xr:uid="{36E2D567-A386-4F87-9901-4AD5C504740F}"/>
    <cellStyle name="Comma 4 4 6 2" xfId="22109" xr:uid="{3D9A45A9-117C-4DD1-BE21-BA6B08BF8A09}"/>
    <cellStyle name="Comma 4 4 6 3" xfId="22110" xr:uid="{7470384C-C977-4E95-87CD-82E4E508005B}"/>
    <cellStyle name="Comma 4 4 6_AVA DVA EL" xfId="22111" xr:uid="{B4293DDD-3D0E-4A3B-A298-D0C4AC8BFFA8}"/>
    <cellStyle name="Comma 4 4 7" xfId="22112" xr:uid="{49B716FD-2FE7-47E6-98BA-CC9D3D4F0F4B}"/>
    <cellStyle name="Comma 4 4 7 2" xfId="22113" xr:uid="{B76A0BFC-6401-4FAC-94A7-45EBC0D27740}"/>
    <cellStyle name="Comma 4 4 7 3" xfId="22114" xr:uid="{F0D94009-03D4-41C2-84D2-09C0B069E5DE}"/>
    <cellStyle name="Comma 4 4 7_AVA DVA EL" xfId="22115" xr:uid="{D43B07C4-D410-4826-B058-BE3791A6EF1C}"/>
    <cellStyle name="Comma 4 4 8" xfId="22116" xr:uid="{50314043-A35C-4210-9A64-F390213A9F9C}"/>
    <cellStyle name="Comma 4 4 8 2" xfId="22117" xr:uid="{D6633E5D-4919-41E7-A7F4-3B8E92385A72}"/>
    <cellStyle name="Comma 4 4 8 3" xfId="22118" xr:uid="{CA77927C-B261-400E-A46C-8354FEA568FB}"/>
    <cellStyle name="Comma 4 4 8_AVA DVA EL" xfId="22119" xr:uid="{8CBDB7ED-CD7A-49EA-BE47-8CAE80D32CBA}"/>
    <cellStyle name="Comma 4 4 9" xfId="22120" xr:uid="{C0B9BA3B-2201-4D17-A3E9-07A62779A320}"/>
    <cellStyle name="Comma 4 4 9 2" xfId="22121" xr:uid="{BD8C2483-4774-45C6-8A88-7703B44A3442}"/>
    <cellStyle name="Comma 4 4 9 3" xfId="22122" xr:uid="{162FC768-B1E3-4665-8B8F-5B46D9C74841}"/>
    <cellStyle name="Comma 4 4 9_AVA DVA EL" xfId="22123" xr:uid="{8E84A16C-AC58-4164-BEC6-6656775B432E}"/>
    <cellStyle name="Comma 4 4_AVA DVA EL" xfId="22124" xr:uid="{38B08E93-6C6F-4520-B4AF-6EB3A635389F}"/>
    <cellStyle name="Comma 4 5" xfId="6330" xr:uid="{0C2BA473-2EF8-45F9-9070-17BFF6C63A9D}"/>
    <cellStyle name="Comma 4 5 10" xfId="22125" xr:uid="{680212FF-4BA2-4DDC-B945-01771DFFD27B}"/>
    <cellStyle name="Comma 4 5 10 2" xfId="22126" xr:uid="{39AF6E64-0A1A-4246-99EF-1367C9A4B785}"/>
    <cellStyle name="Comma 4 5 10 3" xfId="22127" xr:uid="{D00576FD-A857-4960-B433-285C4C32C027}"/>
    <cellStyle name="Comma 4 5 10_AVA DVA EL" xfId="22128" xr:uid="{96818A79-7356-4FBC-9B6D-D1475D0877F9}"/>
    <cellStyle name="Comma 4 5 11" xfId="22129" xr:uid="{8E152F8D-5476-49E1-83E3-F2F308AEE857}"/>
    <cellStyle name="Comma 4 5 12" xfId="22130" xr:uid="{EAE926DC-6538-4F2D-A7D1-1D837F67A31E}"/>
    <cellStyle name="Comma 4 5 2" xfId="22131" xr:uid="{C8F9A231-28AB-4002-B428-634255FB4CF8}"/>
    <cellStyle name="Comma 4 5 2 10" xfId="22132" xr:uid="{B8E8D39A-31CF-4D65-8DDE-5C1AFFB3B5D2}"/>
    <cellStyle name="Comma 4 5 2 11" xfId="22133" xr:uid="{848FE0F1-3194-4091-8DFD-55E7CFE5C2A4}"/>
    <cellStyle name="Comma 4 5 2 2" xfId="22134" xr:uid="{102E3BCB-932D-4487-989E-89A35778DAAF}"/>
    <cellStyle name="Comma 4 5 2 2 2" xfId="22135" xr:uid="{703A44C0-9E41-4C87-A067-E92EE732EDFB}"/>
    <cellStyle name="Comma 4 5 2 2 2 2" xfId="22136" xr:uid="{8E62E22A-FEAF-4065-9A83-4F50BC6E4B3A}"/>
    <cellStyle name="Comma 4 5 2 2 2 3" xfId="22137" xr:uid="{7A0AA208-01C2-4C85-BC62-58AD215F19E3}"/>
    <cellStyle name="Comma 4 5 2 2 2_AVA DVA EL" xfId="22138" xr:uid="{26D95039-8B40-4055-9EF4-C1A75EE70E2A}"/>
    <cellStyle name="Comma 4 5 2 2 3" xfId="22139" xr:uid="{3B47E554-4887-4B75-B755-84EC0E7E2A2F}"/>
    <cellStyle name="Comma 4 5 2 2 3 2" xfId="22140" xr:uid="{F5DD9102-3A0F-40D9-B599-5C61A6DD13A5}"/>
    <cellStyle name="Comma 4 5 2 2 3 3" xfId="22141" xr:uid="{87F9D195-56B7-4EBE-95D9-0B12E6199CF4}"/>
    <cellStyle name="Comma 4 5 2 2 3_AVA DVA EL" xfId="22142" xr:uid="{F8E96B56-64B3-4C97-958F-BEEEF11A09BE}"/>
    <cellStyle name="Comma 4 5 2 2 4" xfId="22143" xr:uid="{AD92BB5C-161A-4BD9-92F4-20FD19E810A0}"/>
    <cellStyle name="Comma 4 5 2 2 5" xfId="22144" xr:uid="{4F5140C5-A6C3-46B1-A78E-08E80400AC67}"/>
    <cellStyle name="Comma 4 5 2 2_AVA DVA EL" xfId="22145" xr:uid="{6AECBBA9-8A11-4289-9DC2-6D113F8E918D}"/>
    <cellStyle name="Comma 4 5 2 3" xfId="22146" xr:uid="{572EF9BF-195B-47DC-9F07-311A38436510}"/>
    <cellStyle name="Comma 4 5 2 3 2" xfId="22147" xr:uid="{56C66BE9-0012-4986-AB88-FF76DF34B4F4}"/>
    <cellStyle name="Comma 4 5 2 3 3" xfId="22148" xr:uid="{13744C3F-5558-4DA1-9EC1-BB8DD487E080}"/>
    <cellStyle name="Comma 4 5 2 3_AVA DVA EL" xfId="22149" xr:uid="{89D615AF-9211-4D38-A732-43FE8B4F35EF}"/>
    <cellStyle name="Comma 4 5 2 4" xfId="22150" xr:uid="{D6DA3833-FBC4-44D6-826A-47D813C681BA}"/>
    <cellStyle name="Comma 4 5 2 4 2" xfId="22151" xr:uid="{24068783-1DFD-4969-93C9-A4476D8C2C2F}"/>
    <cellStyle name="Comma 4 5 2 4 3" xfId="22152" xr:uid="{43F6BDD4-D421-4817-8946-E88E6F82E294}"/>
    <cellStyle name="Comma 4 5 2 4_AVA DVA EL" xfId="22153" xr:uid="{5D646B8D-75F2-4231-8E85-8DEDEEAA5684}"/>
    <cellStyle name="Comma 4 5 2 5" xfId="22154" xr:uid="{C54086F2-C599-43C0-B3A8-7B3B14E6C3E3}"/>
    <cellStyle name="Comma 4 5 2 5 2" xfId="22155" xr:uid="{F3F69F4A-21D1-4FB5-BAC5-5DAA6B62F547}"/>
    <cellStyle name="Comma 4 5 2 5 3" xfId="22156" xr:uid="{8EABCAA5-D59F-4BA1-A5CC-620F36AA2DAC}"/>
    <cellStyle name="Comma 4 5 2 5_AVA DVA EL" xfId="22157" xr:uid="{BEC0722A-3285-40B8-97C7-BAC4E489E7F9}"/>
    <cellStyle name="Comma 4 5 2 6" xfId="22158" xr:uid="{9EF446DB-E294-48FD-B81B-2CB05E3896FD}"/>
    <cellStyle name="Comma 4 5 2 6 2" xfId="22159" xr:uid="{488AF158-3811-4BA5-A0F9-107FF1D85B9B}"/>
    <cellStyle name="Comma 4 5 2 6 3" xfId="22160" xr:uid="{4361AB5D-C045-4E06-A54E-B293B502F50E}"/>
    <cellStyle name="Comma 4 5 2 6_AVA DVA EL" xfId="22161" xr:uid="{E5D47A09-162D-4E5D-8751-58BBF70C189D}"/>
    <cellStyle name="Comma 4 5 2 7" xfId="22162" xr:uid="{199B8EC2-11B6-476D-999C-AEF2183B591A}"/>
    <cellStyle name="Comma 4 5 2 7 2" xfId="22163" xr:uid="{F73C2307-B4F9-4340-BE7A-4DC07C865E43}"/>
    <cellStyle name="Comma 4 5 2 7 3" xfId="22164" xr:uid="{D3A35C22-AA77-4E7A-87C4-FD1E32D38EB6}"/>
    <cellStyle name="Comma 4 5 2 7_AVA DVA EL" xfId="22165" xr:uid="{1BCC5E89-4B01-40BC-B2DE-FBC84CAC64D6}"/>
    <cellStyle name="Comma 4 5 2 8" xfId="22166" xr:uid="{E962F624-2264-40A2-B180-D9A48064DAB4}"/>
    <cellStyle name="Comma 4 5 2 8 2" xfId="22167" xr:uid="{C28ABC4B-9CC4-494A-9899-B6174A11EE1F}"/>
    <cellStyle name="Comma 4 5 2 8 3" xfId="22168" xr:uid="{4051303E-A596-4B9B-978E-1D56C7128A0B}"/>
    <cellStyle name="Comma 4 5 2 8_AVA DVA EL" xfId="22169" xr:uid="{003E01D1-BB36-45D9-8C45-95DA4DF9BF7D}"/>
    <cellStyle name="Comma 4 5 2 9" xfId="22170" xr:uid="{845BE307-0CF0-4DDF-8952-AD9B56E6B4CD}"/>
    <cellStyle name="Comma 4 5 2 9 2" xfId="22171" xr:uid="{2A50D905-25C0-4EAA-89EF-180778CB5020}"/>
    <cellStyle name="Comma 4 5 2 9 3" xfId="22172" xr:uid="{7C453C32-CC8C-4AE8-B62E-A16A3802E0B3}"/>
    <cellStyle name="Comma 4 5 2 9_AVA DVA EL" xfId="22173" xr:uid="{475692C2-6BD2-42C1-9593-B8922465734F}"/>
    <cellStyle name="Comma 4 5 2_AVA DVA EL" xfId="22174" xr:uid="{7DED4B85-F30B-486C-A170-69EE7195DDBA}"/>
    <cellStyle name="Comma 4 5 3" xfId="22175" xr:uid="{5E795458-3305-492F-9B40-87460FA57D81}"/>
    <cellStyle name="Comma 4 5 3 2" xfId="22176" xr:uid="{09992010-FCFB-421A-8DB5-D35BCF49FCA7}"/>
    <cellStyle name="Comma 4 5 3 2 2" xfId="22177" xr:uid="{0C8530E8-E235-42F2-B1E2-D3C8F1E5CC00}"/>
    <cellStyle name="Comma 4 5 3 2 3" xfId="22178" xr:uid="{A35E0755-5D4A-424B-A52B-EBA7C8FBC40C}"/>
    <cellStyle name="Comma 4 5 3 2_AVA DVA EL" xfId="22179" xr:uid="{076AFF6E-650F-4448-90F4-547D3038F090}"/>
    <cellStyle name="Comma 4 5 3 3" xfId="22180" xr:uid="{87220FFA-0B39-4734-92EE-EFEB0D900348}"/>
    <cellStyle name="Comma 4 5 3 3 2" xfId="22181" xr:uid="{7F6FF047-CC80-440E-84F5-49DA4CCC2B27}"/>
    <cellStyle name="Comma 4 5 3 3 3" xfId="22182" xr:uid="{90BD21F3-535F-4518-9150-29EB4ECBAF71}"/>
    <cellStyle name="Comma 4 5 3 3_AVA DVA EL" xfId="22183" xr:uid="{34588B9F-9022-4754-8024-640E6767469A}"/>
    <cellStyle name="Comma 4 5 3 4" xfId="22184" xr:uid="{1B8BFBDB-E4FA-44DA-9471-4877AD89F1E1}"/>
    <cellStyle name="Comma 4 5 3 5" xfId="22185" xr:uid="{EC0326E9-24FD-4841-9CF2-255244A6785E}"/>
    <cellStyle name="Comma 4 5 3_AVA DVA EL" xfId="22186" xr:uid="{70B1A3D6-A7A2-47B5-97A5-0D4324AB9064}"/>
    <cellStyle name="Comma 4 5 4" xfId="22187" xr:uid="{913C7D74-14B7-4700-80BE-8CB8C842CB22}"/>
    <cellStyle name="Comma 4 5 4 2" xfId="22188" xr:uid="{2C8B507F-469C-4E86-8184-8F6963E6DF51}"/>
    <cellStyle name="Comma 4 5 4 3" xfId="22189" xr:uid="{3F5C9383-41DB-4E61-9B7E-E66E181F1E66}"/>
    <cellStyle name="Comma 4 5 4_AVA DVA EL" xfId="22190" xr:uid="{1F80000B-C599-4D62-9493-2C1370FFDB7A}"/>
    <cellStyle name="Comma 4 5 5" xfId="22191" xr:uid="{F608BFEB-8AA0-412C-8A0A-1ABF0AA229A0}"/>
    <cellStyle name="Comma 4 5 5 2" xfId="22192" xr:uid="{54AF5792-7DDE-442A-8F23-CF5613F791D0}"/>
    <cellStyle name="Comma 4 5 5 3" xfId="22193" xr:uid="{F79587DC-CECB-49EC-9FB0-DCCB86A4A4F3}"/>
    <cellStyle name="Comma 4 5 5_AVA DVA EL" xfId="22194" xr:uid="{252D4042-39C9-4539-A6F7-5C82E4C181EC}"/>
    <cellStyle name="Comma 4 5 6" xfId="22195" xr:uid="{F78D009C-4C69-4CBD-8897-F6F5D39BA3A0}"/>
    <cellStyle name="Comma 4 5 6 2" xfId="22196" xr:uid="{500C125F-33A3-4E8B-B5B2-3AFEE7308874}"/>
    <cellStyle name="Comma 4 5 6 3" xfId="22197" xr:uid="{33C03CFF-8A2D-401C-A6FF-B1F638ACE1A6}"/>
    <cellStyle name="Comma 4 5 6_AVA DVA EL" xfId="22198" xr:uid="{31FF60DE-9635-479E-8E33-53AC3BEB07A9}"/>
    <cellStyle name="Comma 4 5 7" xfId="22199" xr:uid="{645B749C-5897-45D7-A27F-268E9AD83886}"/>
    <cellStyle name="Comma 4 5 7 2" xfId="22200" xr:uid="{4334A7E1-F2BB-4D71-A8EE-00C215964EEC}"/>
    <cellStyle name="Comma 4 5 7 3" xfId="22201" xr:uid="{A7D8704A-C428-495D-A39D-F998B1A37778}"/>
    <cellStyle name="Comma 4 5 7_AVA DVA EL" xfId="22202" xr:uid="{EE5A8FC4-6217-48CD-B60C-791DC2C48780}"/>
    <cellStyle name="Comma 4 5 8" xfId="22203" xr:uid="{0C190AD8-ACB2-4DD8-9966-13808F9D130E}"/>
    <cellStyle name="Comma 4 5 8 2" xfId="22204" xr:uid="{4317DDF2-5DB2-46F8-AEED-60271FDFC6EF}"/>
    <cellStyle name="Comma 4 5 8 3" xfId="22205" xr:uid="{CC6B1392-763C-4697-ABD8-2F2680552BAE}"/>
    <cellStyle name="Comma 4 5 8_AVA DVA EL" xfId="22206" xr:uid="{F31E4F18-68E9-4C09-83C9-527B90468CDA}"/>
    <cellStyle name="Comma 4 5 9" xfId="22207" xr:uid="{A819E89B-A623-4BB6-9684-A37E6B20F493}"/>
    <cellStyle name="Comma 4 5 9 2" xfId="22208" xr:uid="{6D4E6540-A23D-4932-AD06-1B4E18AF1132}"/>
    <cellStyle name="Comma 4 5 9 3" xfId="22209" xr:uid="{D647C7C1-24C6-4794-863C-6B2F18D63A58}"/>
    <cellStyle name="Comma 4 5 9_AVA DVA EL" xfId="22210" xr:uid="{7B109CD7-AFE3-4BBF-9E3A-5F6EEC952133}"/>
    <cellStyle name="Comma 4 5_AVA DVA EL" xfId="22211" xr:uid="{6C30D211-3AC7-4755-A9A9-7322A8300E2B}"/>
    <cellStyle name="Comma 4 6" xfId="6331" xr:uid="{0169C768-B392-4B93-B310-82782CBB6F2D}"/>
    <cellStyle name="Comma 4 6 10" xfId="22212" xr:uid="{0DECE6EE-6151-49B9-ADAF-87C4F397C1BD}"/>
    <cellStyle name="Comma 4 6 10 2" xfId="22213" xr:uid="{A28E32CE-1358-4995-A90C-33D727285783}"/>
    <cellStyle name="Comma 4 6 10 3" xfId="22214" xr:uid="{5AA05CF1-D523-4AFE-A04D-2556C0B10D32}"/>
    <cellStyle name="Comma 4 6 10_AVA DVA EL" xfId="22215" xr:uid="{27512ADC-1F5A-4F10-A0AB-B9E2BDA57080}"/>
    <cellStyle name="Comma 4 6 11" xfId="22216" xr:uid="{C0D2C2ED-1DC1-4C28-9693-6F2F8F278D90}"/>
    <cellStyle name="Comma 4 6 12" xfId="22217" xr:uid="{282D9E24-3077-404B-9080-3B568B4D46CE}"/>
    <cellStyle name="Comma 4 6 2" xfId="22218" xr:uid="{0DC32CCA-60BE-4AAC-9A95-E868156058FE}"/>
    <cellStyle name="Comma 4 6 2 10" xfId="22219" xr:uid="{DBEBF253-D617-47E2-8889-93376B14FC23}"/>
    <cellStyle name="Comma 4 6 2 11" xfId="22220" xr:uid="{57750649-4782-434A-9FE3-7B52B6331DFF}"/>
    <cellStyle name="Comma 4 6 2 2" xfId="22221" xr:uid="{E84C524A-5C4E-4768-8DA0-1E9090D78D68}"/>
    <cellStyle name="Comma 4 6 2 2 2" xfId="22222" xr:uid="{3E44FA71-1CC0-46E7-AF13-A5EE70E34AE4}"/>
    <cellStyle name="Comma 4 6 2 2 2 2" xfId="22223" xr:uid="{2CB829C7-5929-481E-9B38-08B32F8DD585}"/>
    <cellStyle name="Comma 4 6 2 2 2 3" xfId="22224" xr:uid="{588B5F62-260A-466A-9DDD-50F285C381EF}"/>
    <cellStyle name="Comma 4 6 2 2 2_AVA DVA EL" xfId="22225" xr:uid="{9B66CB23-2235-499D-A6F3-92500121BBB0}"/>
    <cellStyle name="Comma 4 6 2 2 3" xfId="22226" xr:uid="{116EEAF3-9FF9-421C-A959-8B2A2CD5C17E}"/>
    <cellStyle name="Comma 4 6 2 2 3 2" xfId="22227" xr:uid="{2BA31979-F646-47B0-8884-896A87205A41}"/>
    <cellStyle name="Comma 4 6 2 2 3 3" xfId="22228" xr:uid="{788B049F-15BD-4B9B-BE71-401C7AAB4192}"/>
    <cellStyle name="Comma 4 6 2 2 3_AVA DVA EL" xfId="22229" xr:uid="{EF8A53AC-589E-43C1-8FA3-BF350F4020EC}"/>
    <cellStyle name="Comma 4 6 2 2 4" xfId="22230" xr:uid="{145D5D30-160A-4F80-AC16-70406A56225D}"/>
    <cellStyle name="Comma 4 6 2 2 5" xfId="22231" xr:uid="{5B1C54E1-86C1-4C50-8B7F-8F478B8BB901}"/>
    <cellStyle name="Comma 4 6 2 2_AVA DVA EL" xfId="22232" xr:uid="{62EB80A0-EFCB-44F9-B913-302427D832DE}"/>
    <cellStyle name="Comma 4 6 2 3" xfId="22233" xr:uid="{40C528B0-93E2-4C02-9C9C-5E3CF841E432}"/>
    <cellStyle name="Comma 4 6 2 3 2" xfId="22234" xr:uid="{39C1589F-25D5-46B7-ACE1-3A0CE36ADD3E}"/>
    <cellStyle name="Comma 4 6 2 3 3" xfId="22235" xr:uid="{E03E5930-DDE0-4100-955D-D67EB8262261}"/>
    <cellStyle name="Comma 4 6 2 3_AVA DVA EL" xfId="22236" xr:uid="{8A8892B4-60F6-4DD7-ABEA-ACD9A0A63CE2}"/>
    <cellStyle name="Comma 4 6 2 4" xfId="22237" xr:uid="{BD73D453-7DFB-4D7F-B3B6-B3744975156C}"/>
    <cellStyle name="Comma 4 6 2 4 2" xfId="22238" xr:uid="{E1F7E077-7278-46AD-BEFE-006F3AC15D28}"/>
    <cellStyle name="Comma 4 6 2 4 3" xfId="22239" xr:uid="{ECA540D6-A8BA-45EF-BF6A-60BD355B3651}"/>
    <cellStyle name="Comma 4 6 2 4_AVA DVA EL" xfId="22240" xr:uid="{41223A64-C229-4A06-A94C-C6F730C5B3AF}"/>
    <cellStyle name="Comma 4 6 2 5" xfId="22241" xr:uid="{1B132EB2-9CEC-47E9-A9EC-66502D86AF28}"/>
    <cellStyle name="Comma 4 6 2 5 2" xfId="22242" xr:uid="{68F5A498-540E-4B17-8600-52B3E70C79FF}"/>
    <cellStyle name="Comma 4 6 2 5 3" xfId="22243" xr:uid="{790CF99C-0CC5-4641-B3B8-999FEB2A8780}"/>
    <cellStyle name="Comma 4 6 2 5_AVA DVA EL" xfId="22244" xr:uid="{82CAE976-D007-46E7-837A-FD0852A78737}"/>
    <cellStyle name="Comma 4 6 2 6" xfId="22245" xr:uid="{BEBD94C1-8F40-4CC1-BA2C-3F26BBB1F5CB}"/>
    <cellStyle name="Comma 4 6 2 6 2" xfId="22246" xr:uid="{2E65DC57-2A40-46CF-BDA2-FF57632BC82E}"/>
    <cellStyle name="Comma 4 6 2 6 3" xfId="22247" xr:uid="{7FBB3890-D4F1-4FE8-9914-4CB87CF4412E}"/>
    <cellStyle name="Comma 4 6 2 6_AVA DVA EL" xfId="22248" xr:uid="{10594702-61D6-49E6-9D38-7E8EA61CA079}"/>
    <cellStyle name="Comma 4 6 2 7" xfId="22249" xr:uid="{90ED8D95-6294-45FD-8CB0-3C2CBB53EA0E}"/>
    <cellStyle name="Comma 4 6 2 7 2" xfId="22250" xr:uid="{4DE6C858-1593-4A87-8B2A-6017A6B961D6}"/>
    <cellStyle name="Comma 4 6 2 7 3" xfId="22251" xr:uid="{E4DFA2F6-0558-4EDA-9BB4-5821F5C0432A}"/>
    <cellStyle name="Comma 4 6 2 7_AVA DVA EL" xfId="22252" xr:uid="{FE023DDF-3B58-4475-BDE1-CF687A440F82}"/>
    <cellStyle name="Comma 4 6 2 8" xfId="22253" xr:uid="{7BCA0C91-5B3B-4DF0-BAF8-8A5F6C825046}"/>
    <cellStyle name="Comma 4 6 2 8 2" xfId="22254" xr:uid="{E04F062D-22E0-4415-A84F-BDD4C9FCD733}"/>
    <cellStyle name="Comma 4 6 2 8 3" xfId="22255" xr:uid="{99C89274-1BA4-493E-B35C-9C551EEF2B77}"/>
    <cellStyle name="Comma 4 6 2 8_AVA DVA EL" xfId="22256" xr:uid="{3BC40031-E34D-4396-9C24-64C868646907}"/>
    <cellStyle name="Comma 4 6 2 9" xfId="22257" xr:uid="{4B2BD878-CEE7-4C17-9AFC-A61B3CB7D14B}"/>
    <cellStyle name="Comma 4 6 2 9 2" xfId="22258" xr:uid="{BA5C2AA9-6D88-45D0-84AA-85BF7D61AFC5}"/>
    <cellStyle name="Comma 4 6 2 9 3" xfId="22259" xr:uid="{D3D2D71E-55F6-40C5-A0A2-234A58AC4273}"/>
    <cellStyle name="Comma 4 6 2 9_AVA DVA EL" xfId="22260" xr:uid="{FF457531-F57A-4739-992C-4F131C5BDB51}"/>
    <cellStyle name="Comma 4 6 2_AVA DVA EL" xfId="22261" xr:uid="{6DE06F97-CA40-4F06-B797-4C2873CB190A}"/>
    <cellStyle name="Comma 4 6 3" xfId="22262" xr:uid="{DC5E26BF-D3A6-4B80-8935-EB841E1629A2}"/>
    <cellStyle name="Comma 4 6 3 2" xfId="22263" xr:uid="{478AABD5-F194-4C67-822B-52972720B20F}"/>
    <cellStyle name="Comma 4 6 3 2 2" xfId="22264" xr:uid="{AA359910-0418-47B8-8031-7071488ECC1E}"/>
    <cellStyle name="Comma 4 6 3 2 3" xfId="22265" xr:uid="{EDA1DE51-B5DA-47BF-A45A-7F8BBDF2F821}"/>
    <cellStyle name="Comma 4 6 3 2_AVA DVA EL" xfId="22266" xr:uid="{C2AE7F3F-6C9E-4FD6-97D6-BCB5665F2F30}"/>
    <cellStyle name="Comma 4 6 3 3" xfId="22267" xr:uid="{0ED74053-42D1-4A35-B6F8-A33539DBBFE8}"/>
    <cellStyle name="Comma 4 6 3 3 2" xfId="22268" xr:uid="{A059B0E3-B984-47AB-A53A-CCEE2B16037F}"/>
    <cellStyle name="Comma 4 6 3 3 3" xfId="22269" xr:uid="{53C2249D-48A8-4C84-9BB9-1F35683CAC58}"/>
    <cellStyle name="Comma 4 6 3 3_AVA DVA EL" xfId="22270" xr:uid="{18C4B41F-0B21-4921-8E60-7E16D1EE6A92}"/>
    <cellStyle name="Comma 4 6 3 4" xfId="22271" xr:uid="{62D3C051-9729-477B-AEE8-48158276BACE}"/>
    <cellStyle name="Comma 4 6 3 5" xfId="22272" xr:uid="{8FC9ADEE-A755-4154-B730-05F4C449E904}"/>
    <cellStyle name="Comma 4 6 3_AVA DVA EL" xfId="22273" xr:uid="{AC4F7698-01B2-4568-ADB8-1F4B2B187643}"/>
    <cellStyle name="Comma 4 6 4" xfId="22274" xr:uid="{A03D4484-CF96-4CF2-A8E0-1CCB296C1BA9}"/>
    <cellStyle name="Comma 4 6 4 2" xfId="22275" xr:uid="{9858F43C-F06F-433F-ACC2-DD74D0987B4B}"/>
    <cellStyle name="Comma 4 6 4 3" xfId="22276" xr:uid="{E927EA9D-7A7B-4C4F-8020-A6EE91017ADB}"/>
    <cellStyle name="Comma 4 6 4_AVA DVA EL" xfId="22277" xr:uid="{5DD20ABB-1E0D-43B5-BA5F-9C5BBFD6BFD7}"/>
    <cellStyle name="Comma 4 6 5" xfId="22278" xr:uid="{E27173E4-4284-4032-8FB7-40D15DD6E6B3}"/>
    <cellStyle name="Comma 4 6 5 2" xfId="22279" xr:uid="{6F4BBEB4-DA7A-445E-ACD4-81055E774B6F}"/>
    <cellStyle name="Comma 4 6 5 3" xfId="22280" xr:uid="{63DCA806-8848-4250-BA59-13A37920BA62}"/>
    <cellStyle name="Comma 4 6 5_AVA DVA EL" xfId="22281" xr:uid="{0CE64392-2F80-4D26-93FC-78094ABEDF01}"/>
    <cellStyle name="Comma 4 6 6" xfId="22282" xr:uid="{5A89D332-AAB6-425D-8B70-0EEE058F35FA}"/>
    <cellStyle name="Comma 4 6 6 2" xfId="22283" xr:uid="{0381E1CD-700F-499F-8782-94DA86E61B3F}"/>
    <cellStyle name="Comma 4 6 6 3" xfId="22284" xr:uid="{3D846F80-8A6B-42D2-B211-39A98BBEC18E}"/>
    <cellStyle name="Comma 4 6 6_AVA DVA EL" xfId="22285" xr:uid="{333B8169-EB3A-4A5D-A4C3-423219EE8FEA}"/>
    <cellStyle name="Comma 4 6 7" xfId="22286" xr:uid="{F62D8CA8-1D46-41CF-8C66-E517DE26B89E}"/>
    <cellStyle name="Comma 4 6 7 2" xfId="22287" xr:uid="{AAC88FC4-4F1E-4F62-A2F3-B73572797DEF}"/>
    <cellStyle name="Comma 4 6 7 3" xfId="22288" xr:uid="{1800272B-2F56-4455-B183-251A8A4E7D9D}"/>
    <cellStyle name="Comma 4 6 7_AVA DVA EL" xfId="22289" xr:uid="{2AE235D6-643D-4FB8-B0CA-FE08E1C6B955}"/>
    <cellStyle name="Comma 4 6 8" xfId="22290" xr:uid="{2F153A31-E18A-4842-A180-D6EA9F777F8C}"/>
    <cellStyle name="Comma 4 6 8 2" xfId="22291" xr:uid="{5129DAC0-A054-46ED-B877-FD7D0F5A548C}"/>
    <cellStyle name="Comma 4 6 8 3" xfId="22292" xr:uid="{58CA4343-CB8C-4C1B-976C-2A49860646AF}"/>
    <cellStyle name="Comma 4 6 8_AVA DVA EL" xfId="22293" xr:uid="{C17FC923-88DC-4962-95A1-42A8501440CF}"/>
    <cellStyle name="Comma 4 6 9" xfId="22294" xr:uid="{58175529-E519-4F4E-87C3-0B8BE65FE4B5}"/>
    <cellStyle name="Comma 4 6 9 2" xfId="22295" xr:uid="{54B32C42-4475-4589-B0F9-688C0343B395}"/>
    <cellStyle name="Comma 4 6 9 3" xfId="22296" xr:uid="{36115ADD-21FD-4352-974D-BF34EC37C2FA}"/>
    <cellStyle name="Comma 4 6 9_AVA DVA EL" xfId="22297" xr:uid="{5453A8D3-56B4-44B3-B79B-41CE0C6FBCA1}"/>
    <cellStyle name="Comma 4 6_AVA DVA EL" xfId="22298" xr:uid="{725F783E-ACEE-4606-AD94-DDC8388E72B3}"/>
    <cellStyle name="Comma 4 7" xfId="6332" xr:uid="{B1188D99-66A9-4176-A9AA-E9A5E365B292}"/>
    <cellStyle name="Comma 4 7 10" xfId="22299" xr:uid="{7108A009-648F-4F52-94B8-35CAEF2A6EB3}"/>
    <cellStyle name="Comma 4 7 11" xfId="22300" xr:uid="{7AD6785E-DAFE-4909-9E98-56F688DDEDA9}"/>
    <cellStyle name="Comma 4 7 2" xfId="22301" xr:uid="{B1553012-4CE6-4E1F-B9B1-A8C8DCB4254B}"/>
    <cellStyle name="Comma 4 7 2 2" xfId="22302" xr:uid="{2FAB30C0-247E-4597-B467-674147237B06}"/>
    <cellStyle name="Comma 4 7 2 2 2" xfId="22303" xr:uid="{38FCC145-FE68-49D4-81AD-0ABA465D2C2B}"/>
    <cellStyle name="Comma 4 7 2 2 3" xfId="22304" xr:uid="{3369F03C-D166-4633-937A-670B8DC2C522}"/>
    <cellStyle name="Comma 4 7 2 2_AVA DVA EL" xfId="22305" xr:uid="{79EDF6CA-5767-4A04-9032-5A2A7276ACF3}"/>
    <cellStyle name="Comma 4 7 2 3" xfId="22306" xr:uid="{33EC6CF0-C97D-4771-8EEF-D11DFFB37632}"/>
    <cellStyle name="Comma 4 7 2 3 2" xfId="22307" xr:uid="{9A4D91D7-6F31-4D45-8D9C-73957DB07786}"/>
    <cellStyle name="Comma 4 7 2 3 3" xfId="22308" xr:uid="{E04DC0DF-519F-46F2-A2FD-32FBA2A210A7}"/>
    <cellStyle name="Comma 4 7 2 3_AVA DVA EL" xfId="22309" xr:uid="{9868C4CC-0F6C-46CD-8620-82E1E287BB03}"/>
    <cellStyle name="Comma 4 7 2 4" xfId="22310" xr:uid="{3C6306A2-F6DF-4A15-AE32-6FEA77B255DF}"/>
    <cellStyle name="Comma 4 7 2 5" xfId="22311" xr:uid="{63DC0E84-7EE4-44EE-B5A7-7C13583A9F68}"/>
    <cellStyle name="Comma 4 7 2_AVA DVA EL" xfId="22312" xr:uid="{138112CB-99D1-4788-9450-F0069F811EE1}"/>
    <cellStyle name="Comma 4 7 3" xfId="22313" xr:uid="{0A2149D7-525E-45E5-A81B-4BE795DA5244}"/>
    <cellStyle name="Comma 4 7 3 2" xfId="22314" xr:uid="{8D58BD82-1556-4058-985A-43C32F77318E}"/>
    <cellStyle name="Comma 4 7 3 3" xfId="22315" xr:uid="{17035D12-5555-4BAA-9063-DD0801067D14}"/>
    <cellStyle name="Comma 4 7 3_AVA DVA EL" xfId="22316" xr:uid="{0256A819-DC46-42B1-A859-ABC340728D2D}"/>
    <cellStyle name="Comma 4 7 4" xfId="22317" xr:uid="{4A4DC5C5-184C-4259-A3A9-E7AE5E6646F0}"/>
    <cellStyle name="Comma 4 7 4 2" xfId="22318" xr:uid="{B7FFE5AD-B2C7-4D6E-A79C-9DA2AC055B92}"/>
    <cellStyle name="Comma 4 7 4 3" xfId="22319" xr:uid="{7D3AD952-00FC-437A-AB53-B525867D6848}"/>
    <cellStyle name="Comma 4 7 4_AVA DVA EL" xfId="22320" xr:uid="{7AF60995-4DDB-4DF5-9F21-113A3288ADC1}"/>
    <cellStyle name="Comma 4 7 5" xfId="22321" xr:uid="{E77194A6-03F0-470D-8F94-35F5130ED9C9}"/>
    <cellStyle name="Comma 4 7 5 2" xfId="22322" xr:uid="{505C82CE-B892-45E8-80E0-7034B5924E6E}"/>
    <cellStyle name="Comma 4 7 5 3" xfId="22323" xr:uid="{6FF4BBDA-8403-41F4-B4C8-3FF7E1F581BF}"/>
    <cellStyle name="Comma 4 7 5_AVA DVA EL" xfId="22324" xr:uid="{8C2354EB-5FBA-480D-A3E3-2569B6963BE3}"/>
    <cellStyle name="Comma 4 7 6" xfId="22325" xr:uid="{23DC6E18-6732-44E4-AFBC-9BC6B26EE698}"/>
    <cellStyle name="Comma 4 7 6 2" xfId="22326" xr:uid="{32C3AC84-662C-4EC0-AFF9-DEE781A9F485}"/>
    <cellStyle name="Comma 4 7 6 3" xfId="22327" xr:uid="{88EFB628-725C-4FDC-AE6D-196105D0ABF0}"/>
    <cellStyle name="Comma 4 7 6_AVA DVA EL" xfId="22328" xr:uid="{92B3F365-7CDC-4F37-A519-BF6F7E6602ED}"/>
    <cellStyle name="Comma 4 7 7" xfId="22329" xr:uid="{926A37EE-979F-451B-9373-3351A2AABD0A}"/>
    <cellStyle name="Comma 4 7 7 2" xfId="22330" xr:uid="{B2FD61F3-9EE4-4601-9C66-611C9B6F68E6}"/>
    <cellStyle name="Comma 4 7 7 3" xfId="22331" xr:uid="{AC4F51F1-35EF-494A-8135-A48AA6A17480}"/>
    <cellStyle name="Comma 4 7 7_AVA DVA EL" xfId="22332" xr:uid="{F7F87D9F-9499-4973-B247-60B767A0FCB4}"/>
    <cellStyle name="Comma 4 7 8" xfId="22333" xr:uid="{75231FDB-61A0-423A-BDE6-AABA1AC735B7}"/>
    <cellStyle name="Comma 4 7 8 2" xfId="22334" xr:uid="{3420D5A6-94D1-4342-A97E-F8998FC867C6}"/>
    <cellStyle name="Comma 4 7 8 3" xfId="22335" xr:uid="{9EB402E8-5E08-4C1A-B5E6-87428B37CF2D}"/>
    <cellStyle name="Comma 4 7 8_AVA DVA EL" xfId="22336" xr:uid="{A515854C-F6E8-4A97-AD5B-E4E74D92D791}"/>
    <cellStyle name="Comma 4 7 9" xfId="22337" xr:uid="{B3F9D4C9-BD61-4169-854C-43812BE3AAC5}"/>
    <cellStyle name="Comma 4 7 9 2" xfId="22338" xr:uid="{DF3FB73D-098F-4F53-B569-2E4ED639435F}"/>
    <cellStyle name="Comma 4 7 9 3" xfId="22339" xr:uid="{D8E8E3B8-3198-42E3-9F6A-CFC519A3AC00}"/>
    <cellStyle name="Comma 4 7 9_AVA DVA EL" xfId="22340" xr:uid="{09D96A3D-DB43-428D-BABD-4BE77B7EE84A}"/>
    <cellStyle name="Comma 4 7_AVA DVA EL" xfId="22341" xr:uid="{74A003E1-A00B-4541-8FA5-E3A66980F677}"/>
    <cellStyle name="Comma 4 8" xfId="22342" xr:uid="{8E4B15B6-3117-4FBD-936F-1E800B91023A}"/>
    <cellStyle name="Comma 4 8 2" xfId="22343" xr:uid="{393CC2A4-265E-4B74-8941-ABD80B194A2B}"/>
    <cellStyle name="Comma 4 8 2 2" xfId="22344" xr:uid="{F6D19C59-7F27-46C0-B0C0-FB8239E91291}"/>
    <cellStyle name="Comma 4 8 2 3" xfId="22345" xr:uid="{7047FC3E-A7E0-4FAF-8333-44B45095B81D}"/>
    <cellStyle name="Comma 4 8 2_AVA DVA EL" xfId="22346" xr:uid="{C163821A-0D03-4204-9D66-DACC907EDA6D}"/>
    <cellStyle name="Comma 4 8 3" xfId="22347" xr:uid="{61CC4859-88EE-4DE0-97B2-5D7BA55065C4}"/>
    <cellStyle name="Comma 4 8 3 2" xfId="22348" xr:uid="{43E1C47D-CD99-40DF-9AB8-DA36D20B2006}"/>
    <cellStyle name="Comma 4 8 3 3" xfId="22349" xr:uid="{D5C63377-02A3-4302-A9E4-DF3566E09E0C}"/>
    <cellStyle name="Comma 4 8 3_AVA DVA EL" xfId="22350" xr:uid="{D064103B-68E8-4BF6-800E-620EB91EAB87}"/>
    <cellStyle name="Comma 4 8 4" xfId="22351" xr:uid="{51845BFE-10D4-45E5-B8BB-88D89050CEAE}"/>
    <cellStyle name="Comma 4 8 5" xfId="22352" xr:uid="{BC0026DB-4E49-457B-A2C7-B9353525C244}"/>
    <cellStyle name="Comma 4 8_AVA DVA EL" xfId="22353" xr:uid="{D118411F-1B6C-461D-8864-2347D00901AE}"/>
    <cellStyle name="Comma 4 9" xfId="22354" xr:uid="{D3C882DB-20B5-40B1-9A12-8A8238083527}"/>
    <cellStyle name="Comma 4 9 2" xfId="22355" xr:uid="{FF1E73F1-1112-47ED-BCFB-C32C86728BC1}"/>
    <cellStyle name="Comma 4 9 2 2" xfId="22356" xr:uid="{F4A85751-8953-45A6-8F35-2C7025DF9205}"/>
    <cellStyle name="Comma 4 9 2 3" xfId="22357" xr:uid="{37422EB8-3CB6-4B07-B757-2BACA4775C2F}"/>
    <cellStyle name="Comma 4 9 2_AVA DVA EL" xfId="22358" xr:uid="{C648B7F5-B143-4B09-9D6D-55893E324536}"/>
    <cellStyle name="Comma 4 9 3" xfId="22359" xr:uid="{A778981D-6952-4EB0-914A-E480874422D1}"/>
    <cellStyle name="Comma 4 9 3 2" xfId="22360" xr:uid="{929344DC-3D05-4C78-9535-250186793734}"/>
    <cellStyle name="Comma 4 9 3 3" xfId="22361" xr:uid="{ABE10EDD-DDEF-48E4-9011-24380141CA37}"/>
    <cellStyle name="Comma 4 9 3_AVA DVA EL" xfId="22362" xr:uid="{1C7CFF08-B669-434E-BDE0-7E308C4B7C64}"/>
    <cellStyle name="Comma 4 9 4" xfId="22363" xr:uid="{DE59D4B2-8C60-42BE-B2D2-DD755FD99970}"/>
    <cellStyle name="Comma 4 9 5" xfId="22364" xr:uid="{04DA78AD-5D08-4DC0-A7C0-B9DFBE861866}"/>
    <cellStyle name="Comma 4 9_AVA DVA EL" xfId="22365" xr:uid="{1E6E6370-8594-4AB9-8DB2-49B0F5E1734E}"/>
    <cellStyle name="Comma 4_AVA DVA EL" xfId="22366" xr:uid="{F57D5CF5-53FF-4CE3-8DE5-A29BA633FEF1}"/>
    <cellStyle name="Comma 40" xfId="6333" xr:uid="{7CBD1C1A-F5B9-40DB-B3B0-184FC42763E6}"/>
    <cellStyle name="Comma 41" xfId="6334" xr:uid="{DA2B1458-E6E9-48B9-9DEB-0836C5DEB261}"/>
    <cellStyle name="Comma 42" xfId="6335" xr:uid="{E075BE1C-EEEF-41AB-B209-913811029550}"/>
    <cellStyle name="Comma 43" xfId="6336" xr:uid="{1E30E2C1-14EB-4B77-9BB1-0830F0A7146D}"/>
    <cellStyle name="Comma 44" xfId="35692" xr:uid="{A0C9C48D-7CBB-47BE-953C-804DE3BB5AE6}"/>
    <cellStyle name="Comma 45" xfId="35988" xr:uid="{87A81244-BBB3-48E0-BEA5-C82DC56081F4}"/>
    <cellStyle name="Comma 46" xfId="36298" xr:uid="{F74F807E-043E-4C25-BF9E-8538C56D3B90}"/>
    <cellStyle name="Comma 47" xfId="36025" xr:uid="{36CA4213-504C-4F2A-9724-BBF7E8002B06}"/>
    <cellStyle name="Comma 48" xfId="36817" xr:uid="{8512E574-196D-44FD-9E7D-0228F130CEF1}"/>
    <cellStyle name="Comma 5" xfId="6337" xr:uid="{E4808ECF-63F8-4AE6-8CD4-489CE04A4FE6}"/>
    <cellStyle name="Comma 5 10" xfId="22367" xr:uid="{BF3DA1A9-AE4D-49AD-9FA0-37DE0C6200D8}"/>
    <cellStyle name="Comma 5 10 2" xfId="22368" xr:uid="{83363E82-B9F5-4B53-AD9C-2C89A5D454E9}"/>
    <cellStyle name="Comma 5 10 2 2" xfId="22369" xr:uid="{5C988BC7-9EE5-4C4B-988A-05B34E5A349E}"/>
    <cellStyle name="Comma 5 10 2 3" xfId="22370" xr:uid="{B7CE9110-B6DC-4C5A-BB5C-5F1FD9A1222B}"/>
    <cellStyle name="Comma 5 10 2_AVA DVA EL" xfId="22371" xr:uid="{F0FA536F-6CBD-4A63-821D-6CB0C96F89E3}"/>
    <cellStyle name="Comma 5 10 3" xfId="22372" xr:uid="{78F6377E-E066-4F51-8687-CF6EB8DDD954}"/>
    <cellStyle name="Comma 5 10 4" xfId="22373" xr:uid="{043EED21-BE64-428C-9B7E-15E0F9F414FE}"/>
    <cellStyle name="Comma 5 10_AVA DVA EL" xfId="22374" xr:uid="{D6CF599E-998F-43CA-80E2-A6A229B0F43A}"/>
    <cellStyle name="Comma 5 11" xfId="22375" xr:uid="{67CA5C46-CE15-416A-AAAA-CDABC3174213}"/>
    <cellStyle name="Comma 5 11 2" xfId="22376" xr:uid="{CA488251-1EDC-4DD1-8619-062D38CDB893}"/>
    <cellStyle name="Comma 5 11 3" xfId="22377" xr:uid="{78BAA85F-07B8-4D3B-B3D2-EB633BD3FF63}"/>
    <cellStyle name="Comma 5 11_AVA DVA EL" xfId="22378" xr:uid="{15EF529D-F0B8-47E5-AC3A-3137CE7AFD1D}"/>
    <cellStyle name="Comma 5 12" xfId="22379" xr:uid="{68EE2685-8FB7-40FF-B64C-95D726C1FE3D}"/>
    <cellStyle name="Comma 5 12 2" xfId="22380" xr:uid="{D7E454C8-2C28-4599-8AB7-DE21BCA831A4}"/>
    <cellStyle name="Comma 5 12 3" xfId="22381" xr:uid="{3953FABA-820D-4F20-8D6D-961CF634FE2B}"/>
    <cellStyle name="Comma 5 12_AVA DVA EL" xfId="22382" xr:uid="{5BC6D3A4-7BD4-426C-AF1D-8FBCAE25DAB9}"/>
    <cellStyle name="Comma 5 13" xfId="22383" xr:uid="{8FF8FD0D-BF36-45D7-AE35-995B1A0D1D66}"/>
    <cellStyle name="Comma 5 13 2" xfId="22384" xr:uid="{2DBF00E0-81E5-4CF2-A87C-3E65837FE925}"/>
    <cellStyle name="Comma 5 13 3" xfId="22385" xr:uid="{2C0A7257-726F-4DDB-B4A2-CD1D21E28408}"/>
    <cellStyle name="Comma 5 13_AVA DVA EL" xfId="22386" xr:uid="{23BAB0F7-F534-4234-A20E-B3F1848A5F10}"/>
    <cellStyle name="Comma 5 14" xfId="22387" xr:uid="{A261F2E6-F7A3-4E2C-8243-ABD9F25B6403}"/>
    <cellStyle name="Comma 5 15" xfId="36845" xr:uid="{6892EA6B-3C17-4B38-867C-E49DE8F54811}"/>
    <cellStyle name="Comma 5 16" xfId="47977" xr:uid="{930DF992-489C-4012-9B31-DC724638E5A1}"/>
    <cellStyle name="Comma 5 17" xfId="47978" xr:uid="{F4F8B9D9-9C50-41BD-AEE2-DA7E4F08EA70}"/>
    <cellStyle name="Comma 5 2" xfId="6338" xr:uid="{5B8FD6CD-68CE-4210-9D02-1E20D0E8752B}"/>
    <cellStyle name="Comma 5 2 10" xfId="22388" xr:uid="{9759681F-E1BD-42A0-BB39-95C5E6D39F4F}"/>
    <cellStyle name="Comma 5 2 10 2" xfId="22389" xr:uid="{AB3BFE4F-27DE-44B7-AC44-9CCE9ED739AC}"/>
    <cellStyle name="Comma 5 2 10 3" xfId="22390" xr:uid="{0203DB5D-CA95-450B-A873-81CB6B5152E7}"/>
    <cellStyle name="Comma 5 2 10_AVA DVA EL" xfId="22391" xr:uid="{51066336-013E-4E54-8CDA-B0E4D53304C0}"/>
    <cellStyle name="Comma 5 2 11" xfId="22392" xr:uid="{3F2FB0E7-F22D-4E5C-8E8F-F9CC875F605D}"/>
    <cellStyle name="Comma 5 2 2" xfId="6339" xr:uid="{140CCE78-E53D-4A03-9F65-83F9122BC1DF}"/>
    <cellStyle name="Comma 5 2 2 2" xfId="22393" xr:uid="{05C98AEE-2229-41FA-B308-5AD24E1FD85C}"/>
    <cellStyle name="Comma 5 2 2 2 2" xfId="22394" xr:uid="{210F7380-C772-4C05-A148-A4C4E35D7E44}"/>
    <cellStyle name="Comma 5 2 2 2 3" xfId="22395" xr:uid="{8133398F-422C-49D6-A655-F09A0ABED3CD}"/>
    <cellStyle name="Comma 5 2 2 2_AVA DVA EL" xfId="22396" xr:uid="{CD0844DC-0593-4CCF-B2B3-EBF25CDBC8FC}"/>
    <cellStyle name="Comma 5 2 2 3" xfId="22397" xr:uid="{B69D00EF-BC7B-48A7-B9DE-965A39D3846C}"/>
    <cellStyle name="Comma 5 2 2 3 2" xfId="22398" xr:uid="{B776D90A-28D1-4ABA-A19B-C09F9AEFD0F4}"/>
    <cellStyle name="Comma 5 2 2 3 3" xfId="22399" xr:uid="{5998877D-0F11-4F6F-92F4-D080AE79B806}"/>
    <cellStyle name="Comma 5 2 2 3_AVA DVA EL" xfId="22400" xr:uid="{7E257D99-8904-4906-8591-7230501F4080}"/>
    <cellStyle name="Comma 5 2 2 4" xfId="22401" xr:uid="{EBD70E7C-A17E-4C0D-AC57-49CEE4ECB008}"/>
    <cellStyle name="Comma 5 2 2 5" xfId="22402" xr:uid="{0E5D9030-0584-46C0-852E-FFA6D276DC86}"/>
    <cellStyle name="Comma 5 2 2_AVA DVA EL" xfId="22403" xr:uid="{26EEF732-8DC2-4874-BC48-FFF978AA6C59}"/>
    <cellStyle name="Comma 5 2 3" xfId="22404" xr:uid="{EAFA738D-ABFF-43BE-A8C0-DCA869675557}"/>
    <cellStyle name="Comma 5 2 3 2" xfId="22405" xr:uid="{FCEA53D7-64A4-47C9-B846-DD86A86654D2}"/>
    <cellStyle name="Comma 5 2 3 3" xfId="22406" xr:uid="{E18FDF00-67FE-4BBD-8EF8-DFD752C7B302}"/>
    <cellStyle name="Comma 5 2 3_AVA DVA EL" xfId="22407" xr:uid="{2C4480ED-CA13-40CD-89FC-64FEA18C2121}"/>
    <cellStyle name="Comma 5 2 4" xfId="22408" xr:uid="{F21D0C76-60F4-42F5-9C7E-252F84BDFCE3}"/>
    <cellStyle name="Comma 5 2 4 2" xfId="22409" xr:uid="{93D0E9C6-49FF-442F-BAFE-CBFF803ED779}"/>
    <cellStyle name="Comma 5 2 4 3" xfId="22410" xr:uid="{C338B01E-2A15-4E63-AAE6-A921AEAFE739}"/>
    <cellStyle name="Comma 5 2 4_AVA DVA EL" xfId="22411" xr:uid="{7129F4FF-76D0-4C68-AC39-A62E5956DE6D}"/>
    <cellStyle name="Comma 5 2 5" xfId="22412" xr:uid="{6BAFCE3C-8DE2-47E1-AC3E-682242613D0B}"/>
    <cellStyle name="Comma 5 2 5 2" xfId="22413" xr:uid="{73965EA2-83DE-41E2-BE47-6DE643DB3BFC}"/>
    <cellStyle name="Comma 5 2 5 3" xfId="22414" xr:uid="{CC27591F-40FD-4F46-92F6-E5F4B531FD6D}"/>
    <cellStyle name="Comma 5 2 5_AVA DVA EL" xfId="22415" xr:uid="{6EE3F471-D310-42E5-9D7B-331F3CB7D044}"/>
    <cellStyle name="Comma 5 2 6" xfId="22416" xr:uid="{F522F750-DAC0-41B1-84D4-861C1F4D51AC}"/>
    <cellStyle name="Comma 5 2 6 2" xfId="22417" xr:uid="{A7FD3EFB-6CED-40C6-B1FE-48F7248A1336}"/>
    <cellStyle name="Comma 5 2 6 3" xfId="22418" xr:uid="{4BE62AF8-D195-470C-8272-9CABE054C1C0}"/>
    <cellStyle name="Comma 5 2 6_AVA DVA EL" xfId="22419" xr:uid="{FDA04482-60EF-442E-B6C7-22C3BEA39899}"/>
    <cellStyle name="Comma 5 2 7" xfId="22420" xr:uid="{BF68C1CE-C728-4634-B204-7E33754AEFE1}"/>
    <cellStyle name="Comma 5 2 7 2" xfId="22421" xr:uid="{0DB9A891-1039-44A1-AA78-A5B409748B7C}"/>
    <cellStyle name="Comma 5 2 7 3" xfId="22422" xr:uid="{6B84B455-FC03-43EA-9F7E-5C8CE5902883}"/>
    <cellStyle name="Comma 5 2 7_AVA DVA EL" xfId="22423" xr:uid="{98B9878C-349E-43C1-A47B-5A564EACBAE3}"/>
    <cellStyle name="Comma 5 2 8" xfId="22424" xr:uid="{073CD331-A29C-45F4-A866-7DE251DA63AD}"/>
    <cellStyle name="Comma 5 2 8 2" xfId="22425" xr:uid="{91E7378F-289D-4083-B747-5516759A88CC}"/>
    <cellStyle name="Comma 5 2 8 3" xfId="22426" xr:uid="{78854955-434C-49EF-A88A-E0EF12AE255E}"/>
    <cellStyle name="Comma 5 2 8_AVA DVA EL" xfId="22427" xr:uid="{023465B1-5130-4515-8D95-EBAE84963092}"/>
    <cellStyle name="Comma 5 2 9" xfId="22428" xr:uid="{B580B218-F106-4F09-B8DE-0AE93F25C744}"/>
    <cellStyle name="Comma 5 2 9 2" xfId="22429" xr:uid="{8F0BD617-E1D0-4BC8-9492-2557E5073A57}"/>
    <cellStyle name="Comma 5 2 9 3" xfId="22430" xr:uid="{035FCE0D-B6AF-4FB8-82CE-4B951526DA31}"/>
    <cellStyle name="Comma 5 2 9_AVA DVA EL" xfId="22431" xr:uid="{CDBF54B9-1786-4716-9686-D275406B1991}"/>
    <cellStyle name="Comma 5 2_A01" xfId="12501" xr:uid="{6686E880-2F6D-488E-9718-20615618FA1D}"/>
    <cellStyle name="Comma 5 3" xfId="6340" xr:uid="{AEDD9046-DB0D-4355-8DB7-822D002B6D6F}"/>
    <cellStyle name="Comma 5 3 10" xfId="22432" xr:uid="{D83FC0E7-975B-4E76-A3C2-AA05164E640E}"/>
    <cellStyle name="Comma 5 3 10 2" xfId="22433" xr:uid="{E6DE1FA8-48A7-4A3B-AA4F-356946716677}"/>
    <cellStyle name="Comma 5 3 10 3" xfId="22434" xr:uid="{00E52E09-E6ED-44B6-8BB6-3FABA8F777B2}"/>
    <cellStyle name="Comma 5 3 10_AVA DVA EL" xfId="22435" xr:uid="{257CC2C2-65E3-496D-A3BB-AFF2AF2012EE}"/>
    <cellStyle name="Comma 5 3 11" xfId="22436" xr:uid="{564A0F78-D4C7-45C7-AF35-0572D4F9E8F2}"/>
    <cellStyle name="Comma 5 3 11 2" xfId="22437" xr:uid="{44C54CB0-F5CE-4BF7-9CBE-BC9B2F704AAC}"/>
    <cellStyle name="Comma 5 3 11 3" xfId="22438" xr:uid="{7720B0C4-8991-4A19-8542-EF5BF5CB495D}"/>
    <cellStyle name="Comma 5 3 11_AVA DVA EL" xfId="22439" xr:uid="{B4883BF8-D219-4E27-98C8-8790E642FA2C}"/>
    <cellStyle name="Comma 5 3 12" xfId="22440" xr:uid="{58E466AF-814A-448A-A10F-0ED5BD587DC9}"/>
    <cellStyle name="Comma 5 3 13" xfId="22441" xr:uid="{6045837A-FA9E-49A2-81B7-DB74C493EB27}"/>
    <cellStyle name="Comma 5 3 2" xfId="22442" xr:uid="{4CE96566-E4A9-43D3-9E79-725AE20AF7AF}"/>
    <cellStyle name="Comma 5 3 2 10" xfId="22443" xr:uid="{5E08D85C-F3D5-425C-ADA9-847E0D099519}"/>
    <cellStyle name="Comma 5 3 2 11" xfId="22444" xr:uid="{250D7564-85A8-44A9-B238-00359289E107}"/>
    <cellStyle name="Comma 5 3 2 2" xfId="22445" xr:uid="{C604C8C1-BD40-4E47-88D8-624079A29297}"/>
    <cellStyle name="Comma 5 3 2 2 2" xfId="22446" xr:uid="{E0EAD533-7913-4C21-8504-80843DBC3E7D}"/>
    <cellStyle name="Comma 5 3 2 2 2 2" xfId="22447" xr:uid="{ABD284E7-70DD-4173-883C-8752B27E7D7F}"/>
    <cellStyle name="Comma 5 3 2 2 2 3" xfId="22448" xr:uid="{738F2326-EF05-4924-8F61-BD51302F0F2B}"/>
    <cellStyle name="Comma 5 3 2 2 2_AVA DVA EL" xfId="22449" xr:uid="{E0E21E90-38E9-45BF-B10E-7F7CF90F415F}"/>
    <cellStyle name="Comma 5 3 2 2 3" xfId="22450" xr:uid="{C167D192-63FA-43DE-B900-C761A253A9F0}"/>
    <cellStyle name="Comma 5 3 2 2 3 2" xfId="22451" xr:uid="{B0E11CF8-E377-4C30-BABA-354BA27546F4}"/>
    <cellStyle name="Comma 5 3 2 2 3 3" xfId="22452" xr:uid="{10AFE759-028F-4200-84D9-4722C104BB96}"/>
    <cellStyle name="Comma 5 3 2 2 3_AVA DVA EL" xfId="22453" xr:uid="{0E33BE99-DC82-402B-882D-3502A396426A}"/>
    <cellStyle name="Comma 5 3 2 2 4" xfId="22454" xr:uid="{E0A4A0BA-0853-4FBC-B21E-4052BFF4ECF3}"/>
    <cellStyle name="Comma 5 3 2 2 5" xfId="22455" xr:uid="{DA135CC7-862C-4899-9B47-1DCDDD5BAA81}"/>
    <cellStyle name="Comma 5 3 2 2_AVA DVA EL" xfId="22456" xr:uid="{EF664CAE-8404-4492-8BFD-5DE370C8A99A}"/>
    <cellStyle name="Comma 5 3 2 3" xfId="22457" xr:uid="{30F72617-DC42-4E26-86F6-3044BC7E46F5}"/>
    <cellStyle name="Comma 5 3 2 3 2" xfId="22458" xr:uid="{9C2AC0AE-0AE5-426C-862A-744BACFB2191}"/>
    <cellStyle name="Comma 5 3 2 3 3" xfId="22459" xr:uid="{1BC440AD-3C77-4075-99F1-66FF4EC7183B}"/>
    <cellStyle name="Comma 5 3 2 3_AVA DVA EL" xfId="22460" xr:uid="{FFE38233-DA39-4614-B41F-17C210783CB6}"/>
    <cellStyle name="Comma 5 3 2 4" xfId="22461" xr:uid="{C0C9D432-167A-4FD9-AB6A-6257E735DF34}"/>
    <cellStyle name="Comma 5 3 2 4 2" xfId="22462" xr:uid="{4509EC98-3091-4227-BD81-68D64F8F80C5}"/>
    <cellStyle name="Comma 5 3 2 4 3" xfId="22463" xr:uid="{FA1CE3E8-BCBA-4440-A818-EAA8BF32EE0B}"/>
    <cellStyle name="Comma 5 3 2 4_AVA DVA EL" xfId="22464" xr:uid="{8E43561F-54B4-4974-88DF-D1F64C664F2D}"/>
    <cellStyle name="Comma 5 3 2 5" xfId="22465" xr:uid="{C3C80388-1DC1-46A4-AA18-354622A12AB5}"/>
    <cellStyle name="Comma 5 3 2 5 2" xfId="22466" xr:uid="{8DB3E783-5F6E-4F4C-B9D4-FB29E5855F0A}"/>
    <cellStyle name="Comma 5 3 2 5 3" xfId="22467" xr:uid="{D5A9B392-3483-47E6-8B7F-B31E967C9CA3}"/>
    <cellStyle name="Comma 5 3 2 5_AVA DVA EL" xfId="22468" xr:uid="{4009778C-4862-40EB-8CFD-EEA58D6CB483}"/>
    <cellStyle name="Comma 5 3 2 6" xfId="22469" xr:uid="{AD184BAB-1EF1-4FB2-B202-9F7FAED62D59}"/>
    <cellStyle name="Comma 5 3 2 6 2" xfId="22470" xr:uid="{01C9C126-642F-4535-A76A-34AEBBB43504}"/>
    <cellStyle name="Comma 5 3 2 6 3" xfId="22471" xr:uid="{8A697478-7735-4862-82EC-D74F71EE6FFB}"/>
    <cellStyle name="Comma 5 3 2 6_AVA DVA EL" xfId="22472" xr:uid="{126AFE8A-C36A-4311-95B4-4702C68D2A19}"/>
    <cellStyle name="Comma 5 3 2 7" xfId="22473" xr:uid="{2457E3E0-5A32-48CA-B323-7A2A6BC87C2E}"/>
    <cellStyle name="Comma 5 3 2 7 2" xfId="22474" xr:uid="{50AF9BC5-40FD-477A-89D8-12EEDF14CAEC}"/>
    <cellStyle name="Comma 5 3 2 7 3" xfId="22475" xr:uid="{19A9C5CC-80D4-4711-A57D-35AFE6BA5648}"/>
    <cellStyle name="Comma 5 3 2 7_AVA DVA EL" xfId="22476" xr:uid="{76FEBD4E-147B-4532-8E83-FB304F5687AE}"/>
    <cellStyle name="Comma 5 3 2 8" xfId="22477" xr:uid="{84F28ACC-A7E5-442F-B263-2C3BFB34AF0D}"/>
    <cellStyle name="Comma 5 3 2 8 2" xfId="22478" xr:uid="{001272A2-70CB-4CBC-A980-23F319F1575B}"/>
    <cellStyle name="Comma 5 3 2 8 3" xfId="22479" xr:uid="{39CCA096-AE90-4B33-8EF1-AC3AB6605535}"/>
    <cellStyle name="Comma 5 3 2 8_AVA DVA EL" xfId="22480" xr:uid="{9AA7B3C7-CCC4-4D97-8E4D-73C0C513D476}"/>
    <cellStyle name="Comma 5 3 2 9" xfId="22481" xr:uid="{B5152B8F-AAC1-44C0-8594-AB6806CD5CCB}"/>
    <cellStyle name="Comma 5 3 2 9 2" xfId="22482" xr:uid="{584E4C40-CA92-4863-9C47-14CCE9180F24}"/>
    <cellStyle name="Comma 5 3 2 9 3" xfId="22483" xr:uid="{13A57C88-8892-4A16-B4B2-E088F2C7834C}"/>
    <cellStyle name="Comma 5 3 2 9_AVA DVA EL" xfId="22484" xr:uid="{A2CD8827-877A-4E21-B48E-8FEF733C9A5D}"/>
    <cellStyle name="Comma 5 3 2_AVA DVA EL" xfId="22485" xr:uid="{3ACCDAA2-6034-4FCF-95DA-84751FBF9053}"/>
    <cellStyle name="Comma 5 3 3" xfId="22486" xr:uid="{6419332A-F187-41CF-A0BF-FA1116C253C1}"/>
    <cellStyle name="Comma 5 3 3 2" xfId="22487" xr:uid="{9B5E5053-B9AF-45F7-821C-2F36A3FE6300}"/>
    <cellStyle name="Comma 5 3 3 2 2" xfId="22488" xr:uid="{08D6799E-DBF7-4FD9-A47A-519560DD8471}"/>
    <cellStyle name="Comma 5 3 3 2 3" xfId="22489" xr:uid="{75B88F5F-5819-44D5-99F6-2A507C0FE40E}"/>
    <cellStyle name="Comma 5 3 3 2_AVA DVA EL" xfId="22490" xr:uid="{6999C9D2-24BD-47FE-B487-2C34B1B18865}"/>
    <cellStyle name="Comma 5 3 3 3" xfId="22491" xr:uid="{FED0F476-702B-4C8A-8A49-7AEF78B19442}"/>
    <cellStyle name="Comma 5 3 3 3 2" xfId="22492" xr:uid="{C402B0F6-A6ED-4CD9-9AD4-8739B8E41AC5}"/>
    <cellStyle name="Comma 5 3 3 3 3" xfId="22493" xr:uid="{95532659-36CA-45C8-A232-7F3AC8BB550A}"/>
    <cellStyle name="Comma 5 3 3 3_AVA DVA EL" xfId="22494" xr:uid="{1D4565F0-CFAC-40B1-8D80-CE9AC6D6D172}"/>
    <cellStyle name="Comma 5 3 3 4" xfId="22495" xr:uid="{9B2B8ABD-9C75-41A8-BEA8-FC3B41C2BCF5}"/>
    <cellStyle name="Comma 5 3 3 5" xfId="22496" xr:uid="{E105E42F-3F34-45F9-9830-2B9658D36D73}"/>
    <cellStyle name="Comma 5 3 3_AVA DVA EL" xfId="22497" xr:uid="{7BCA14C4-1F0B-4BB1-919D-0B405824EA6B}"/>
    <cellStyle name="Comma 5 3 4" xfId="22498" xr:uid="{2D31EB8D-2710-4AF7-9990-A7CA14B4B580}"/>
    <cellStyle name="Comma 5 3 4 2" xfId="22499" xr:uid="{BD7BD7B8-C767-4E9F-A801-D852D1752C58}"/>
    <cellStyle name="Comma 5 3 4 3" xfId="22500" xr:uid="{DF065491-3E7F-4233-9119-2355370620F9}"/>
    <cellStyle name="Comma 5 3 4_AVA DVA EL" xfId="22501" xr:uid="{6B0C9333-3F4D-487F-9A0B-56B1B4205395}"/>
    <cellStyle name="Comma 5 3 5" xfId="22502" xr:uid="{85A84254-E5C7-4C91-8EE6-8165F273DDA7}"/>
    <cellStyle name="Comma 5 3 5 2" xfId="22503" xr:uid="{2C2FE2FF-76D4-45E3-AE43-8EBD34A3084C}"/>
    <cellStyle name="Comma 5 3 5 3" xfId="22504" xr:uid="{14E08491-28F8-4C6B-8AB1-3C04E3020706}"/>
    <cellStyle name="Comma 5 3 5_AVA DVA EL" xfId="22505" xr:uid="{CD8C8E83-1494-4D48-95D4-F4E0C17E0EA0}"/>
    <cellStyle name="Comma 5 3 6" xfId="22506" xr:uid="{88129FD5-7B1B-4DAE-8083-1E63638AE447}"/>
    <cellStyle name="Comma 5 3 6 2" xfId="22507" xr:uid="{BB75F0DB-8A4A-4C09-8776-0CE6BB49219A}"/>
    <cellStyle name="Comma 5 3 6 3" xfId="22508" xr:uid="{38A4FA07-E4D7-4471-956B-C71393238D54}"/>
    <cellStyle name="Comma 5 3 6_AVA DVA EL" xfId="22509" xr:uid="{603E5F8A-99D0-4869-844E-4F81934BA146}"/>
    <cellStyle name="Comma 5 3 7" xfId="22510" xr:uid="{881FC181-1FC7-43AA-8235-4C8E9C4D792E}"/>
    <cellStyle name="Comma 5 3 7 2" xfId="22511" xr:uid="{3206B568-449B-4BCD-BC9E-D1091B5AD107}"/>
    <cellStyle name="Comma 5 3 7 3" xfId="22512" xr:uid="{C31E5584-A5CE-465D-B510-5F7FDBEAB13C}"/>
    <cellStyle name="Comma 5 3 7_AVA DVA EL" xfId="22513" xr:uid="{481EA5B0-764C-4A54-BBBB-D507507B447B}"/>
    <cellStyle name="Comma 5 3 8" xfId="22514" xr:uid="{345262A0-FE2B-451A-B04C-1D29193578A7}"/>
    <cellStyle name="Comma 5 3 8 2" xfId="22515" xr:uid="{148FBD7C-1C4C-4BF5-ADF6-4F02AF1ED6BB}"/>
    <cellStyle name="Comma 5 3 8 3" xfId="22516" xr:uid="{AB63DACD-2C1F-4D0A-9864-4D678495DE3D}"/>
    <cellStyle name="Comma 5 3 8_AVA DVA EL" xfId="22517" xr:uid="{CF641E20-9FEE-4C44-815D-3EBB403EE695}"/>
    <cellStyle name="Comma 5 3 9" xfId="22518" xr:uid="{FEB39629-D21B-4E40-99C2-D2204AEF94D3}"/>
    <cellStyle name="Comma 5 3 9 2" xfId="22519" xr:uid="{CFEBFC0B-19A5-4BFA-8248-AD70A632B46D}"/>
    <cellStyle name="Comma 5 3 9 3" xfId="22520" xr:uid="{F90E9734-B178-4807-AC75-FCE90C29BD43}"/>
    <cellStyle name="Comma 5 3 9_AVA DVA EL" xfId="22521" xr:uid="{38536C41-787D-4A7B-BB9D-8B317A5DB7BF}"/>
    <cellStyle name="Comma 5 3_AVA DVA EL" xfId="22522" xr:uid="{7101880C-085D-46A1-9227-19B374E06DEF}"/>
    <cellStyle name="Comma 5 4" xfId="6341" xr:uid="{355BA4A9-A448-48A3-BFEA-C0EE1DCF2E7A}"/>
    <cellStyle name="Comma 5 4 2" xfId="22523" xr:uid="{BCFA7D38-293F-4478-AD32-46A666D41F58}"/>
    <cellStyle name="Comma 5 4 3" xfId="22524" xr:uid="{E587F88D-2E6C-4639-B506-FDF7C7A9DC67}"/>
    <cellStyle name="Comma 5 4_AVA DVA EL" xfId="22525" xr:uid="{83CE3E85-D024-4372-B528-FB1BC8606957}"/>
    <cellStyle name="Comma 5 5" xfId="6342" xr:uid="{0EFC0687-F659-46CA-8F5C-A27AEAE9A2D2}"/>
    <cellStyle name="Comma 5 5 2" xfId="22526" xr:uid="{D6B37DA0-5BD1-4FE1-8077-D64CE9527271}"/>
    <cellStyle name="Comma 5 5 3" xfId="22527" xr:uid="{56FE9BDD-4DF1-495F-97D5-FD49ED0B238F}"/>
    <cellStyle name="Comma 5 5_AVA DVA EL" xfId="22528" xr:uid="{4D0E5B2E-245E-468D-A00D-1F9735D7545A}"/>
    <cellStyle name="Comma 5 6" xfId="6343" xr:uid="{FEDC6062-243F-4594-AB8F-8CAD05401E90}"/>
    <cellStyle name="Comma 5 6 2" xfId="22529" xr:uid="{7B2C4CE5-5CEC-4705-93E7-8C180E6A17A2}"/>
    <cellStyle name="Comma 5 6 3" xfId="22530" xr:uid="{40D8A991-55CF-4C8C-9617-577C456B2AAC}"/>
    <cellStyle name="Comma 5 6_AVA DVA EL" xfId="22531" xr:uid="{C1DD1808-241D-412C-BEEB-8CA806D0E0E2}"/>
    <cellStyle name="Comma 5 7" xfId="6344" xr:uid="{0181251C-BAD2-4F42-9C1B-3EF95A53CD47}"/>
    <cellStyle name="Comma 5 7 2" xfId="22532" xr:uid="{6AF16FB1-8FF4-4468-966A-06DCE94F17B7}"/>
    <cellStyle name="Comma 5 7 2 2" xfId="22533" xr:uid="{71783C66-9606-4894-A90B-25E5ACE47429}"/>
    <cellStyle name="Comma 5 7 2 3" xfId="22534" xr:uid="{AC4781A2-A506-4136-9D2A-957A008DD217}"/>
    <cellStyle name="Comma 5 7 2_AVA DVA EL" xfId="22535" xr:uid="{7D20F6E0-959A-4F6A-AC41-E7469F8A068B}"/>
    <cellStyle name="Comma 5 7 3" xfId="22536" xr:uid="{C1D920C5-9391-4B30-9A22-051F8DD36806}"/>
    <cellStyle name="Comma 5 7 4" xfId="22537" xr:uid="{4BF0D0F8-E543-413C-BCA2-58BC72CACBE4}"/>
    <cellStyle name="Comma 5 7_AVA DVA EL" xfId="22538" xr:uid="{7345623B-61A9-4ECB-8DD2-FB42BE302D32}"/>
    <cellStyle name="Comma 5 8" xfId="22539" xr:uid="{0E8B2E8B-597A-47C6-BFCA-0AF5355E3007}"/>
    <cellStyle name="Comma 5 8 2" xfId="22540" xr:uid="{A0796143-406F-4F91-8669-47236591C217}"/>
    <cellStyle name="Comma 5 8 2 2" xfId="22541" xr:uid="{9F6D707B-4E28-454A-AC99-675DD0ED443F}"/>
    <cellStyle name="Comma 5 8 2 3" xfId="22542" xr:uid="{827F6D6A-B818-4C91-865C-68A4B42DB89C}"/>
    <cellStyle name="Comma 5 8 2_AVA DVA EL" xfId="22543" xr:uid="{BED56525-CB72-43F3-A6B5-6BE235145512}"/>
    <cellStyle name="Comma 5 8 3" xfId="22544" xr:uid="{C9AD262A-064E-4B0A-B73F-13DDC0B1C558}"/>
    <cellStyle name="Comma 5 8 4" xfId="22545" xr:uid="{9B38977E-118B-457E-A237-A858B57FFC5C}"/>
    <cellStyle name="Comma 5 8_AVA DVA EL" xfId="22546" xr:uid="{6AD8E01E-9095-466B-9F7E-C5C656FDEE24}"/>
    <cellStyle name="Comma 5 9" xfId="22547" xr:uid="{87F33B58-83AD-4361-98A2-DCF6AB91F27E}"/>
    <cellStyle name="Comma 5 9 2" xfId="22548" xr:uid="{A2550760-4E2F-4ED0-8A0A-E7C1CE29BD2F}"/>
    <cellStyle name="Comma 5 9 2 2" xfId="22549" xr:uid="{B3A55890-E184-48DF-A55F-AA3EEB7AEF81}"/>
    <cellStyle name="Comma 5 9 2 3" xfId="22550" xr:uid="{D38E4AAE-6863-4EB9-9908-BF8BAB87CD9E}"/>
    <cellStyle name="Comma 5 9 2_AVA DVA EL" xfId="22551" xr:uid="{AFC93EB7-DF64-45AD-BAA2-E7545AE4617B}"/>
    <cellStyle name="Comma 5 9 3" xfId="22552" xr:uid="{9C6CFF58-6924-4265-A105-183C3B906715}"/>
    <cellStyle name="Comma 5 9 4" xfId="22553" xr:uid="{8F8BDA8A-A6AB-473F-8F66-751068444DD2}"/>
    <cellStyle name="Comma 5 9_AVA DVA EL" xfId="22554" xr:uid="{1339B1D7-19E1-4E94-A53F-CD627C22553E}"/>
    <cellStyle name="Comma 5_A01" xfId="12500" xr:uid="{AD36C1FC-2C4A-4610-ABB8-04BB10D122D1}"/>
    <cellStyle name="Comma 6" xfId="6345" xr:uid="{46F16556-910E-4B75-95EF-84FCE5D16C8D}"/>
    <cellStyle name="Comma 6 2" xfId="6346" xr:uid="{D836B0FE-2964-4B60-8E51-436EC8B2991A}"/>
    <cellStyle name="Comma 6 2 2" xfId="22555" xr:uid="{F955DDD1-C14D-41B6-8E5C-88A0518CEEFB}"/>
    <cellStyle name="Comma 6 2 2 2" xfId="22556" xr:uid="{F2BD253D-25F5-4D30-AE85-69428B3E8373}"/>
    <cellStyle name="Comma 6 2 2 3" xfId="22557" xr:uid="{12221FEA-F4CB-43C4-8C14-9A27627D1C74}"/>
    <cellStyle name="Comma 6 2 2_AVA DVA EL" xfId="22558" xr:uid="{711CF0B0-733F-4C61-B983-29420A452CD0}"/>
    <cellStyle name="Comma 6 2 3" xfId="22559" xr:uid="{8FDCAF97-DFA6-4330-8F34-ED1B908F0288}"/>
    <cellStyle name="Comma 6 2 4" xfId="22560" xr:uid="{9AB5AAFF-F659-43AB-BA36-187EE64D00B0}"/>
    <cellStyle name="Comma 6 2_AVA DVA EL" xfId="22561" xr:uid="{3B46717B-A4D2-4F66-A0F1-17CBA4616C8D}"/>
    <cellStyle name="Comma 6 3" xfId="6347" xr:uid="{E4264106-A063-438C-80C6-F459B204783B}"/>
    <cellStyle name="Comma 6 3 2" xfId="22562" xr:uid="{48EEB36F-F937-4401-844C-025CAE6EB222}"/>
    <cellStyle name="Comma 6 3 3" xfId="22563" xr:uid="{2E211136-0A8B-42FD-B0F4-7297AB7D5FAE}"/>
    <cellStyle name="Comma 6 3_AVA DVA EL" xfId="22564" xr:uid="{E1A46BB1-E9DA-40CF-AA79-3464AF977957}"/>
    <cellStyle name="Comma 6 4" xfId="6348" xr:uid="{F7261818-83D6-42BE-AEDA-C5B125FB6244}"/>
    <cellStyle name="Comma 6 4 2" xfId="22565" xr:uid="{702A873E-933A-48CC-8D4A-6CFB3DC2CEA8}"/>
    <cellStyle name="Comma 6 4 3" xfId="22566" xr:uid="{B5AF939C-F225-4824-858E-6A1F01032919}"/>
    <cellStyle name="Comma 6 4_AVA DVA EL" xfId="22567" xr:uid="{452987B7-E4C6-44E5-B8BF-A3FC0FD65597}"/>
    <cellStyle name="Comma 6 5" xfId="22568" xr:uid="{131EE715-651A-4EE5-8929-151355F4D77C}"/>
    <cellStyle name="Comma 6 5 2" xfId="22569" xr:uid="{F5983B3F-7443-4EE1-B139-DA24C9419228}"/>
    <cellStyle name="Comma 6 5 3" xfId="22570" xr:uid="{E54DAA97-D9EE-40CE-AC52-5D1811BB841F}"/>
    <cellStyle name="Comma 6 5_AVA DVA EL" xfId="22571" xr:uid="{AB472ABE-2DA7-46F2-AADB-338FF320BA31}"/>
    <cellStyle name="Comma 6 6" xfId="22572" xr:uid="{CA1A1419-706B-4D47-BC9B-BE980002B3B7}"/>
    <cellStyle name="Comma 6 6 2" xfId="22573" xr:uid="{231D84F5-488E-434D-AECD-5F1E57706979}"/>
    <cellStyle name="Comma 6 6 3" xfId="22574" xr:uid="{2AADC61B-A125-4965-A1B6-A2CE01C68B7E}"/>
    <cellStyle name="Comma 6 6_AVA DVA EL" xfId="22575" xr:uid="{3F3364EE-450A-49E0-ACF1-F994CF798DB4}"/>
    <cellStyle name="Comma 6 7" xfId="22576" xr:uid="{B6DAC07D-4F97-400F-83B9-87E31CB54AF3}"/>
    <cellStyle name="Comma 6 7 2" xfId="22577" xr:uid="{91F9EF3C-AB16-4566-AB8B-6EA789BCE0DC}"/>
    <cellStyle name="Comma 6 7 3" xfId="22578" xr:uid="{C7ACCD8C-EA7B-4A3C-8A1C-3BE7580E3ECF}"/>
    <cellStyle name="Comma 6 7_AVA DVA EL" xfId="22579" xr:uid="{03F8D1D3-9581-442F-BEA6-8132EF0394DF}"/>
    <cellStyle name="Comma 6 8" xfId="22580" xr:uid="{517034F6-AC8B-42C7-85BB-C910B0EA7D36}"/>
    <cellStyle name="Comma 6 9" xfId="47979" xr:uid="{AC0D5DE4-6F95-4B86-BAC9-6B3D366EEA2C}"/>
    <cellStyle name="Comma 6_AVA DVA EL" xfId="22581" xr:uid="{B80792E6-DB96-4FF8-9FAC-8D539E681BA7}"/>
    <cellStyle name="Comma 7" xfId="6349" xr:uid="{406187F4-3A47-41D1-8EDF-ADA009B8419B}"/>
    <cellStyle name="Comma 7 2" xfId="6350" xr:uid="{9ACA3188-AA5E-4614-9E65-AB1033E0622C}"/>
    <cellStyle name="Comma 7 2 2" xfId="22582" xr:uid="{71799FA0-5071-4F30-90D0-1B62067A710B}"/>
    <cellStyle name="Comma 7 2 2 2" xfId="22583" xr:uid="{7569840D-E937-4A39-9F08-ECCEF7B4B219}"/>
    <cellStyle name="Comma 7 2 2 3" xfId="22584" xr:uid="{E6A942B3-F16E-4624-8A3D-9A0ED9ED8FAB}"/>
    <cellStyle name="Comma 7 2 2_AVA DVA EL" xfId="22585" xr:uid="{3ED622B1-6850-40E6-97FD-0DEA41944466}"/>
    <cellStyle name="Comma 7 2 3" xfId="22586" xr:uid="{FCF7E3B6-20F7-4303-A0BC-F87D2A1B4356}"/>
    <cellStyle name="Comma 7 2 3 2" xfId="22587" xr:uid="{BA4135B1-E412-4F8E-9E2E-1541B5783AED}"/>
    <cellStyle name="Comma 7 2 3 3" xfId="22588" xr:uid="{137F6127-C884-48C3-B727-2E387D8C5C5B}"/>
    <cellStyle name="Comma 7 2 3_AVA DVA EL" xfId="22589" xr:uid="{60829252-4600-4BB2-98EB-05E2BC6BC24C}"/>
    <cellStyle name="Comma 7 2 4" xfId="22590" xr:uid="{B202972B-32CA-4B6D-A16F-4E39096D32B0}"/>
    <cellStyle name="Comma 7 2 5" xfId="22591" xr:uid="{808CBB2E-679C-4077-9FF4-BA38EBAC0DE9}"/>
    <cellStyle name="Comma 7 2 6" xfId="47980" xr:uid="{92D1C179-2837-4466-B860-B24B911A7145}"/>
    <cellStyle name="Comma 7 2_AVA DVA EL" xfId="22592" xr:uid="{F5FAE2B6-DE7C-48B0-BB83-110736B61CF8}"/>
    <cellStyle name="Comma 7 3" xfId="6351" xr:uid="{EAE6E5E7-8833-49F7-A13B-8B674739D1E8}"/>
    <cellStyle name="Comma 7 3 2" xfId="22593" xr:uid="{FAFFEA89-F73B-48A5-8CA6-F030E91FB6DA}"/>
    <cellStyle name="Comma 7 3 3" xfId="22594" xr:uid="{162EC044-9D4D-4B28-B533-25D7DADF0214}"/>
    <cellStyle name="Comma 7 3_AVA DVA EL" xfId="22595" xr:uid="{A054E52C-E94A-402E-BF41-1F598108D2F8}"/>
    <cellStyle name="Comma 7 4" xfId="6352" xr:uid="{6EB45828-C76C-46C8-8C8C-511094901F27}"/>
    <cellStyle name="Comma 7 4 2" xfId="22596" xr:uid="{197A151F-CC75-485C-81F3-258B4A01CBFD}"/>
    <cellStyle name="Comma 7 4 3" xfId="22597" xr:uid="{069F734D-8CFA-43D1-9D2D-4A99F2F41388}"/>
    <cellStyle name="Comma 7 4_AVA DVA EL" xfId="22598" xr:uid="{3A59CA07-9467-48DD-A468-793124620DFC}"/>
    <cellStyle name="Comma 7 5" xfId="22599" xr:uid="{D6E6895D-818C-4A17-AA86-9E21BF170883}"/>
    <cellStyle name="Comma 7 6" xfId="22600" xr:uid="{9104E49F-688B-4BEF-A116-A5510FA1574D}"/>
    <cellStyle name="Comma 7 7" xfId="47981" xr:uid="{7166BAF3-763D-403F-9804-B8EA1903800C}"/>
    <cellStyle name="Comma 7_AVA DVA EL" xfId="22601" xr:uid="{95DEEBFD-67B7-4AA3-B194-364B953FC383}"/>
    <cellStyle name="Comma 8" xfId="6353" xr:uid="{F5A6652B-CB80-4909-B61D-083BE0F7B491}"/>
    <cellStyle name="Comma 8 2" xfId="6354" xr:uid="{45D9696D-15C3-41D3-B5FA-30E34F56BA04}"/>
    <cellStyle name="Comma 8 2 2" xfId="22602" xr:uid="{6DB85508-C1D6-4029-8D99-77F972B70EBA}"/>
    <cellStyle name="Comma 8 2 2 2" xfId="22603" xr:uid="{BB182E01-6CC1-4A2E-83FA-E2DDA5BCF9FB}"/>
    <cellStyle name="Comma 8 2 2 3" xfId="22604" xr:uid="{477BBB1C-3C45-4D8C-A66F-38F6D2B3E0AD}"/>
    <cellStyle name="Comma 8 2 2_AVA DVA EL" xfId="22605" xr:uid="{04CA21DF-99D1-4C18-9280-BF3B976501E8}"/>
    <cellStyle name="Comma 8 2 3" xfId="22606" xr:uid="{58C158B6-D064-403D-AD45-E09204CF82EB}"/>
    <cellStyle name="Comma 8 2 4" xfId="36847" xr:uid="{16F755F4-B41C-4E5C-8BB4-8C40400EDE00}"/>
    <cellStyle name="Comma 8 2_AVA DVA EL" xfId="22607" xr:uid="{93694F08-BEBE-4270-90E7-5F630CF51E52}"/>
    <cellStyle name="Comma 8 3" xfId="6355" xr:uid="{7D2FAD9F-CED6-4907-AD01-88F8C39793F6}"/>
    <cellStyle name="Comma 8 3 2" xfId="22608" xr:uid="{DDA55A41-FDAD-4648-BD8F-A2E53D778537}"/>
    <cellStyle name="Comma 8 3 3" xfId="22609" xr:uid="{C21B6AB2-DC19-48F1-91A2-B9C52C57589B}"/>
    <cellStyle name="Comma 8 3_AVA DVA EL" xfId="22610" xr:uid="{D202F37E-FEA8-4F17-80BC-E0009CFF7E39}"/>
    <cellStyle name="Comma 8 4" xfId="6356" xr:uid="{E8ACF215-69E7-4F92-95E3-BF8E31ECF058}"/>
    <cellStyle name="Comma 8 5" xfId="36846" xr:uid="{A0C2F811-FEC3-4CC0-A1D9-9C54CC68D55A}"/>
    <cellStyle name="Comma 8_AVA DVA EL" xfId="22611" xr:uid="{8EA1AFF7-79EA-4A14-96E3-DC9F1AD8B5F4}"/>
    <cellStyle name="Comma 9" xfId="6357" xr:uid="{410F79FA-C5A2-4EA4-A1D6-CBA8C9B0B85F}"/>
    <cellStyle name="Comma 9 10" xfId="47982" xr:uid="{4C7BE4C1-EE18-426F-91D5-370F0DBBD7AC}"/>
    <cellStyle name="Comma 9 2" xfId="6358" xr:uid="{A208BE80-7A22-4E7F-960E-90E705FCF104}"/>
    <cellStyle name="Comma 9 2 2" xfId="22612" xr:uid="{BAB57E85-CFF1-4056-B3C4-7BC88B6C5F31}"/>
    <cellStyle name="Comma 9 2 2 2" xfId="22613" xr:uid="{C6D49E57-70CA-45E6-86EF-ACC7D1E1CBCD}"/>
    <cellStyle name="Comma 9 2 2 3" xfId="22614" xr:uid="{AF512B17-4721-4C73-AFC3-91CEC04B4BB8}"/>
    <cellStyle name="Comma 9 2 2_AVA DVA EL" xfId="22615" xr:uid="{9FCBD29B-4C79-4A5C-9B38-A5CB5C625B9D}"/>
    <cellStyle name="Comma 9 2 3" xfId="22616" xr:uid="{489AF4BC-D348-4935-A8CA-C9228734FCDC}"/>
    <cellStyle name="Comma 9 2 4" xfId="22617" xr:uid="{51601FF0-0020-47CB-B854-5DF243EC416C}"/>
    <cellStyle name="Comma 9 2_AVA DVA EL" xfId="22618" xr:uid="{CD45FD73-8968-485C-9D5A-E55C829DE4E7}"/>
    <cellStyle name="Comma 9 3" xfId="6359" xr:uid="{740DA432-6D07-41DC-B811-91A540F9B7F1}"/>
    <cellStyle name="Comma 9 3 2" xfId="22619" xr:uid="{E60E435F-B949-4096-9A41-9F2E337EE6BE}"/>
    <cellStyle name="Comma 9 3 3" xfId="22620" xr:uid="{08344E18-FC06-43BC-BCCD-CE516FE86971}"/>
    <cellStyle name="Comma 9 3_AVA DVA EL" xfId="22621" xr:uid="{7C57AFFF-7EBB-467B-A84F-63D384B02AA6}"/>
    <cellStyle name="Comma 9 4" xfId="6360" xr:uid="{3C76E1AF-7CA9-47CC-9CAF-473D80F7D3E2}"/>
    <cellStyle name="Comma 9 4 2" xfId="22622" xr:uid="{2DDAB67B-086F-4291-94DE-26C7B300133D}"/>
    <cellStyle name="Comma 9 4 3" xfId="22623" xr:uid="{D8EC5E39-9925-45E1-BBDC-0CCB9B21F2A4}"/>
    <cellStyle name="Comma 9 4_AVA DVA EL" xfId="22624" xr:uid="{0C38B258-BD17-489F-977D-C42137E49F88}"/>
    <cellStyle name="Comma 9 5" xfId="22625" xr:uid="{9B8B35F2-B2DD-40AD-AFCB-FE0F5A84151C}"/>
    <cellStyle name="Comma 9 5 2" xfId="22626" xr:uid="{C1E882C4-7E6B-4253-8CBA-5B905EC33310}"/>
    <cellStyle name="Comma 9 5 3" xfId="22627" xr:uid="{FA2973A7-EE7B-4BA0-9007-D5D652941FB4}"/>
    <cellStyle name="Comma 9 5_AVA DVA EL" xfId="22628" xr:uid="{8852B636-2A52-4CA1-AF57-A14885D654BB}"/>
    <cellStyle name="Comma 9 6" xfId="22629" xr:uid="{10C53387-3A66-4F49-922A-D0BBA65EB0CC}"/>
    <cellStyle name="Comma 9 7" xfId="22630" xr:uid="{16F11656-BE7C-424B-A85C-3135D68C64F4}"/>
    <cellStyle name="Comma 9 8" xfId="47983" xr:uid="{7ABEC5E2-2DC2-4675-9712-B99C8928A4D1}"/>
    <cellStyle name="Comma 9 9" xfId="47984" xr:uid="{4539462D-1889-4E76-A2EF-C59BA4F5259D}"/>
    <cellStyle name="Comma 9_AVA DVA EL" xfId="22631" xr:uid="{BF26F1AD-B531-4A89-A775-9D5E0123A327}"/>
    <cellStyle name="Comma*" xfId="22632" xr:uid="{D202BCFC-6204-43FC-BD66-09F3D792004B}"/>
    <cellStyle name="Comma* 2" xfId="22633" xr:uid="{B7D14BEC-7F78-4554-A431-3490D8AFC04D}"/>
    <cellStyle name="Comma* 3" xfId="22634" xr:uid="{4048F482-F0C0-4AD0-9792-6E0F6DE2BB5C}"/>
    <cellStyle name="Comma*_AVA DVA EL" xfId="22635" xr:uid="{9E6ED5E7-FC51-412C-9AA3-8AA888999FA1}"/>
    <cellStyle name="Comma_A01" xfId="6361" xr:uid="{A4009593-51C4-41DB-9F1F-6C9CA7142810}"/>
    <cellStyle name="Comma0" xfId="6362" xr:uid="{6EF2BC8E-65D3-48CA-A09B-E70E1B983FF3}"/>
    <cellStyle name="Comma0 - Modelo1" xfId="6363" xr:uid="{2A555CF5-46FA-47FA-A86A-5C6CA13C0771}"/>
    <cellStyle name="Comma0 - Style1" xfId="6364" xr:uid="{4981ECBC-B42E-44D1-93CA-AE181E76BCA1}"/>
    <cellStyle name="Comma0 2" xfId="6365" xr:uid="{59BFE47E-AE7F-406C-AD37-BB2DD5F3E845}"/>
    <cellStyle name="Comma0 2 2" xfId="22636" xr:uid="{7DD408B6-5EFC-4D58-AC6D-6EF83227C9EF}"/>
    <cellStyle name="Comma0 2 2 2" xfId="47985" xr:uid="{9D68ABEE-855D-4AB1-8E7F-BE7F6FE15059}"/>
    <cellStyle name="Comma0 2_AVA DVA EL" xfId="22637" xr:uid="{30EBD802-6AC6-402F-AB76-213977D141B6}"/>
    <cellStyle name="Comma0 3" xfId="22638" xr:uid="{B1B645F7-A7B2-4DDC-AE1D-FAB314C3F0EF}"/>
    <cellStyle name="Comma0 3 2" xfId="22639" xr:uid="{F556A495-2FAA-4111-B156-F57D1F341571}"/>
    <cellStyle name="Comma0 3 2 2" xfId="22640" xr:uid="{87A28E5A-7519-4723-9D3F-7500FCF4E0A8}"/>
    <cellStyle name="Comma0 3 2 3" xfId="22641" xr:uid="{A42B32BD-65AD-4567-9190-50A4316F9373}"/>
    <cellStyle name="Comma0 3 2_AVA DVA EL" xfId="22642" xr:uid="{82D9FCEA-F9C9-4FDF-873F-8B15E779AF33}"/>
    <cellStyle name="Comma0 3 3" xfId="22643" xr:uid="{03BD5F4D-8D80-4AD1-9822-85A4A358C6FC}"/>
    <cellStyle name="Comma0 3 4" xfId="22644" xr:uid="{366D3F45-4519-40CE-BF0B-2E6955910EA4}"/>
    <cellStyle name="Comma0 3_AVA DVA EL" xfId="22645" xr:uid="{5B276944-7B72-4CE6-AC9C-33997F9BAA59}"/>
    <cellStyle name="Comma0 4" xfId="22646" xr:uid="{462710C3-6B06-4787-ADEA-0CD86BA6C8D7}"/>
    <cellStyle name="Comma0_AVA DVA EL" xfId="22647" xr:uid="{0835FDC0-F490-4020-8F56-5FB9297B7F31}"/>
    <cellStyle name="Comma1 - Modelo2" xfId="6366" xr:uid="{41C393BF-F375-48B1-986F-410AFA94DF3F}"/>
    <cellStyle name="Comma1 - Style2" xfId="6367" xr:uid="{D713D880-A2F7-4D7F-9279-5EA438457C65}"/>
    <cellStyle name="Common fields" xfId="22648" xr:uid="{11CDB71C-A6D6-4402-ABE3-4BDE9DB168B0}"/>
    <cellStyle name="Common fields 2" xfId="22649" xr:uid="{4819F111-C570-446C-90EE-2253472ADB1C}"/>
    <cellStyle name="Common fields 2 2" xfId="22650" xr:uid="{B204F199-39FA-48D1-BF36-E72EDB737B79}"/>
    <cellStyle name="Common fields 2 3" xfId="22651" xr:uid="{822DD019-95DD-4688-B145-5F636FAE9313}"/>
    <cellStyle name="Common fields 2_AVA DVA EL" xfId="22652" xr:uid="{B8741453-4027-4FD7-BFC3-B68A586BD7FF}"/>
    <cellStyle name="Common fields 3" xfId="22653" xr:uid="{20B27F68-A222-49FC-887A-1C86CC46C502}"/>
    <cellStyle name="Common fields 4" xfId="22654" xr:uid="{E90BB0E9-34AD-4286-8D1E-4178DCC2FFE9}"/>
    <cellStyle name="Common fields with names" xfId="22655" xr:uid="{5CAD8640-00A4-4D5E-B889-58EF32C7B7C7}"/>
    <cellStyle name="Common fields with names (internal version)" xfId="22656" xr:uid="{AFB58794-ADA6-4656-ADB7-51821FF896DC}"/>
    <cellStyle name="Common fields with names (internal version) 2" xfId="22657" xr:uid="{46752D3F-F5AF-47B6-9B5D-60FEF9B24861}"/>
    <cellStyle name="Common fields with names (internal version) 3" xfId="22658" xr:uid="{D0F4B9C3-4D65-42DE-9E0C-02D585B206C6}"/>
    <cellStyle name="Common fields with names (internal version)_AVA DVA EL" xfId="22659" xr:uid="{5B558A75-A205-4414-9779-CBFC7BE70219}"/>
    <cellStyle name="Common fields with names 2" xfId="22660" xr:uid="{FE30607A-8830-4F7E-AB5F-C3EF98C3AD38}"/>
    <cellStyle name="Common fields with names 3" xfId="22661" xr:uid="{2360D915-8D9B-4278-B194-E709A0B6ED20}"/>
    <cellStyle name="Common fields with names 4" xfId="22662" xr:uid="{8C95D656-2F56-4D46-A903-5ED5D7CFBEAD}"/>
    <cellStyle name="Common fields with names 5" xfId="22663" xr:uid="{A5F110CD-28D3-4360-985E-BD59BFA8B641}"/>
    <cellStyle name="Common fields with names 6" xfId="47986" xr:uid="{57CF66A5-4224-4C4A-8AC8-F426993BED1D}"/>
    <cellStyle name="Common fields with names 7" xfId="47987" xr:uid="{E67DF236-DC88-46F5-A2C0-498E7740E3B1}"/>
    <cellStyle name="Common fields with names_AVA DVA EL" xfId="22664" xr:uid="{91D2EA27-B2F5-49C2-B6B7-1EC122E938E4}"/>
    <cellStyle name="Common fields_AVA DVA EL" xfId="22665" xr:uid="{4A5AED6A-6F8B-4536-86BF-9FADAAC3647B}"/>
    <cellStyle name="Company" xfId="22666" xr:uid="{D2EF5839-8594-4AC6-A8F4-FA76166F4F3F}"/>
    <cellStyle name="Company 2" xfId="22667" xr:uid="{D8FE0524-AF9F-4D28-968F-40A0F2337577}"/>
    <cellStyle name="Company 3" xfId="22668" xr:uid="{836D59A6-EDB1-44F9-9C02-546E55459BB7}"/>
    <cellStyle name="Company name" xfId="6368" xr:uid="{A1D885B5-4935-48CC-BD7A-6838D54D70CF}"/>
    <cellStyle name="Company name 2" xfId="22669" xr:uid="{151CE2D1-CBA0-4FC9-9C56-A7C8EFD95BDB}"/>
    <cellStyle name="Company name_AVA DVA EL" xfId="22670" xr:uid="{3C4181F3-E2DF-4D97-9581-EE0D8E2D8328}"/>
    <cellStyle name="Company_AVA DVA EL" xfId="22671" xr:uid="{532EE5C8-8ED1-4879-8193-AD287F05928C}"/>
    <cellStyle name="Cover Date" xfId="22672" xr:uid="{05A1DC9F-73AF-484F-981D-61F5103EF2E6}"/>
    <cellStyle name="Cover Date 2" xfId="22673" xr:uid="{8973400F-BF37-420A-9097-0F194B837844}"/>
    <cellStyle name="Cover Date 3" xfId="22674" xr:uid="{56927ABE-5E35-41FE-9F3D-ED25E36EBB97}"/>
    <cellStyle name="Cover Date_AVA DVA EL" xfId="22675" xr:uid="{DF0D60F7-2289-440C-B490-AA2DF72F1EA4}"/>
    <cellStyle name="Cover Subtitle" xfId="22676" xr:uid="{37164120-5F89-40EC-8B2F-4395AA76A5DB}"/>
    <cellStyle name="Cover Subtitle 2" xfId="22677" xr:uid="{7580319F-DD38-4DD1-A797-7268818C1C8A}"/>
    <cellStyle name="Cover Subtitle 3" xfId="22678" xr:uid="{F6D400F5-AB1F-4006-8916-E1D052385C58}"/>
    <cellStyle name="Cover Subtitle_AVA DVA EL" xfId="22679" xr:uid="{55582CA6-F1D1-4AEB-BB3E-F887031AD68E}"/>
    <cellStyle name="Cover Title" xfId="22680" xr:uid="{025CA4D3-3E45-4B8D-8716-4996489D30C7}"/>
    <cellStyle name="Cover Title 2" xfId="22681" xr:uid="{AF349604-A276-405E-982D-4C5D7334D1BA}"/>
    <cellStyle name="Cover Title 3" xfId="22682" xr:uid="{FA75939A-B011-4BCC-8784-C16C8D3711CA}"/>
    <cellStyle name="Cover Title_AVA DVA EL" xfId="22683" xr:uid="{1DC09F22-3713-4151-9E64-AC7529B5D666}"/>
    <cellStyle name="Currency" xfId="6369" xr:uid="{C46867F9-96FE-4983-AA1E-D9CE369128D5}"/>
    <cellStyle name="Currency ($)" xfId="22684" xr:uid="{FDF18F5A-4B6C-4739-A063-666FD3FC3570}"/>
    <cellStyle name="Currency ($) 2" xfId="22685" xr:uid="{F3A86D48-3570-486A-AED6-CE42027E8BD7}"/>
    <cellStyle name="Currency ($) 3" xfId="22686" xr:uid="{CF96B1C2-8D41-429D-A494-ECFF56D7FECE}"/>
    <cellStyle name="Currency ($)_AVA DVA EL" xfId="22687" xr:uid="{987B174A-4A5D-4EB0-BAC0-3940F31A2AFC}"/>
    <cellStyle name="Currency (£)" xfId="22688" xr:uid="{23C03526-D62B-42D5-8703-A301D935957D}"/>
    <cellStyle name="Currency (£) 2" xfId="22689" xr:uid="{B14B902C-90FA-48EC-9377-328E4307762D}"/>
    <cellStyle name="Currency (£) 3" xfId="22690" xr:uid="{5260DEA8-E609-47A5-83A6-6FFA44DA7EDD}"/>
    <cellStyle name="Currency (£)_AVA DVA EL" xfId="22691" xr:uid="{2315FEB2-20D3-4269-ABF1-8794E30A3940}"/>
    <cellStyle name="Currency [0]" xfId="6370" xr:uid="{3728037A-97BD-4ECE-B071-F9A6C9E3FA71}"/>
    <cellStyle name="Currency [0] 2" xfId="6371" xr:uid="{516C278F-7261-4CF5-931C-61E9F4CD5A35}"/>
    <cellStyle name="Currency [0] 3" xfId="22692" xr:uid="{6A4F437D-FB17-4750-87B8-ED22463584C8}"/>
    <cellStyle name="Currency [0] 4" xfId="40029" xr:uid="{39D1823D-6BDE-4687-858F-E97CC040F8B8}"/>
    <cellStyle name="Currency [0]_Andre korreksjoner" xfId="47988" xr:uid="{3A9D1E4E-0B15-4660-8260-9FCC5D4D71D6}"/>
    <cellStyle name="Currency [00]" xfId="6372" xr:uid="{1778AB81-0A0D-4AB1-A9F5-8DA282B0E394}"/>
    <cellStyle name="Currency [1]" xfId="22693" xr:uid="{B28718BC-E465-4DBB-92BF-B279B3BFB082}"/>
    <cellStyle name="Currency [1] 2" xfId="22694" xr:uid="{302E0592-1640-4993-8B56-C53C58829626}"/>
    <cellStyle name="Currency [1] 2 2" xfId="22695" xr:uid="{E4D5226D-DC00-4B08-A7EA-F4930C972D32}"/>
    <cellStyle name="Currency [1] 2 3" xfId="22696" xr:uid="{8D0B15FA-3F37-4ABB-BB4F-504339CF1150}"/>
    <cellStyle name="Currency [1] 2_AVA DVA EL" xfId="22697" xr:uid="{9EF7C662-E612-4F1A-BFF8-7642556DC900}"/>
    <cellStyle name="Currency [1] 3" xfId="22698" xr:uid="{276C616E-9336-45BF-9CF1-364863A0BDF9}"/>
    <cellStyle name="Currency [1] 4" xfId="22699" xr:uid="{6A82B466-6E7C-49C1-8750-6A3982142EC3}"/>
    <cellStyle name="Currency [1]_AVA DVA EL" xfId="22700" xr:uid="{42E3C5A0-CCD0-4FF2-9292-F8538C122780}"/>
    <cellStyle name="Currency 0" xfId="22701" xr:uid="{31E06D91-B72F-4F6B-8566-518743016E34}"/>
    <cellStyle name="Currency 0 2" xfId="22702" xr:uid="{98A28493-7132-4C8D-A30D-FF7428C277DD}"/>
    <cellStyle name="Currency 0 3" xfId="22703" xr:uid="{2EF21101-6816-4A49-84F5-7201D0BFE6F9}"/>
    <cellStyle name="Currency 0_AVA DVA EL" xfId="22704" xr:uid="{3C0A8D13-FA89-4DC2-A187-A8D481D02B67}"/>
    <cellStyle name="Currency 10" xfId="6373" xr:uid="{78DD588E-D29A-4973-B3F8-599477928F94}"/>
    <cellStyle name="Currency 11" xfId="6374" xr:uid="{7C1DC42E-75F6-4367-8041-52F7633CD1CA}"/>
    <cellStyle name="Currency 12" xfId="6375" xr:uid="{9D95A182-E811-41FA-8E5A-9803F90E00A8}"/>
    <cellStyle name="Currency 13" xfId="6376" xr:uid="{C038FF27-86EE-47D4-A8DB-A443FD10B7C5}"/>
    <cellStyle name="Currency 14" xfId="6377" xr:uid="{9C44BF2C-669A-476E-ACAA-92008AA76BBB}"/>
    <cellStyle name="Currency 15" xfId="6378" xr:uid="{8786495E-0D2C-4DA5-B4D3-B423E0FE5FA5}"/>
    <cellStyle name="Currency 16" xfId="6379" xr:uid="{75B10F89-C16B-4DFE-B7D0-AF3E69F43D1D}"/>
    <cellStyle name="Currency 17" xfId="6380" xr:uid="{42D5E3EC-AAC6-4ED4-A4C1-D6DDA367F89E}"/>
    <cellStyle name="Currency 18" xfId="6381" xr:uid="{C5DEE4D5-90E3-45C2-B8B2-5BB8D792DC84}"/>
    <cellStyle name="Currency 19" xfId="6382" xr:uid="{B2831F94-6D03-40F6-BF6C-F825E4B7CFD4}"/>
    <cellStyle name="Currency 2" xfId="6383" xr:uid="{FAB12292-E235-4A82-8CDE-5837396F7015}"/>
    <cellStyle name="Currency 2 2" xfId="22705" xr:uid="{951AAA57-E664-404A-B6D6-F2FFE718C7BC}"/>
    <cellStyle name="Currency 2 2 2" xfId="22706" xr:uid="{FC64EEBA-965D-4C2C-A510-91A6A946E999}"/>
    <cellStyle name="Currency 2 2 3" xfId="22707" xr:uid="{D805E89B-4541-4DA0-90D8-A43915D750E5}"/>
    <cellStyle name="Currency 2 2_AVA DVA EL" xfId="22708" xr:uid="{A70DC953-88D6-48A8-BE8D-C0DD0780B9D2}"/>
    <cellStyle name="Currency 2 3" xfId="22709" xr:uid="{1A9534DB-76CA-404B-A371-88EDDDBF7326}"/>
    <cellStyle name="Currency 2 4" xfId="22710" xr:uid="{B1BEA814-06FE-4632-82F0-6A33B473E3FC}"/>
    <cellStyle name="Currency 2*" xfId="22711" xr:uid="{85743A5F-A69E-44F5-BA53-73D444429EDC}"/>
    <cellStyle name="Currency 2* 2" xfId="22712" xr:uid="{ACE5828E-03E2-48DF-B8EA-0B25E86C9B2B}"/>
    <cellStyle name="Currency 2* 3" xfId="22713" xr:uid="{EE1CBADF-E8EF-4176-A2B8-1E63F97542B8}"/>
    <cellStyle name="Currency 2*_AVA DVA EL" xfId="22714" xr:uid="{CD12A3B5-9D28-4C8F-B382-FB8CF1003847}"/>
    <cellStyle name="Currency 2_29-04-021" xfId="22715" xr:uid="{8B85FFDA-5D1C-4410-8007-ED89991BA519}"/>
    <cellStyle name="Currency 20" xfId="6384" xr:uid="{D4E5D403-54C6-41CE-BE56-1F2415B9EA2B}"/>
    <cellStyle name="Currency 21" xfId="6385" xr:uid="{CBB24F20-844F-4CD9-A0CE-88A883E83324}"/>
    <cellStyle name="Currency 22" xfId="6386" xr:uid="{21D23319-3B88-48D1-9914-0160B7AC068C}"/>
    <cellStyle name="Currency 23" xfId="6387" xr:uid="{96078309-8C5D-416A-84C2-D7C9EF9D373E}"/>
    <cellStyle name="Currency 24" xfId="40028" xr:uid="{C2ACA147-9876-4BF1-9886-F223F53815D5}"/>
    <cellStyle name="Currency 3" xfId="6388" xr:uid="{A690D2CA-646C-41DA-9CDE-3BCEA85F84BC}"/>
    <cellStyle name="Currency 3 2" xfId="22716" xr:uid="{B06ADB64-3F4C-4A6A-895A-FEC8616D4D74}"/>
    <cellStyle name="Currency 3 3" xfId="22717" xr:uid="{CB460520-A6C8-4D66-B013-881731883CFD}"/>
    <cellStyle name="Currency 3*" xfId="22718" xr:uid="{F6B54A8D-7B08-410D-A511-7D397195B6D3}"/>
    <cellStyle name="Currency 3* 2" xfId="22719" xr:uid="{46A5C563-858C-43EF-B00C-67443D0834AF}"/>
    <cellStyle name="Currency 3* 3" xfId="22720" xr:uid="{04C31673-D4CA-4099-A10D-CFEB0ED4BD6C}"/>
    <cellStyle name="Currency 3*_AVA DVA EL" xfId="22721" xr:uid="{BE8FBE1E-8989-458A-B6C8-7B014EE82DF4}"/>
    <cellStyle name="Currency 3_AVA DVA EL" xfId="22722" xr:uid="{3E79BA78-0EF0-4814-88B6-04217A6C1B37}"/>
    <cellStyle name="Currency 4" xfId="6389" xr:uid="{CEF51FC2-BA76-4D73-AD5A-822097378329}"/>
    <cellStyle name="Currency 4 2" xfId="22723" xr:uid="{16E9F451-53CA-4705-B879-DAD27F55B8A8}"/>
    <cellStyle name="Currency 4 3" xfId="22724" xr:uid="{9FDA48C4-2598-41CD-9BBB-E05CE00535E7}"/>
    <cellStyle name="Currency 4_AVA DVA EL" xfId="22725" xr:uid="{8291D1AB-0633-4E3C-AC29-43107C624539}"/>
    <cellStyle name="Currency 5" xfId="6390" xr:uid="{AFB8C7A7-88D1-43D2-A75A-E3E557604554}"/>
    <cellStyle name="Currency 5 2" xfId="22726" xr:uid="{8488CE94-3ACE-4678-A594-98CA1F98FB59}"/>
    <cellStyle name="Currency 5 3" xfId="22727" xr:uid="{64DB4BED-11FE-4815-91A4-94666F650AB6}"/>
    <cellStyle name="Currency 5_AVA DVA EL" xfId="22728" xr:uid="{76107F33-E3E4-46E6-BC5C-6CC20798B49F}"/>
    <cellStyle name="Currency 6" xfId="6391" xr:uid="{DE115F5C-219B-41CB-9500-A2698F521F64}"/>
    <cellStyle name="Currency 7" xfId="6392" xr:uid="{D2B94256-BEC8-47D1-80C6-99E9EEC24E28}"/>
    <cellStyle name="Currency 8" xfId="6393" xr:uid="{FAE98F44-9280-4753-9896-6C0DA700EEB9}"/>
    <cellStyle name="Currency 9" xfId="6394" xr:uid="{45C00349-EB3F-4EDE-9B6A-065BF7C5C9E8}"/>
    <cellStyle name="Currency*" xfId="22729" xr:uid="{AC439E57-333F-4D6C-B658-17EC6E01BE44}"/>
    <cellStyle name="Currency* 2" xfId="22730" xr:uid="{A508AE3C-958B-4BEA-9F62-F7B299B967CA}"/>
    <cellStyle name="Currency* 3" xfId="22731" xr:uid="{8ACD2D0B-B11A-450B-BB78-B8F23C22B597}"/>
    <cellStyle name="Currency*_AVA DVA EL" xfId="22732" xr:uid="{CD8B3A47-D08A-4F11-BE82-5E42F6D39333}"/>
    <cellStyle name="Currency_Adj_Basel III" xfId="55597" xr:uid="{413EDB13-0C79-492A-B585-10C9E475A7D4}"/>
    <cellStyle name="Currency0" xfId="22733" xr:uid="{A06E8C8F-F1D9-4373-A7EE-6AE1FF2B7710}"/>
    <cellStyle name="Currency0 2" xfId="22734" xr:uid="{8EDEAB1B-4B44-49A2-BAB1-B5C28439DC97}"/>
    <cellStyle name="Currency0 3" xfId="22735" xr:uid="{0669F324-9C07-4506-B252-F7D9BE777BB4}"/>
    <cellStyle name="Currency0 4" xfId="40030" xr:uid="{5FEE5A3D-1F2C-40C1-B322-1C714FB091D4}"/>
    <cellStyle name="Currency0_AVA DVA EL" xfId="22736" xr:uid="{2C4F7F61-0533-4EE1-9AA0-4ADF2B709644}"/>
    <cellStyle name="Currency2" xfId="22737" xr:uid="{C8F91D34-3D50-4A85-A293-75AD05BD4F54}"/>
    <cellStyle name="Currency2 2" xfId="22738" xr:uid="{462D368E-8BB2-465A-B4D7-34D729EAF5A9}"/>
    <cellStyle name="Currency2 3" xfId="22739" xr:uid="{8F2BD93D-2F3D-47BE-9DD0-6805191F6B18}"/>
    <cellStyle name="Currency2_AVA DVA EL" xfId="22740" xr:uid="{4F23DCDA-24EA-424A-BA3E-DE4AF2F126B7}"/>
    <cellStyle name="Dane wejściowe" xfId="22741" xr:uid="{4BBBDC45-AB2F-4744-B7E2-2BBA0DBD5B82}"/>
    <cellStyle name="Dane wejściowe 2" xfId="22742" xr:uid="{2E4FA334-E265-4B90-B59F-D996590B771F}"/>
    <cellStyle name="Dane wejściowe 3" xfId="22743" xr:uid="{0B00EAF3-FDE8-4F59-B238-E00EB39E4910}"/>
    <cellStyle name="Dane wejściowe_AVA DVA EL" xfId="22744" xr:uid="{32298771-DD4E-46CF-9A8C-1AF7BA5949DF}"/>
    <cellStyle name="Dane wyjściowe" xfId="22745" xr:uid="{42ACBAB3-E947-4131-9B55-A5CABAF67C7E}"/>
    <cellStyle name="Dane wyjściowe 2" xfId="22746" xr:uid="{BFB5EA80-6854-463F-940B-64DE0851C4C3}"/>
    <cellStyle name="Dane wyjściowe 3" xfId="22747" xr:uid="{23B0868E-5807-4756-9863-D93FE13001B4}"/>
    <cellStyle name="Dane wyjściowe_AVA DVA EL" xfId="22748" xr:uid="{E8AFE902-0F30-43BE-BAA6-44D4861BFFA5}"/>
    <cellStyle name="Data" xfId="22749" xr:uid="{B30F9C9E-5849-4BA5-9DE0-FC81FFEF7F7C}"/>
    <cellStyle name="Data 2" xfId="22750" xr:uid="{C8AD2D33-0DF2-4CF8-BB94-DBBE293DBD25}"/>
    <cellStyle name="Data 3" xfId="22751" xr:uid="{05864413-50B3-4210-9110-0CFA6D2A36B0}"/>
    <cellStyle name="Data_AVA DVA EL" xfId="22752" xr:uid="{A2462655-466E-46F3-8C12-B4D0A9978CBB}"/>
    <cellStyle name="Date" xfId="22753" xr:uid="{E41DE071-BFF5-43A6-B3B6-23EFBE9A445A}"/>
    <cellStyle name="Date 2" xfId="22754" xr:uid="{2402BA19-909F-4EE0-9183-C317009E521E}"/>
    <cellStyle name="Date 3" xfId="22755" xr:uid="{1F6B2369-0482-4D6C-A904-D49D34BD8348}"/>
    <cellStyle name="Date Aligned" xfId="22756" xr:uid="{B5840751-C6CE-4439-A556-A257435DB469}"/>
    <cellStyle name="Date Aligned 2" xfId="22757" xr:uid="{8B946694-DC1D-4B5F-88EC-1B4BE0B95FDA}"/>
    <cellStyle name="Date Aligned 3" xfId="22758" xr:uid="{89487068-8308-4211-B3D1-18530C6784FC}"/>
    <cellStyle name="Date Aligned*" xfId="22759" xr:uid="{A4E679C8-42E6-4DF4-AD3D-074CC3FCD488}"/>
    <cellStyle name="Date Aligned* 2" xfId="22760" xr:uid="{A942C3F6-26B0-4DEF-B71E-7207EC7FC17B}"/>
    <cellStyle name="Date Aligned* 3" xfId="22761" xr:uid="{F32A93F2-F024-4290-AAC2-ABC654C4A327}"/>
    <cellStyle name="Date Aligned*_AVA DVA EL" xfId="22762" xr:uid="{5A759740-05BC-4CA1-997D-C3D026B5DCF4}"/>
    <cellStyle name="Date Aligned_AVA DVA EL" xfId="22763" xr:uid="{C0C962EF-B25A-4BA6-82ED-8FF4732F8CB6}"/>
    <cellStyle name="Date Short" xfId="6395" xr:uid="{E5EA489F-966B-4E09-B67B-2C1DE0660950}"/>
    <cellStyle name="Date_Adjustment-BalanceSheet" xfId="22764" xr:uid="{DE4DB4B3-C741-453B-B8B4-1D4AA40876A6}"/>
    <cellStyle name="DateFormat" xfId="22765" xr:uid="{B78CDC88-5C56-468D-BB5A-24D85BB99C7C}"/>
    <cellStyle name="DateFormat 2" xfId="22766" xr:uid="{8FA79699-6A36-4341-B466-5C59FF18D899}"/>
    <cellStyle name="DateFormat 3" xfId="22767" xr:uid="{B2368BAE-4FAC-4D62-9AEA-F2BB665CBFFD}"/>
    <cellStyle name="DateFormat 4" xfId="40031" xr:uid="{B2063FBB-FEFC-4437-A1FC-4D6628991FDE}"/>
    <cellStyle name="DateFormat_AVA DVA EL" xfId="22768" xr:uid="{38486707-F47B-45B8-96A5-41DFB08F680B}"/>
    <cellStyle name="DateTime" xfId="6396" xr:uid="{FAC119BF-BE14-4F9B-A6C3-D1D9A85162BD}"/>
    <cellStyle name="DateTime 10" xfId="6397" xr:uid="{0A1E9F84-3BEC-4E37-962C-10A295874D9A}"/>
    <cellStyle name="DateTime 10 2" xfId="22769" xr:uid="{F8E4ED50-9CE2-4891-BBF3-0A577450F344}"/>
    <cellStyle name="DateTime 10_A01" xfId="35906" xr:uid="{35686AFA-8762-4B35-AD28-DA1DD7E446DC}"/>
    <cellStyle name="DateTime 11" xfId="6398" xr:uid="{E0EE1CD8-0815-466E-89C1-A046BE1D21FB}"/>
    <cellStyle name="DateTime 11 2" xfId="22770" xr:uid="{59F9AF1D-BCAE-42FE-8C95-5AC4F8178E69}"/>
    <cellStyle name="DateTime 11_A01" xfId="35907" xr:uid="{54FE414B-7629-49EB-BFCF-ACD204BEB89C}"/>
    <cellStyle name="DateTime 12" xfId="22771" xr:uid="{49D88859-EE10-408F-A1E9-9DED4443EC28}"/>
    <cellStyle name="DateTime 2" xfId="6399" xr:uid="{5C8FCE30-30B2-4FE5-BD63-18E4B89BC9C5}"/>
    <cellStyle name="DateTime 2 2" xfId="6400" xr:uid="{C91F7419-9EF7-4A3E-A63A-5E751F5E75D0}"/>
    <cellStyle name="DateTime 2 2 2" xfId="22772" xr:uid="{C4E20900-416A-4E51-94CB-16238266888A}"/>
    <cellStyle name="DateTime 2 2_A01" xfId="35908" xr:uid="{1B476DD9-BE98-41DC-8395-E737F18B217A}"/>
    <cellStyle name="DateTime 2 3" xfId="22773" xr:uid="{51BC4218-7A27-498F-AF65-8A29F3C357DE}"/>
    <cellStyle name="DateTime 2_A01" xfId="12503" xr:uid="{CD9DF2C2-DCF2-41A8-9B43-8DB4E524B55A}"/>
    <cellStyle name="DateTime 3" xfId="6401" xr:uid="{05C41C0A-2322-4AA8-AD3B-965B27E211AE}"/>
    <cellStyle name="DateTime 3 2" xfId="6402" xr:uid="{E35040A8-6ADC-4822-BAFE-B29948BAD596}"/>
    <cellStyle name="DateTime 3 2 2" xfId="22774" xr:uid="{40DE3609-76B6-4E16-9A67-32E18C6FF98D}"/>
    <cellStyle name="DateTime 3 2_A01" xfId="35909" xr:uid="{1618C6B9-5DDE-42C2-983D-F52B95A1156C}"/>
    <cellStyle name="DateTime 3 3" xfId="22775" xr:uid="{5E907D0F-FD3D-4C26-8EC7-85374352CE28}"/>
    <cellStyle name="DateTime 3_A01" xfId="12504" xr:uid="{8CABF6E1-259C-4C1C-83A3-EC19B4FB9801}"/>
    <cellStyle name="DateTime 4" xfId="6403" xr:uid="{CC20DCA0-4133-4659-9EAF-601B82F21CBB}"/>
    <cellStyle name="DateTime 4 2" xfId="22776" xr:uid="{095B37EF-9FEF-4177-91B9-E4942B17B869}"/>
    <cellStyle name="DateTime 4_A01" xfId="35910" xr:uid="{FDD01697-1C9E-437B-A9E0-AB489A1EA25F}"/>
    <cellStyle name="DateTime 5" xfId="6404" xr:uid="{67D387E8-B794-470F-AAE0-B999A248B660}"/>
    <cellStyle name="DateTime 5 2" xfId="22777" xr:uid="{5529EEF1-BC33-4199-B8A3-8843AD73EC07}"/>
    <cellStyle name="DateTime 5_A01" xfId="35911" xr:uid="{9149A645-8D9C-4D96-9F82-E21F722F953B}"/>
    <cellStyle name="DateTime 6" xfId="6405" xr:uid="{71D92A75-2176-4E9F-85C7-C4AE5B6225EE}"/>
    <cellStyle name="DateTime 6 2" xfId="22778" xr:uid="{A9826406-4BB8-47D8-AEEC-BF84C3F23DC8}"/>
    <cellStyle name="DateTime 6_A01" xfId="35912" xr:uid="{C0359781-B8D0-4C87-AD14-2FE47D17048C}"/>
    <cellStyle name="DateTime 7" xfId="6406" xr:uid="{1D54F68C-007C-457A-A871-02239B41B4AC}"/>
    <cellStyle name="DateTime 7 2" xfId="22779" xr:uid="{4C9D1615-97AE-4226-AFA1-1617307C9707}"/>
    <cellStyle name="DateTime 7_A01" xfId="35913" xr:uid="{25DEF71D-2624-4BA7-8D15-6E1001AFB33E}"/>
    <cellStyle name="DateTime 8" xfId="6407" xr:uid="{8B0AA070-826A-4E64-AA90-66B9D0F3EA6D}"/>
    <cellStyle name="DateTime 8 2" xfId="22780" xr:uid="{BFDC4C48-B236-446A-B284-A6AD5FBFDDED}"/>
    <cellStyle name="DateTime 8_A01" xfId="35914" xr:uid="{992A0861-CE84-4055-961D-871C8908CBA2}"/>
    <cellStyle name="DateTime 9" xfId="6408" xr:uid="{677D3ACB-9629-4B6A-9D1A-4C54E3B9530C}"/>
    <cellStyle name="DateTime 9 2" xfId="22781" xr:uid="{24A80F4E-3FBD-4D87-AAB0-6A091A66378D}"/>
    <cellStyle name="DateTime 9_A01" xfId="35915" xr:uid="{60CF1AF7-9B56-4248-94B2-D34C82396BD1}"/>
    <cellStyle name="DateTime_A01" xfId="12502" xr:uid="{3F1FEC48-ABA4-4E72-AE69-F84B3656B2AC}"/>
    <cellStyle name="DateTimeFormat" xfId="22782" xr:uid="{E016737D-F22F-4D6C-95A8-F99AFD7DC4A1}"/>
    <cellStyle name="DateTimeFormat 2" xfId="22783" xr:uid="{598F3E5C-45AB-4C20-9232-27B18D88815A}"/>
    <cellStyle name="DateTimeFormat 3" xfId="22784" xr:uid="{495C918E-C035-4250-8FF7-90DD80CA3A66}"/>
    <cellStyle name="DateTimeFormat 4" xfId="40032" xr:uid="{CACB8FD2-37F5-4A6A-83C0-2ABE7FD7E874}"/>
    <cellStyle name="DateTimeFormat_AVA DVA EL" xfId="22785" xr:uid="{F4492B8A-5AFC-44EC-9C5C-FD3E847F43F3}"/>
    <cellStyle name="Dato" xfId="6409" xr:uid="{8FEE9BED-A094-471D-B76D-8DCF802C3D7D}"/>
    <cellStyle name="Dato 2" xfId="6410" xr:uid="{BC763A83-314F-4324-A3E4-B24E954B59B8}"/>
    <cellStyle name="Dato 2 2" xfId="22786" xr:uid="{4FC4A280-EE06-4A79-B1FC-7B2F44DFE3DA}"/>
    <cellStyle name="Dato 2_AVA DVA EL" xfId="22787" xr:uid="{281A65CE-9047-4AB2-8BAA-6605E4605961}"/>
    <cellStyle name="Dato 3" xfId="22788" xr:uid="{270C62E3-3828-4A0F-81C1-22FE6771872A}"/>
    <cellStyle name="Dato_AVA DVA EL" xfId="22789" xr:uid="{D09C71CC-24C4-4590-A8DB-184F715B2541}"/>
    <cellStyle name="Datum" xfId="22790" xr:uid="{40933EBD-EF2F-4E08-92DE-0927713DB86E}"/>
    <cellStyle name="Datum 2" xfId="22791" xr:uid="{38E588D1-46F5-47D6-88A9-5B368842853A}"/>
    <cellStyle name="Datum 3" xfId="22792" xr:uid="{2F3DF7FB-C53D-4704-8154-CFBC29F83275}"/>
    <cellStyle name="Datum 4" xfId="47989" xr:uid="{1BDD7B27-8C66-4D05-A5BA-9A3EED843A98}"/>
    <cellStyle name="Datum_AVA DVA EL" xfId="22793" xr:uid="{6D214577-B606-47B1-A837-923876D30281}"/>
    <cellStyle name="DEC4" xfId="22794" xr:uid="{6C5399B0-CCB1-4B2C-8C71-09590DCCB7EC}"/>
    <cellStyle name="DEC4 10" xfId="22795" xr:uid="{A5B37461-165B-4D1C-8EBD-A29AF91B1AF1}"/>
    <cellStyle name="DEC4 10 2" xfId="22796" xr:uid="{A40D2978-8629-40EC-9055-0A392E23F1E5}"/>
    <cellStyle name="DEC4 10 3" xfId="22797" xr:uid="{4C24F25D-E081-43F5-A2F8-444F81C6EB1D}"/>
    <cellStyle name="DEC4 10_AVA DVA EL" xfId="22798" xr:uid="{95583B22-0588-40E2-831E-348A3F7820C9}"/>
    <cellStyle name="DEC4 11" xfId="22799" xr:uid="{C546CFAA-FFA5-45F8-8666-C04C1195B06F}"/>
    <cellStyle name="DEC4 12" xfId="22800" xr:uid="{1A898978-9A6A-47F8-ACEF-148070B67C6C}"/>
    <cellStyle name="DEC4 13" xfId="40033" xr:uid="{08814B29-FEE6-4359-913F-EE1679EF9447}"/>
    <cellStyle name="DEC4 2" xfId="22801" xr:uid="{DBA69B00-05A6-4987-8312-4F45E1D6023C}"/>
    <cellStyle name="DEC4 2 2" xfId="22802" xr:uid="{C5EFCE03-5FF9-47AE-8A73-24145B4B37D1}"/>
    <cellStyle name="DEC4 2 2 2" xfId="22803" xr:uid="{CAB2E315-75EA-4059-ABEA-B9B517E1A9C5}"/>
    <cellStyle name="DEC4 2 2 3" xfId="22804" xr:uid="{DDA70BC8-F176-43DB-81CE-18683DC11632}"/>
    <cellStyle name="DEC4 2 2_AVA DVA EL" xfId="22805" xr:uid="{5A50DDAF-2FBB-4CE9-B217-B42A7DFF0B47}"/>
    <cellStyle name="DEC4 2 3" xfId="22806" xr:uid="{6EFF741E-E2A3-4FD6-964C-CEBC1BB6B3E4}"/>
    <cellStyle name="DEC4 2 4" xfId="22807" xr:uid="{2BA15316-41FD-42B3-8B46-054FEF12D2E2}"/>
    <cellStyle name="DEC4 2 5" xfId="40034" xr:uid="{FC76D2EC-D7C4-46B1-99C2-19ABCF5EFBA5}"/>
    <cellStyle name="DEC4 2_AVA DVA EL" xfId="22808" xr:uid="{969DBD71-4440-4837-82BE-1BC782F574A7}"/>
    <cellStyle name="DEC4 3" xfId="22809" xr:uid="{01E82A9C-C995-45B9-9341-1B8D5424284D}"/>
    <cellStyle name="DEC4 3 2" xfId="22810" xr:uid="{3B6C1EA8-F927-49D3-8FB1-121851C3A60D}"/>
    <cellStyle name="DEC4 3 3" xfId="22811" xr:uid="{D4C91729-A525-4233-BA6D-B14537BDE4C5}"/>
    <cellStyle name="DEC4 3_AVA DVA EL" xfId="22812" xr:uid="{9C9B6B6B-0BDE-49E2-BEF1-9E1BF03ED3A7}"/>
    <cellStyle name="DEC4 4" xfId="22813" xr:uid="{0DE4796A-DDEF-47B5-BD15-7CF5115DEEEB}"/>
    <cellStyle name="DEC4 4 2" xfId="22814" xr:uid="{52F10DE9-CEC5-40B9-90C3-42BE34A35BED}"/>
    <cellStyle name="DEC4 4 3" xfId="22815" xr:uid="{21AAEBE8-C660-40B4-BEF6-9A13E2A5F8F2}"/>
    <cellStyle name="DEC4 4_AVA DVA EL" xfId="22816" xr:uid="{EDBE8579-EB06-4EFE-A4D5-96EB926291E2}"/>
    <cellStyle name="DEC4 5" xfId="22817" xr:uid="{108FF291-1DA9-4C9C-BD5D-6AFB7D32AD52}"/>
    <cellStyle name="DEC4 5 2" xfId="22818" xr:uid="{F0AEB69F-E9B3-4741-BD85-7450B7EB2719}"/>
    <cellStyle name="DEC4 5 3" xfId="22819" xr:uid="{92F69F2E-39F5-4A6B-8531-3467943FC071}"/>
    <cellStyle name="DEC4 5_AVA DVA EL" xfId="22820" xr:uid="{1F1FB562-3E55-4792-812A-BF10D2EE2240}"/>
    <cellStyle name="DEC4 6" xfId="22821" xr:uid="{0F58DA16-B434-4223-AB3E-3A6414616D14}"/>
    <cellStyle name="DEC4 6 2" xfId="22822" xr:uid="{189E7696-7725-40CE-B9B0-E7B2CC40BEB8}"/>
    <cellStyle name="DEC4 6 3" xfId="22823" xr:uid="{47E90D9A-5836-4FE6-A6EC-9FCED2CF8D48}"/>
    <cellStyle name="DEC4 6_AVA DVA EL" xfId="22824" xr:uid="{43805362-B43B-41A0-AC7E-4805178228C2}"/>
    <cellStyle name="DEC4 7" xfId="22825" xr:uid="{D11F8C1C-D6A6-4457-B50A-7406510C4A11}"/>
    <cellStyle name="DEC4 7 2" xfId="22826" xr:uid="{333433B7-00B5-493C-8120-BD174728F0A5}"/>
    <cellStyle name="DEC4 7 3" xfId="22827" xr:uid="{B1B446E4-D975-4F16-9910-26DC0263301C}"/>
    <cellStyle name="DEC4 7_AVA DVA EL" xfId="22828" xr:uid="{86D45ACE-B9CD-4FCC-A882-9F8CF4B3AF61}"/>
    <cellStyle name="DEC4 8" xfId="22829" xr:uid="{727D2ADC-D646-4E86-89B2-3812D84E11D0}"/>
    <cellStyle name="DEC4 8 2" xfId="22830" xr:uid="{2D39E0C9-D8FD-460F-9F3D-60CAE31659B3}"/>
    <cellStyle name="DEC4 8 3" xfId="22831" xr:uid="{973AB3BF-AF30-41C7-9038-66BF4262FF5B}"/>
    <cellStyle name="DEC4 8_AVA DVA EL" xfId="22832" xr:uid="{1DBDAAD0-1769-4101-9D38-078836975382}"/>
    <cellStyle name="DEC4 9" xfId="22833" xr:uid="{FA6571B0-E1AE-4496-B959-692B5854F051}"/>
    <cellStyle name="DEC4 9 2" xfId="22834" xr:uid="{522EA2A2-A504-406F-91BB-61BAE87C5220}"/>
    <cellStyle name="DEC4 9 3" xfId="22835" xr:uid="{FEAB9E91-B736-4A17-8C29-16B6563FB290}"/>
    <cellStyle name="DEC4 9_AVA DVA EL" xfId="22836" xr:uid="{7AB05A38-4C02-4B35-B7D2-A742C2CCB02D}"/>
    <cellStyle name="DEC4_AVA DVA EL" xfId="22837" xr:uid="{045F69E2-C9EA-4437-BFBE-9C1D2E317556}"/>
    <cellStyle name="DecimalFormat" xfId="22838" xr:uid="{E1DA8C54-C0A3-4E3A-AA6F-7BB4D5A771FA}"/>
    <cellStyle name="DecimalFormat 2" xfId="22839" xr:uid="{8C84207F-984C-47B4-949F-A1834978DB7E}"/>
    <cellStyle name="DecimalFormat 3" xfId="22840" xr:uid="{751EF46E-770B-4D32-A3FB-CB4EC9EEEA54}"/>
    <cellStyle name="DecimalFormat 4" xfId="40035" xr:uid="{F9EE8314-F5DF-45CC-A0A9-0D4FFB70D3F8}"/>
    <cellStyle name="DecimalFormat_AVA DVA EL" xfId="22841" xr:uid="{30D6CA76-4371-4F50-AB8E-0E682DF9699F}"/>
    <cellStyle name="default" xfId="6411" xr:uid="{90FEE5B2-9E39-42E6-9303-68D5D40C1C2B}"/>
    <cellStyle name="default 10" xfId="47990" xr:uid="{B24B3F65-0E63-4556-AB88-15725A9F7B2F}"/>
    <cellStyle name="default 11" xfId="47991" xr:uid="{30A3F28B-C7D7-4D58-B8CF-ED4FCC3D62A7}"/>
    <cellStyle name="default 12" xfId="47992" xr:uid="{4F6CB2B0-8298-4127-99D5-8DE23C255D73}"/>
    <cellStyle name="default 13" xfId="47993" xr:uid="{BEDF90C3-0030-4672-8358-E3B06366B08D}"/>
    <cellStyle name="default 2" xfId="6412" xr:uid="{EC469506-58DD-404D-9E46-8EBB6A2B02A3}"/>
    <cellStyle name="default 2 2" xfId="22842" xr:uid="{57AB660E-A09B-476B-9FD4-9EC700F53733}"/>
    <cellStyle name="default 2 2 2" xfId="47994" xr:uid="{4676C541-21D4-462E-9BA7-FB1850621355}"/>
    <cellStyle name="default 2 2 3" xfId="47995" xr:uid="{3630809B-88E9-43B5-AECB-B41F9A9C25DD}"/>
    <cellStyle name="default 2 2_AVA DVA EL" xfId="47996" xr:uid="{67564AAA-64C4-44AD-BBFF-A8E4F8E9E852}"/>
    <cellStyle name="default 2 3" xfId="47997" xr:uid="{C26C7830-E784-44CC-8492-D003560EA888}"/>
    <cellStyle name="default 2_AVA DVA EL" xfId="22843" xr:uid="{6B74285A-41CA-4996-8141-CE6A1E27FEA2}"/>
    <cellStyle name="default 3" xfId="22844" xr:uid="{936FF159-EC4F-405C-ACF9-52419B650693}"/>
    <cellStyle name="default 3 2" xfId="22845" xr:uid="{FD4BB94A-CC53-47EC-82D7-D56F38B1E94D}"/>
    <cellStyle name="default 3 2 2" xfId="22846" xr:uid="{90246984-A5B9-47D5-806B-147E1378E9F8}"/>
    <cellStyle name="default 3 2 2 2" xfId="47998" xr:uid="{1DAEC757-DB03-4340-81A5-D616E1EAC557}"/>
    <cellStyle name="default 3 2 3" xfId="22847" xr:uid="{F6A84140-10BC-4C6D-B633-71E838BD0E5C}"/>
    <cellStyle name="default 3 2 3 2" xfId="47999" xr:uid="{FA0B1095-3438-47EC-BC40-63A1E3E82DC6}"/>
    <cellStyle name="default 3 2_AVA DVA EL" xfId="22848" xr:uid="{7C8ADEA4-F3DC-48E8-A02C-7279018A7B09}"/>
    <cellStyle name="default 3 3" xfId="22849" xr:uid="{47134B23-FCB3-4524-ACCD-5FEE53A12A23}"/>
    <cellStyle name="default 3 3 2" xfId="48000" xr:uid="{A85E780D-2B02-4DE8-AC85-1F8897191BED}"/>
    <cellStyle name="default 3 3 3" xfId="48001" xr:uid="{F9364B7D-E4AC-47C3-8BD2-4915DEAB5C9F}"/>
    <cellStyle name="default 3 3 4" xfId="48002" xr:uid="{45785EC4-593F-4630-AE13-3AC01FD6F4B7}"/>
    <cellStyle name="default 3 3 5" xfId="48003" xr:uid="{A1DF0E58-CF1A-4DEA-B3FF-CFD047604F0E}"/>
    <cellStyle name="default 3 3_AVA DVA EL" xfId="48004" xr:uid="{C7F13006-5B38-4359-B18A-D14B6B28B68C}"/>
    <cellStyle name="default 3 4" xfId="22850" xr:uid="{1ACA198C-5BEF-4893-98D1-6D44BAF1DA97}"/>
    <cellStyle name="default 3 4 2" xfId="48005" xr:uid="{B794DEFD-40FE-4AE1-B426-6E5C6BD582DF}"/>
    <cellStyle name="default 3_AVA DVA EL" xfId="22851" xr:uid="{C35E3482-E39E-4CD2-987A-447D7C2EA1EA}"/>
    <cellStyle name="default 4" xfId="22852" xr:uid="{BF77A907-9D14-44DE-B2CC-6C938D73B48C}"/>
    <cellStyle name="default 4 2" xfId="22853" xr:uid="{B9E80EA1-3C7F-4755-B6CA-15F2322CE63D}"/>
    <cellStyle name="default 4 2 2" xfId="48006" xr:uid="{B3B17DB5-7E38-4185-BE55-A36A57C7D126}"/>
    <cellStyle name="default 4 2 3" xfId="48007" xr:uid="{D21C9C5A-2B6E-4FAE-9988-BA9053328F91}"/>
    <cellStyle name="default 4 2_AVA DVA EL" xfId="48008" xr:uid="{00ABFBDA-7B19-4D38-BBA6-1E943DE29359}"/>
    <cellStyle name="default 4 3" xfId="22854" xr:uid="{A537B967-B87B-46F4-A2EA-EA2BF9940150}"/>
    <cellStyle name="default 4 3 2" xfId="48009" xr:uid="{CDB7C178-DE69-462B-8C47-12CFB9A50BED}"/>
    <cellStyle name="default 4_AVA DVA EL" xfId="22855" xr:uid="{5A42F96F-44B3-4854-AC21-89F7A91448C2}"/>
    <cellStyle name="default 5" xfId="22856" xr:uid="{485A50A7-AF16-41B0-985F-23237EC062B0}"/>
    <cellStyle name="default 5 2" xfId="48010" xr:uid="{972F9D00-D619-465D-8E22-1F5E320B124D}"/>
    <cellStyle name="default 5 2 2" xfId="48011" xr:uid="{773A0CA2-4A72-4E34-A0EB-BD691BE67A82}"/>
    <cellStyle name="default 5 3" xfId="48012" xr:uid="{0CDBFF18-6BF8-4A29-B8FB-DF3186BA7158}"/>
    <cellStyle name="default 5 4" xfId="48013" xr:uid="{2FECFD1C-113D-4B77-8D3F-F2E0F5C59559}"/>
    <cellStyle name="default 5 5" xfId="48014" xr:uid="{896181FA-7979-4EA7-92D1-65C65BBD2375}"/>
    <cellStyle name="default 5 6" xfId="48015" xr:uid="{53A66718-7FEB-44F8-92EA-849256D345BD}"/>
    <cellStyle name="default 5_AVA DVA EL" xfId="48016" xr:uid="{EF225023-9E8F-4C54-83CD-F46C12997639}"/>
    <cellStyle name="default 6" xfId="48017" xr:uid="{3D7E5DAD-64E3-415C-A7EA-A34EF982C72B}"/>
    <cellStyle name="default 6 2" xfId="48018" xr:uid="{FC80C971-6261-4BB6-BA91-A4B6E071D3A0}"/>
    <cellStyle name="default 6 2 2" xfId="48019" xr:uid="{8DE6D98A-6914-4206-BA6D-C22AE60B6003}"/>
    <cellStyle name="default 6 3" xfId="48020" xr:uid="{B4B6E1CD-E525-4D14-A90C-5D3BE26C0781}"/>
    <cellStyle name="default 7" xfId="48021" xr:uid="{B99FAC46-178F-4846-8B49-28F650A5581C}"/>
    <cellStyle name="default 7 2" xfId="48022" xr:uid="{F94F9EE1-A536-4D82-944F-0C6A6B645B43}"/>
    <cellStyle name="default 7 3" xfId="48023" xr:uid="{B93B47F7-E390-4EF3-866D-6BF2E75218D9}"/>
    <cellStyle name="default 8" xfId="48024" xr:uid="{D17E312F-E75F-4F4A-8442-0674A0C5740E}"/>
    <cellStyle name="default 9" xfId="48025" xr:uid="{43FCAC6B-AB62-48FA-8715-B9F70DED4B6E}"/>
    <cellStyle name="default_1" xfId="48026" xr:uid="{01E8834C-8F40-4BC4-A979-103F1B0D9C17}"/>
    <cellStyle name="Deleted" xfId="6413" xr:uid="{5A685637-5F77-4DF0-9FBC-BBF63202C965}"/>
    <cellStyle name="Deleted 2" xfId="22857" xr:uid="{FD5A341A-3268-43E9-9B94-5997EA96A004}"/>
    <cellStyle name="Deleted 3" xfId="48027" xr:uid="{A4561624-6999-477A-9898-56DB836BDF5B}"/>
    <cellStyle name="Deleted_A01" xfId="35916" xr:uid="{9B4616ED-7BE0-48A3-B22F-81C954CA782A}"/>
    <cellStyle name="DELTA" xfId="6414" xr:uid="{28281665-EB40-4237-B5D4-8DCAFB8A65A7}"/>
    <cellStyle name="DES4" xfId="22858" xr:uid="{FA55964A-75F6-43BF-BF98-0BC8A167E223}"/>
    <cellStyle name="DES4 10" xfId="22859" xr:uid="{EDEE08ED-AE9C-45A4-A38D-A50790AFD978}"/>
    <cellStyle name="DES4 10 2" xfId="22860" xr:uid="{BDE5FEA2-3AC4-45C6-857F-885F0BA23354}"/>
    <cellStyle name="DES4 10 3" xfId="22861" xr:uid="{5CA5EDC7-4207-4D36-8388-68FAC3B97D5B}"/>
    <cellStyle name="DES4 10_AVA DVA EL" xfId="22862" xr:uid="{1ED0C4F5-CE27-43CC-8133-30C3C4347BE1}"/>
    <cellStyle name="DES4 11" xfId="22863" xr:uid="{AAD261E7-D7F4-4D8C-8846-994461992CA3}"/>
    <cellStyle name="DES4 12" xfId="22864" xr:uid="{C51E0B2F-4374-4B42-AA46-75C62CEE0CC0}"/>
    <cellStyle name="DES4 13" xfId="40036" xr:uid="{B526665D-2E81-464D-B4B9-D9C3CC616978}"/>
    <cellStyle name="DES4 2" xfId="22865" xr:uid="{7D3A4A44-CA87-46AB-A404-EAB202BF6B26}"/>
    <cellStyle name="DES4 2 2" xfId="22866" xr:uid="{A5DE153A-0B05-4B18-879E-E0280C03ECA1}"/>
    <cellStyle name="DES4 2 2 2" xfId="22867" xr:uid="{DD11DF75-4BE6-4638-B74C-46C7FACA9AF4}"/>
    <cellStyle name="DES4 2 2 3" xfId="22868" xr:uid="{D9B040E8-B692-473F-B770-1AA37BD4F3E3}"/>
    <cellStyle name="DES4 2 2_AVA DVA EL" xfId="22869" xr:uid="{212D3D85-CBB7-49F1-BC82-B0419C51079A}"/>
    <cellStyle name="DES4 2 3" xfId="22870" xr:uid="{57766BBF-5EE1-42B7-A8AC-894B213D35DE}"/>
    <cellStyle name="DES4 2 4" xfId="22871" xr:uid="{2AD62652-2040-47B3-B5F0-A2F6A6EB0538}"/>
    <cellStyle name="DES4 2 5" xfId="40037" xr:uid="{509B234D-A15B-4559-B32F-0D5BF368F4B9}"/>
    <cellStyle name="DES4 2_AVA DVA EL" xfId="22872" xr:uid="{4E00105C-7427-460E-96F1-C479D8939086}"/>
    <cellStyle name="DES4 3" xfId="22873" xr:uid="{81E4595C-E28D-4B58-A2D9-0130519B3527}"/>
    <cellStyle name="DES4 3 2" xfId="22874" xr:uid="{E2279349-EDAA-4EE7-9029-C4A7B31C6EE9}"/>
    <cellStyle name="DES4 3 3" xfId="22875" xr:uid="{CC4D878C-4A46-4DAE-AEAA-F9B32317CCA6}"/>
    <cellStyle name="DES4 3_AVA DVA EL" xfId="22876" xr:uid="{A3AC33BD-636E-4619-8BE0-3B08CEA9DC52}"/>
    <cellStyle name="DES4 4" xfId="22877" xr:uid="{AD93B2A4-F53E-4470-9B74-E65EA2104300}"/>
    <cellStyle name="DES4 4 2" xfId="22878" xr:uid="{4A0D3886-1B58-4C60-9F5C-0919673DB86B}"/>
    <cellStyle name="DES4 4 3" xfId="22879" xr:uid="{D9362D03-F3FF-4CD0-9AAF-DC1F078807AB}"/>
    <cellStyle name="DES4 4_AVA DVA EL" xfId="22880" xr:uid="{3DE8845E-09F8-42B7-BE8D-421C635757EF}"/>
    <cellStyle name="DES4 5" xfId="22881" xr:uid="{01DDE67E-5707-411B-818A-1D2F24F60905}"/>
    <cellStyle name="DES4 5 2" xfId="22882" xr:uid="{0078C4D6-BCB1-4A62-983F-E0F0F54AA4D4}"/>
    <cellStyle name="DES4 5 3" xfId="22883" xr:uid="{F1579B52-8A40-4152-B984-03F2A28876DE}"/>
    <cellStyle name="DES4 5_AVA DVA EL" xfId="22884" xr:uid="{E3E5DC18-4163-4308-B137-0062DDA4437E}"/>
    <cellStyle name="DES4 6" xfId="22885" xr:uid="{851C0078-B9CB-4602-8A9F-EDF506FFD548}"/>
    <cellStyle name="DES4 6 2" xfId="22886" xr:uid="{2DB0EA05-FFFD-4E4D-BF76-08DDE74F791A}"/>
    <cellStyle name="DES4 6 3" xfId="22887" xr:uid="{A3B78847-5A98-4CB7-9965-6E5188EDE60D}"/>
    <cellStyle name="DES4 6_AVA DVA EL" xfId="22888" xr:uid="{616F523B-433D-4E2E-884F-CBA8CE896EEF}"/>
    <cellStyle name="DES4 7" xfId="22889" xr:uid="{7AEFD85B-26D6-469D-9212-4F8C76EDBC12}"/>
    <cellStyle name="DES4 7 2" xfId="22890" xr:uid="{3821EB10-B7B4-4CC7-8F5E-E6D3C607D077}"/>
    <cellStyle name="DES4 7 3" xfId="22891" xr:uid="{2CC980E2-44BA-4695-8085-2E8D3AD09E0D}"/>
    <cellStyle name="DES4 7_AVA DVA EL" xfId="22892" xr:uid="{F4D1BE8D-2DB1-4830-86B3-B24ADFE3DF22}"/>
    <cellStyle name="DES4 8" xfId="22893" xr:uid="{BFA18F1F-1823-47AA-806B-126973D52AF4}"/>
    <cellStyle name="DES4 8 2" xfId="22894" xr:uid="{E0887C89-CD3F-4A2C-BCB5-22300736DA61}"/>
    <cellStyle name="DES4 8 3" xfId="22895" xr:uid="{5E453662-4010-4D1A-977E-35193A3735DA}"/>
    <cellStyle name="DES4 8_AVA DVA EL" xfId="22896" xr:uid="{C913E185-0D42-46B1-BE6D-5068DEC29EC2}"/>
    <cellStyle name="DES4 9" xfId="22897" xr:uid="{9CC60A17-FF5B-4C01-B9B0-DEDC5F7479AE}"/>
    <cellStyle name="DES4 9 2" xfId="22898" xr:uid="{F161AD85-9F7C-4FFA-B341-BCE23DD6382C}"/>
    <cellStyle name="DES4 9 3" xfId="22899" xr:uid="{E65AF504-A5C6-4EA6-AEFB-9204BDB7BE15}"/>
    <cellStyle name="DES4 9_AVA DVA EL" xfId="22900" xr:uid="{B284C4F4-F05F-4E6D-B024-82F25D7AD48E}"/>
    <cellStyle name="DES4_AVA DVA EL" xfId="22901" xr:uid="{A05A0161-688F-420C-8BD7-C869F351AB01}"/>
    <cellStyle name="Dezimal [0]_050526 Ratios Denmark without banks" xfId="6415" xr:uid="{6BE644F7-256E-4D70-AFFD-1BE76261D6B7}"/>
    <cellStyle name="Dezimal_050526 Ratios Denmark without banks" xfId="6416" xr:uid="{71719E5F-7645-4DE8-AF26-08FA5125F08E}"/>
    <cellStyle name="Dia" xfId="6417" xr:uid="{92A4A916-63EE-4110-BE19-D1138EDEAE67}"/>
    <cellStyle name="Dobre" xfId="22902" xr:uid="{E97C2B1D-8FA6-4259-8972-F0810FBF7F44}"/>
    <cellStyle name="Dobre 2" xfId="22903" xr:uid="{FC391B20-3D0C-44EB-AD13-58014558AF75}"/>
    <cellStyle name="Dobre 3" xfId="22904" xr:uid="{08237B7D-2335-4754-9930-18FE96C50736}"/>
    <cellStyle name="Dobre_AVA DVA EL" xfId="22905" xr:uid="{2B9C11C9-D733-40AB-9ECD-F8E63478F6B9}"/>
    <cellStyle name="Dollar" xfId="6418" xr:uid="{69374ABF-87E0-4C95-9481-BBB83F536632}"/>
    <cellStyle name="Dollar 2" xfId="6419" xr:uid="{98D9BC84-EF5C-4C8F-B9DA-E3B6629F2A5A}"/>
    <cellStyle name="Dollar 2 2" xfId="22906" xr:uid="{0AEDC59D-E0C8-44AD-A34D-D26D15EFCBBE}"/>
    <cellStyle name="Dollar 2 2 2" xfId="48028" xr:uid="{6DC7819D-10DA-4626-AE5E-95CF224B65F5}"/>
    <cellStyle name="Dollar 2_A01" xfId="35917" xr:uid="{2F739CAB-EA32-4CD9-A40B-7CF5BD75870E}"/>
    <cellStyle name="Dollar 3" xfId="22907" xr:uid="{B5D96F8D-735C-4403-8855-6B7ECA34253E}"/>
    <cellStyle name="Dollar 3 2" xfId="22908" xr:uid="{66F95D44-9966-442B-A860-59E92357E155}"/>
    <cellStyle name="Dollar 3 2 2" xfId="22909" xr:uid="{DF99F1E8-28AC-4613-ADE1-4CA524D7899D}"/>
    <cellStyle name="Dollar 3 2 3" xfId="22910" xr:uid="{13FF1F2C-23A5-4395-A645-D847599CC73D}"/>
    <cellStyle name="Dollar 3 2_AVA DVA EL" xfId="22911" xr:uid="{BCD19632-1506-4570-A995-3640DEB8F46F}"/>
    <cellStyle name="Dollar 3 3" xfId="22912" xr:uid="{91293D12-531C-4075-B71D-F12D523BB553}"/>
    <cellStyle name="Dollar 3 4" xfId="22913" xr:uid="{AA32431D-A35F-44B1-8EFD-89629418EFFC}"/>
    <cellStyle name="Dollar 3_Adjustment-BalanceSheet" xfId="22914" xr:uid="{E61CC68C-9126-47D8-A637-1DA3DE083D05}"/>
    <cellStyle name="Dollar 4" xfId="22915" xr:uid="{AA33BFC6-73CD-410C-94F6-CCF534C0DB1C}"/>
    <cellStyle name="Dollar_A01" xfId="12505" xr:uid="{A805A458-FFB0-4789-909B-325489AFC2AB}"/>
    <cellStyle name="données" xfId="48029" xr:uid="{C278312D-14D7-47B7-BAFE-E509D2FE845B}"/>
    <cellStyle name="donnéesbord" xfId="48030" xr:uid="{BDA40D36-DBD4-429D-ABB4-55D5DD62F971}"/>
    <cellStyle name="Dotted Line" xfId="22916" xr:uid="{AF71517C-AE8C-45D1-AA5F-E488B29DBCF7}"/>
    <cellStyle name="Dotted Line 2" xfId="22917" xr:uid="{B2A50CE8-B267-4A64-BEAD-D640E69A472C}"/>
    <cellStyle name="Dotted Line 3" xfId="22918" xr:uid="{D5256B49-C361-449B-BC09-3A3691109C73}"/>
    <cellStyle name="Dotted Line_AVA DVA EL" xfId="22919" xr:uid="{2B3F81F2-B805-40C5-A82A-A320027AAE32}"/>
    <cellStyle name="Double Accounting" xfId="22920" xr:uid="{25BEC72C-6FE9-44DC-ABD7-68429E1DC32C}"/>
    <cellStyle name="Double Accounting 2" xfId="22921" xr:uid="{58D2C63A-3E1D-4C92-89D7-F05744226B5B}"/>
    <cellStyle name="Double Accounting 3" xfId="22922" xr:uid="{4E68265C-B6AD-442F-B166-AB1478789CE1}"/>
    <cellStyle name="Double Accounting_AVA DVA EL" xfId="22923" xr:uid="{301CDE76-42F5-47C7-BF62-8AA768F5FEF6}"/>
    <cellStyle name="DP1" xfId="22924" xr:uid="{E0B3BDEF-9B6C-4A2E-AAD0-D4C7E9453556}"/>
    <cellStyle name="DP1 2" xfId="22925" xr:uid="{1671E246-B7C6-4CB9-BF3B-A27F03D25C76}"/>
    <cellStyle name="DP1 3" xfId="22926" xr:uid="{C55281EB-3904-4606-B2BE-8416AE61EBB7}"/>
    <cellStyle name="DP1_AVA DVA EL" xfId="22927" xr:uid="{CDD5D3EA-00E2-4049-960F-694DD69F13CD}"/>
    <cellStyle name="Dziesiętny_Arkusz1" xfId="6420" xr:uid="{8A53808A-62E6-4F49-BF15-00EF82A450CE}"/>
    <cellStyle name="Dårlig 2" xfId="6421" xr:uid="{336230CC-B953-4FA6-AC66-DBDF9A86C11A}"/>
    <cellStyle name="Dårlig 2 2" xfId="22928" xr:uid="{C7CFE5A6-934F-4263-BCE7-115DB2BD0434}"/>
    <cellStyle name="Dårlig 2 2 2" xfId="22929" xr:uid="{C7A4ECC1-989B-4D82-9203-C015E0195ABA}"/>
    <cellStyle name="Dårlig 2 2 3" xfId="22930" xr:uid="{3769BC76-5966-4E91-9BB9-4028706DD622}"/>
    <cellStyle name="Dårlig 2 2 4" xfId="40038" xr:uid="{5E07B013-0FE9-4892-A246-8281D69B467C}"/>
    <cellStyle name="Dårlig 2 2_AVA DVA EL" xfId="22931" xr:uid="{7BD326C8-2F8E-4EE7-B001-FD5B37D11342}"/>
    <cellStyle name="Dårlig 2 3" xfId="22932" xr:uid="{135909FD-CCDA-4308-BBC8-129BB4E0F141}"/>
    <cellStyle name="Dårlig 2 3 2" xfId="40039" xr:uid="{90942B60-F5F3-43A5-B8D9-40AC5E2D7C87}"/>
    <cellStyle name="Dårlig 2 4" xfId="40040" xr:uid="{9EE01C8E-E5D2-4774-B2E5-A7B96A2883B5}"/>
    <cellStyle name="Dårlig 2 5" xfId="48031" xr:uid="{43F6CEDB-8D83-4060-8683-4A128CCD31D0}"/>
    <cellStyle name="Dårlig 2 6" xfId="48032" xr:uid="{15E35C4F-940E-414A-BA41-169E3CE11DFD}"/>
    <cellStyle name="Dårlig 2_A01" xfId="35918" xr:uid="{D478383A-D398-49C6-B116-4D4B26E8DF00}"/>
    <cellStyle name="Dårlig 3" xfId="22933" xr:uid="{8920DF43-9993-4E58-A13C-1C2E68FD8809}"/>
    <cellStyle name="Dårlig 3 2" xfId="22934" xr:uid="{EC5892A9-411B-4EFE-9A3F-03E0BF870A0F}"/>
    <cellStyle name="Dårlig 3 3" xfId="22935" xr:uid="{C39A8B92-7B06-4D08-AB77-D4DDA3AD4F11}"/>
    <cellStyle name="Dårlig 3 4" xfId="40041" xr:uid="{716D4235-AD23-4340-B02A-3D9857960B3F}"/>
    <cellStyle name="Dårlig 3_AVA DVA EL" xfId="22936" xr:uid="{CA86A907-E4C7-4691-B3D7-2F070E0D0D10}"/>
    <cellStyle name="Dårlig 4" xfId="22937" xr:uid="{BAA5824F-DC5F-437F-AACB-E3E2ADD219F7}"/>
    <cellStyle name="Dårlig 4 2" xfId="40042" xr:uid="{98E0BC7A-47E9-4C53-9C6D-6461F138CD2C}"/>
    <cellStyle name="Dårlig 5" xfId="22938" xr:uid="{B5274A41-02E5-40E6-9787-1FA2FFF75AEA}"/>
    <cellStyle name="Dårlig 5 2" xfId="40043" xr:uid="{800A940F-E170-4F8C-8440-D3E649BFF5EA}"/>
    <cellStyle name="Dårlig 6" xfId="48033" xr:uid="{23726448-712A-4E3D-B5CE-D43DD274AD6E}"/>
    <cellStyle name="Dårlig 7" xfId="36276" xr:uid="{8FA49320-98ED-4DED-BB5F-A7D241E6EB3B}"/>
    <cellStyle name="èìÇøÇÐ¤ê [0.00]_PERSONAL" xfId="6422" xr:uid="{6C52EE04-BA65-4F9D-AE9B-98B9E6703639}"/>
    <cellStyle name="èìÇøÇÐ¤ê_PERSONAL" xfId="6423" xr:uid="{8AA704A5-98AE-470E-A7C4-3F05375B7DA9}"/>
    <cellStyle name="Ellenőrzőcella" xfId="6424" xr:uid="{E00BB485-7ABA-463B-85F4-BEB2AD58B4C3}"/>
    <cellStyle name="Ellenőrzőcella 2" xfId="22939" xr:uid="{F2C6A06D-FD51-4C8D-9913-99BD3EEF9360}"/>
    <cellStyle name="Ellenőrzőcella 3" xfId="48034" xr:uid="{925B215B-2D99-4982-B37A-DD4F73224999}"/>
    <cellStyle name="Ellenőrzőcella_AVA DVA EL" xfId="22940" xr:uid="{0C9B4A31-8158-449B-BEC4-4D2AA21CDA1D}"/>
    <cellStyle name="Encabez1" xfId="6425" xr:uid="{72F5F5B9-828A-47B7-BA5D-619EE745274C}"/>
    <cellStyle name="Encabez2" xfId="6426" xr:uid="{E9376C32-DDFD-4F2F-8F1A-D88AAB0B3FAA}"/>
    <cellStyle name="Encabezado 4" xfId="6427" xr:uid="{4D4BE20D-CE86-4C8F-BBF0-ADE13A7ADAA2}"/>
    <cellStyle name="Encabezado 4 2" xfId="22941" xr:uid="{F828B89A-8023-4356-BE13-DFC704FAD487}"/>
    <cellStyle name="Encabezado 4_AVA DVA EL" xfId="22942" xr:uid="{D0886648-07EC-460C-B19F-1B99F4269E99}"/>
    <cellStyle name="Énfasis1" xfId="6428" xr:uid="{308FB13B-6D77-4DE4-80AB-3ACE8376434E}"/>
    <cellStyle name="Énfasis1 2" xfId="22943" xr:uid="{BAA37B44-76EE-4BEB-AA57-B98793BEEDF2}"/>
    <cellStyle name="Énfasis1 3" xfId="48035" xr:uid="{4C6E4DFC-0EFB-418D-8CC5-B98EEB725053}"/>
    <cellStyle name="Énfasis1_AVA DVA EL" xfId="22944" xr:uid="{A692A65C-2A25-4C17-AEC8-5DABC77EA08C}"/>
    <cellStyle name="Énfasis2" xfId="6429" xr:uid="{B2E621BE-95B1-4116-8854-37DE90CC1FC2}"/>
    <cellStyle name="Énfasis2 2" xfId="22945" xr:uid="{0E0322C8-155B-47F9-B20D-7E62442B0CA7}"/>
    <cellStyle name="Énfasis2 3" xfId="48036" xr:uid="{AFC1C12A-EE0E-4889-AA40-B3A1433383E4}"/>
    <cellStyle name="Énfasis2_AVA DVA EL" xfId="22946" xr:uid="{0CE5CAE0-A87F-4213-8D9F-7702E8325FEA}"/>
    <cellStyle name="Énfasis3" xfId="6430" xr:uid="{6ECE3494-1CDE-4D6B-9324-7132BCA4F5CF}"/>
    <cellStyle name="Énfasis3 2" xfId="22947" xr:uid="{1DCFF91C-3A6A-4178-84C1-9E48F1DF4985}"/>
    <cellStyle name="Énfasis3 3" xfId="48037" xr:uid="{F71031DA-E91C-46A1-84B4-8D26467C444E}"/>
    <cellStyle name="Énfasis3_AVA DVA EL" xfId="22948" xr:uid="{DA80A2A0-DD5F-4265-9693-00A11FD01A04}"/>
    <cellStyle name="Énfasis4" xfId="6431" xr:uid="{C3155FE6-DE0D-46B2-AEE5-9714D735AA0A}"/>
    <cellStyle name="Énfasis4 2" xfId="22949" xr:uid="{ED8D22F8-D7A1-4279-82FA-BE72A7C3BEC0}"/>
    <cellStyle name="Énfasis4 3" xfId="48038" xr:uid="{839DD708-8938-40C8-84D1-9CCB9E03BBF4}"/>
    <cellStyle name="Énfasis4_AVA DVA EL" xfId="22950" xr:uid="{A2D733E1-5003-47F9-A9D7-D860F754140E}"/>
    <cellStyle name="Énfasis5" xfId="6432" xr:uid="{049282A0-F663-4AF9-8000-64E75DA10322}"/>
    <cellStyle name="Énfasis5 2" xfId="22951" xr:uid="{47DBE6AE-5743-4377-A491-CD2466F8A491}"/>
    <cellStyle name="Énfasis5 3" xfId="48039" xr:uid="{73AA9D2A-7579-47DF-9C1B-147ABE019FC6}"/>
    <cellStyle name="Énfasis5_AVA DVA EL" xfId="22952" xr:uid="{F8D2455D-C698-448F-B9D6-D33BF0ECE439}"/>
    <cellStyle name="Énfasis6" xfId="6433" xr:uid="{7EAE1B7C-E088-4AD3-A747-12905F466F5E}"/>
    <cellStyle name="Énfasis6 2" xfId="22953" xr:uid="{0BCD675D-60B6-420B-B308-2A6785E3DF4B}"/>
    <cellStyle name="Énfasis6 3" xfId="48040" xr:uid="{12636BF5-9570-4934-AF5B-924079C8367C}"/>
    <cellStyle name="Énfasis6_AVA DVA EL" xfId="22954" xr:uid="{291C7CD4-0A84-470F-A00B-9A8458432626}"/>
    <cellStyle name="Enter Currency (0)" xfId="6434" xr:uid="{4F542EB7-0D83-422A-87F6-037EC229325E}"/>
    <cellStyle name="Enter Currency (2)" xfId="6435" xr:uid="{FB7A6F7D-A234-495D-BAD6-DFF4639B5590}"/>
    <cellStyle name="Enter Units (0)" xfId="6436" xr:uid="{495FA644-075B-49DB-89F8-DC0066712A27}"/>
    <cellStyle name="Enter Units (1)" xfId="6437" xr:uid="{2A003500-1600-4B2E-AD65-F5A50E4B6FE0}"/>
    <cellStyle name="Enter Units (2)" xfId="6438" xr:uid="{EB99CB0E-F990-46EA-9B6E-4864F064BF2F}"/>
    <cellStyle name="Enterable Fields" xfId="22955" xr:uid="{BEB55933-5FA0-4E72-95C0-404C39CDC6BC}"/>
    <cellStyle name="Enterable Fields 2" xfId="22956" xr:uid="{A64CC33D-1E58-46E6-A284-3DDD526E899F}"/>
    <cellStyle name="Enterable Fields 3" xfId="22957" xr:uid="{CAFD98AA-BA34-4651-9AC6-A5BCFA8047E3}"/>
    <cellStyle name="Enterable Fields_AVA DVA EL" xfId="22958" xr:uid="{96BBA0F9-094B-41D2-99F0-1E0D6A493978}"/>
    <cellStyle name="Entrada" xfId="6439" xr:uid="{9C7BA921-49FE-48A0-9B73-2C3DB81A936F}"/>
    <cellStyle name="Entrada 2" xfId="6440" xr:uid="{F9370565-9842-419C-8976-4F5952FF0D1B}"/>
    <cellStyle name="Entrada 2 10" xfId="6441" xr:uid="{627655BC-57E6-442E-B546-C8E50F9D166C}"/>
    <cellStyle name="Entrada 2 11" xfId="6442" xr:uid="{169A538A-B3E3-453A-BB03-9A388A2C00EF}"/>
    <cellStyle name="Entrada 2 12" xfId="36719" xr:uid="{AAD54DDE-0618-4745-9B52-BE5427B4640C}"/>
    <cellStyle name="Entrada 2 2" xfId="6443" xr:uid="{73061056-89E4-49B0-B1E2-3B5246F58DEE}"/>
    <cellStyle name="Entrada 2 3" xfId="6444" xr:uid="{3BAB7C21-AAD0-4472-AF8C-068CA7DA3904}"/>
    <cellStyle name="Entrada 2 4" xfId="6445" xr:uid="{621C1603-8ACB-4E7F-9352-F19BDBD78641}"/>
    <cellStyle name="Entrada 2 5" xfId="6446" xr:uid="{18637C06-0955-482D-B55E-1E92C9D795EB}"/>
    <cellStyle name="Entrada 2 6" xfId="6447" xr:uid="{17DE4D4A-63EA-4AFF-8704-00DFEF529EE4}"/>
    <cellStyle name="Entrada 2 7" xfId="6448" xr:uid="{F944AE7F-C2CC-4367-96A4-E61ADB349471}"/>
    <cellStyle name="Entrada 2 8" xfId="6449" xr:uid="{8E969339-2651-4AA4-9D96-DAC5D695993A}"/>
    <cellStyle name="Entrada 2 9" xfId="6450" xr:uid="{93F57FE4-38E2-446B-93F6-7FCEE252147A}"/>
    <cellStyle name="Entrada 2_CR4_19" xfId="6451" xr:uid="{C4C2462B-B7F9-481F-B9CA-444FBB0EFB50}"/>
    <cellStyle name="Entrada 3" xfId="6452" xr:uid="{91BE4089-C555-4917-9583-D1E4663969D2}"/>
    <cellStyle name="Entrada 3 10" xfId="6453" xr:uid="{746FEF95-913F-4F96-93EC-32A7D0CAF7F2}"/>
    <cellStyle name="Entrada 3 11" xfId="6454" xr:uid="{393CCFD5-FF30-429A-9FBD-CF46AF30346D}"/>
    <cellStyle name="Entrada 3 12" xfId="36495" xr:uid="{7C32068E-3541-4713-A145-07112F5AF0EA}"/>
    <cellStyle name="Entrada 3 13" xfId="36706" xr:uid="{033325B1-9C15-46B8-98E7-D38BC76DAED2}"/>
    <cellStyle name="Entrada 3 2" xfId="6455" xr:uid="{40686590-CC5B-4D66-AF99-A21DDF4833E2}"/>
    <cellStyle name="Entrada 3 3" xfId="6456" xr:uid="{39549A1E-E9ED-4B4A-BC7E-19D13D6415AC}"/>
    <cellStyle name="Entrada 3 4" xfId="6457" xr:uid="{81F58991-8E3E-4297-908E-3487D4FB42E0}"/>
    <cellStyle name="Entrada 3 5" xfId="6458" xr:uid="{C90D188D-9931-4C98-A24A-A6CAD0258FAE}"/>
    <cellStyle name="Entrada 3 6" xfId="6459" xr:uid="{C711AB85-8537-4827-BBCD-AE4CE2F64D2D}"/>
    <cellStyle name="Entrada 3 7" xfId="6460" xr:uid="{167BCC06-E883-495B-999C-2338BDD3E788}"/>
    <cellStyle name="Entrada 3 8" xfId="6461" xr:uid="{1F8BDE86-9571-4631-A2CF-EEE41C2E7634}"/>
    <cellStyle name="Entrada 3 9" xfId="6462" xr:uid="{5F72F9AC-5FC6-4A31-A455-C92DEFEB488A}"/>
    <cellStyle name="Entrada 3_CR4_19" xfId="6463" xr:uid="{2D72FFFC-FC7D-4D35-8D31-28937EE9E52F}"/>
    <cellStyle name="Entrada 4" xfId="6464" xr:uid="{A543B54B-0BFC-43A5-8687-79BFC685F637}"/>
    <cellStyle name="Entrada 4 10" xfId="6465" xr:uid="{59A344F2-53DF-446A-B9C4-5F0C6D6C2E9C}"/>
    <cellStyle name="Entrada 4 11" xfId="6466" xr:uid="{4DC1B16A-5E99-44BE-8F93-3C4CC0DDC60D}"/>
    <cellStyle name="Entrada 4 2" xfId="6467" xr:uid="{A68CC656-1F4D-433A-AAF7-CCE2B45D906C}"/>
    <cellStyle name="Entrada 4 3" xfId="6468" xr:uid="{710EE97C-E3E0-42AD-ACDE-E610EFB87AFE}"/>
    <cellStyle name="Entrada 4 4" xfId="6469" xr:uid="{BDE61151-8ED9-473E-8A82-AA87A4E84785}"/>
    <cellStyle name="Entrada 4 5" xfId="6470" xr:uid="{F1929309-8761-43B6-AF61-B5F60BE3967F}"/>
    <cellStyle name="Entrada 4 6" xfId="6471" xr:uid="{2DB23E27-A931-4314-9F30-011208E349E2}"/>
    <cellStyle name="Entrada 4 7" xfId="6472" xr:uid="{710300DA-AEBF-4287-BB95-3CD84EF486C3}"/>
    <cellStyle name="Entrada 4 8" xfId="6473" xr:uid="{A784AEDA-47D3-48F2-8EBA-3E8F94B626EF}"/>
    <cellStyle name="Entrada 4 9" xfId="6474" xr:uid="{C1A975E1-746C-4788-99D8-9638043BA9EC}"/>
    <cellStyle name="Entrada 4_CR4_19" xfId="6475" xr:uid="{B47AC514-2CF9-4BA2-99C2-0395A72D12F7}"/>
    <cellStyle name="Entrada 5" xfId="6476" xr:uid="{7F96CBE6-F902-4EBD-A4D2-35354C01D6A5}"/>
    <cellStyle name="Entrada 5 10" xfId="6477" xr:uid="{59F12470-C5AA-4F4A-9828-10628117A552}"/>
    <cellStyle name="Entrada 5 11" xfId="6478" xr:uid="{9D89911C-CA63-413F-943B-82C04105C807}"/>
    <cellStyle name="Entrada 5 2" xfId="6479" xr:uid="{4B41E52A-1490-4EF9-973E-F1E72E93B16F}"/>
    <cellStyle name="Entrada 5 3" xfId="6480" xr:uid="{89178445-454D-4420-ADDE-FA5790E50E38}"/>
    <cellStyle name="Entrada 5 4" xfId="6481" xr:uid="{A6C2AF66-EEFA-4E26-BEFA-296076243234}"/>
    <cellStyle name="Entrada 5 5" xfId="6482" xr:uid="{20A3A792-11C4-4675-82C7-240C28BBDFE6}"/>
    <cellStyle name="Entrada 5 6" xfId="6483" xr:uid="{B524B0AB-D52B-4466-842E-0E739D213870}"/>
    <cellStyle name="Entrada 5 7" xfId="6484" xr:uid="{AF7CD236-D1AB-4F08-9C62-D8771F80BA14}"/>
    <cellStyle name="Entrada 5 8" xfId="6485" xr:uid="{9A514E85-E55D-437F-88A0-460817990DEE}"/>
    <cellStyle name="Entrada 5 9" xfId="6486" xr:uid="{DA9CFD24-3BB1-4E40-924B-BBEA2504E1E6}"/>
    <cellStyle name="Entrada 5_CR4_19" xfId="6487" xr:uid="{ABCA6D50-710E-49A6-8CCA-F63F075B4D44}"/>
    <cellStyle name="Entrada 6" xfId="6488" xr:uid="{FF4AA791-0634-4C2F-9E11-5B18A88490F1}"/>
    <cellStyle name="Entrada 6 10" xfId="6489" xr:uid="{411EA7E9-1361-40E3-AE3F-8D5272985ABE}"/>
    <cellStyle name="Entrada 6 11" xfId="6490" xr:uid="{CB6C0FBB-822E-4C9A-95C7-C64CD61AC28E}"/>
    <cellStyle name="Entrada 6 2" xfId="6491" xr:uid="{78441D92-6DA7-4E96-984B-E6353FD1466C}"/>
    <cellStyle name="Entrada 6 3" xfId="6492" xr:uid="{9FAB5CD0-E890-4B77-9515-0BEBF03F4EF3}"/>
    <cellStyle name="Entrada 6 4" xfId="6493" xr:uid="{B310EF69-4B61-495B-A7CB-D552E9B6910C}"/>
    <cellStyle name="Entrada 6 5" xfId="6494" xr:uid="{375C497B-9519-4C30-BBC8-24822A201A17}"/>
    <cellStyle name="Entrada 6 6" xfId="6495" xr:uid="{3E854D86-DF00-4529-A54B-DF7729F31728}"/>
    <cellStyle name="Entrada 6 7" xfId="6496" xr:uid="{90C5B6EC-DF57-410A-B174-83C2DFA85BC7}"/>
    <cellStyle name="Entrada 6 8" xfId="6497" xr:uid="{E2A027AD-2BC5-49A0-85AB-281BD56E9B25}"/>
    <cellStyle name="Entrada 6 9" xfId="6498" xr:uid="{B1D8BB76-AD36-44FD-B006-1E584004DD61}"/>
    <cellStyle name="Entrada 6_CR4_19" xfId="6499" xr:uid="{FD2D29A4-ED37-48B2-9806-6289A3F0F248}"/>
    <cellStyle name="Entrada 7" xfId="6500" xr:uid="{2DBDA566-4D94-4DAA-A4B0-5C17A1711EE1}"/>
    <cellStyle name="Entrada 7 10" xfId="6501" xr:uid="{89F237BA-86F4-4ACA-8EBC-B6BDE5BBEC61}"/>
    <cellStyle name="Entrada 7 2" xfId="6502" xr:uid="{F7C0B114-8C39-48AC-B8CB-9B688C2B4F88}"/>
    <cellStyle name="Entrada 7 3" xfId="6503" xr:uid="{2BFB89ED-B3FC-4470-BBC0-4D86F7B09B6A}"/>
    <cellStyle name="Entrada 7 4" xfId="6504" xr:uid="{63EF409A-3AC5-4968-A9E3-B25CDC4B8230}"/>
    <cellStyle name="Entrada 7 5" xfId="6505" xr:uid="{20C0D1D2-F68A-4D2C-9D8E-97000BBC0675}"/>
    <cellStyle name="Entrada 7 6" xfId="6506" xr:uid="{6E6AA596-5C2A-4E83-89A5-6E94EC879BD6}"/>
    <cellStyle name="Entrada 7 7" xfId="6507" xr:uid="{875B9885-4923-4FD0-910D-4A4E729FE1B0}"/>
    <cellStyle name="Entrada 7 8" xfId="6508" xr:uid="{4C7C1629-EC0B-470A-9CBE-9B387BD4263C}"/>
    <cellStyle name="Entrada 7 9" xfId="6509" xr:uid="{86D9ABB5-FE21-4C75-8474-9BDA72797724}"/>
    <cellStyle name="Entrada 7_CR4_19" xfId="6510" xr:uid="{37905C26-7877-4022-98CA-AEAEFC353B32}"/>
    <cellStyle name="Entrada 8" xfId="36066" xr:uid="{294D4629-0B45-406B-B955-D58883F199D6}"/>
    <cellStyle name="Entrada_A02" xfId="55598" xr:uid="{2E626B6F-31F8-401D-BF3F-2C98F7120A3E}"/>
    <cellStyle name="Euro" xfId="6511" xr:uid="{BC180676-4702-475B-8147-CC2952EACCF1}"/>
    <cellStyle name="Euro 2" xfId="22959" xr:uid="{07FD8701-27D7-4626-9FE2-C2FAA1CA05B0}"/>
    <cellStyle name="Euro 2 2" xfId="22960" xr:uid="{E799DF8C-4FCD-4246-AE78-01EBE0BC80E6}"/>
    <cellStyle name="Euro 2 2 2" xfId="22961" xr:uid="{6E8DD13A-23CF-4042-80B8-32C29A356E95}"/>
    <cellStyle name="Euro 2 2 2 2" xfId="48041" xr:uid="{5C11B994-F1E0-4EBD-997E-A0125350261B}"/>
    <cellStyle name="Euro 2 2 3" xfId="22962" xr:uid="{CC5999BD-11D5-40EB-A490-832BB95002B2}"/>
    <cellStyle name="Euro 2 2 4" xfId="48042" xr:uid="{A2EC7970-AB8E-4455-B0E0-699BBF033FCE}"/>
    <cellStyle name="Euro 2 2_AVA DVA EL" xfId="22963" xr:uid="{FF20DDD1-C891-4E4C-8827-DAA0A1DA6D88}"/>
    <cellStyle name="Euro 2 3" xfId="22964" xr:uid="{B3B523A3-1A1E-4846-A4CC-1734C9CBE011}"/>
    <cellStyle name="Euro 2 3 2" xfId="48043" xr:uid="{87CC7F54-D3B5-48BB-9FB4-395BA46DD5D1}"/>
    <cellStyle name="Euro 2 4" xfId="22965" xr:uid="{65836473-3999-4F2B-B492-14E976CC8B7A}"/>
    <cellStyle name="Euro 2 5" xfId="48044" xr:uid="{A5A22FB3-D387-4693-92A9-ED752280745B}"/>
    <cellStyle name="Euro 2_AVA DVA EL" xfId="22966" xr:uid="{F50E8BA2-4908-4942-B58A-A1F4AF23E44F}"/>
    <cellStyle name="Euro 3" xfId="22967" xr:uid="{CBA6CD54-EA53-468D-BFDE-55CCA3C634AE}"/>
    <cellStyle name="Euro 3 2" xfId="22968" xr:uid="{A852C705-89B2-4B78-8DFA-0C568B12109B}"/>
    <cellStyle name="Euro 3 2 2" xfId="48045" xr:uid="{A09016B0-D615-430D-882E-ECCE9F665B20}"/>
    <cellStyle name="Euro 3 3" xfId="22969" xr:uid="{1D3BAB83-1034-433D-B298-B7B864423FC7}"/>
    <cellStyle name="Euro 3 4" xfId="48046" xr:uid="{DA997391-8E6C-4C57-A55B-79F45C093619}"/>
    <cellStyle name="Euro 3_AVA DVA EL" xfId="22970" xr:uid="{D57B6788-D8E7-4DC5-9648-C82315A26FE9}"/>
    <cellStyle name="Euro 4" xfId="22971" xr:uid="{140511C8-E46C-4799-AD54-26F1F91C5A68}"/>
    <cellStyle name="Euro 4 2" xfId="22972" xr:uid="{D4C72D68-6AC3-4067-98B5-4E04AC2F139E}"/>
    <cellStyle name="Euro 4 2 2" xfId="48047" xr:uid="{133E4A51-770A-4148-BCFB-8DF53B21514C}"/>
    <cellStyle name="Euro 4 2 3" xfId="48048" xr:uid="{511413D0-28C9-443B-941F-0285E6A1BCC1}"/>
    <cellStyle name="Euro 4 2_AVA DVA EL" xfId="48049" xr:uid="{2D766CEA-0D1F-4C1A-BE81-8DDD56FB9421}"/>
    <cellStyle name="Euro 4 3" xfId="22973" xr:uid="{458FD4F3-6128-422A-924F-CE8A6B7C342A}"/>
    <cellStyle name="Euro 4 3 2" xfId="48050" xr:uid="{52F8E3C9-730F-4971-A665-242D40CE0A70}"/>
    <cellStyle name="Euro 4 4" xfId="48051" xr:uid="{8206DB9A-0A26-4C0C-95F0-81CB3B03E69E}"/>
    <cellStyle name="Euro 4_AVA DVA EL" xfId="22974" xr:uid="{C910F474-354B-4598-9BCD-35B20F6EEA91}"/>
    <cellStyle name="Euro 5" xfId="22975" xr:uid="{9038F73C-EF14-4B62-99C6-3AC287B49CFC}"/>
    <cellStyle name="Euro 5 2" xfId="48052" xr:uid="{CF4FB4FA-1AF9-4051-92D0-74C032AB8ACE}"/>
    <cellStyle name="Euro 5 2 2" xfId="48053" xr:uid="{AA70134C-C00C-44BD-B971-64417B5E755D}"/>
    <cellStyle name="Euro 5 3" xfId="48054" xr:uid="{CB58114B-3E5A-4A91-87D5-B5CFB1D27D7C}"/>
    <cellStyle name="Euro 5 4" xfId="48055" xr:uid="{75DA6EBD-11D7-4B09-92FF-A45F64DE7F01}"/>
    <cellStyle name="Euro 5_AVA DVA EL" xfId="48056" xr:uid="{057647CB-61BE-4410-B07C-827B8EB131BD}"/>
    <cellStyle name="Euro 6" xfId="48057" xr:uid="{9C75D5A8-D522-4396-8651-91E5046C5D1C}"/>
    <cellStyle name="Euro 6 2" xfId="48058" xr:uid="{51D77AA1-FD31-4B79-B0EA-8B76D2DDC9D6}"/>
    <cellStyle name="Euro 6 2 2" xfId="48059" xr:uid="{293FB5A5-655A-4EE7-AB13-FD9F6680DD64}"/>
    <cellStyle name="Euro 6 3" xfId="48060" xr:uid="{6CB4AB9B-9573-4EC1-8BC7-09AC686FB0BB}"/>
    <cellStyle name="Euro 7" xfId="48061" xr:uid="{16A7379F-1A1C-4A9E-8A1B-1DF06E2F8AE0}"/>
    <cellStyle name="Euro 7 2" xfId="48062" xr:uid="{42EE9BD1-94FC-4149-A5F3-A53F0AFF7F0C}"/>
    <cellStyle name="Euro 7 3" xfId="48063" xr:uid="{BDF46B86-9E77-4F45-B11E-8ADD3ECD5CD1}"/>
    <cellStyle name="Euro_AVA DVA EL" xfId="22976" xr:uid="{8F59288A-2540-4CCC-B170-069EC07F1571}"/>
    <cellStyle name="Explanatory Text" xfId="6512" xr:uid="{C2581E99-F070-4C01-B3BB-23EC72B6B8A9}"/>
    <cellStyle name="Explanatory Text 10" xfId="6513" xr:uid="{67C90CB7-4273-4FAC-AE6C-52106D725535}"/>
    <cellStyle name="Explanatory Text 10 2" xfId="22977" xr:uid="{336F7A91-8A07-40FE-92A1-3CE0F46193E6}"/>
    <cellStyle name="Explanatory Text 10 2 2" xfId="22978" xr:uid="{6F3A38A0-337C-4B09-B752-CE79A4464E1B}"/>
    <cellStyle name="Explanatory Text 10 2 3" xfId="22979" xr:uid="{6F3CCF76-645F-49BF-9AFC-070B6B2857C4}"/>
    <cellStyle name="Explanatory Text 10 2_AVA DVA EL" xfId="22980" xr:uid="{4DD34973-779B-4D52-904D-18296F0E4308}"/>
    <cellStyle name="Explanatory Text 10 3" xfId="22981" xr:uid="{2786C4C5-E5E6-4ADB-BF5D-B91B5BD1D6FA}"/>
    <cellStyle name="Explanatory Text 10 3 2" xfId="22982" xr:uid="{B55231C5-F227-4474-8B51-F7D4EE711D5E}"/>
    <cellStyle name="Explanatory Text 10 3 3" xfId="22983" xr:uid="{30C3AFA4-B6A2-4C5E-BC3B-4ACA2F6F904F}"/>
    <cellStyle name="Explanatory Text 10 3_AVA DVA EL" xfId="22984" xr:uid="{0009E4AA-5645-4A88-9559-388DC90D3AE0}"/>
    <cellStyle name="Explanatory Text 10 4" xfId="22985" xr:uid="{813DBA83-A2AC-44B3-A593-B92114E0A6D9}"/>
    <cellStyle name="Explanatory Text 10 4 2" xfId="22986" xr:uid="{13F072D3-3760-4F8B-94D3-290BF22C351A}"/>
    <cellStyle name="Explanatory Text 10 4 3" xfId="22987" xr:uid="{B2A619A3-EC01-4ABC-BC9E-AB249E84B168}"/>
    <cellStyle name="Explanatory Text 10 4_AVA DVA EL" xfId="22988" xr:uid="{8A9DCAB4-38C5-4EFE-B4B5-9E43D7973525}"/>
    <cellStyle name="Explanatory Text 10 5" xfId="22989" xr:uid="{2A599E36-D797-435D-9BB8-7D9986B6B4E6}"/>
    <cellStyle name="Explanatory Text 10 5 2" xfId="22990" xr:uid="{55F76C7A-007A-4604-9E6A-A822FFE465B7}"/>
    <cellStyle name="Explanatory Text 10 5 3" xfId="22991" xr:uid="{99C990C3-16AC-4224-96F7-61503E05EA4C}"/>
    <cellStyle name="Explanatory Text 10 5_AVA DVA EL" xfId="22992" xr:uid="{7AEB687E-BAFE-4154-956A-EB86665AE2CA}"/>
    <cellStyle name="Explanatory Text 10 6" xfId="22993" xr:uid="{0375ED49-BD4E-4D2F-877D-3DC538F57A27}"/>
    <cellStyle name="Explanatory Text 10 6 2" xfId="22994" xr:uid="{39F08724-9018-4C8D-B34A-9DC4565F9120}"/>
    <cellStyle name="Explanatory Text 10 6 3" xfId="22995" xr:uid="{3E962CA5-4181-412B-966C-4E1D3E2D4FF0}"/>
    <cellStyle name="Explanatory Text 10 6_AVA DVA EL" xfId="22996" xr:uid="{F5535EB3-5A99-4A6E-B2D0-3D3DBC8440ED}"/>
    <cellStyle name="Explanatory Text 10 7" xfId="22997" xr:uid="{0441BB5F-500C-456B-8126-9D3A3B3D4830}"/>
    <cellStyle name="Explanatory Text 10 7 2" xfId="22998" xr:uid="{0F241C78-538A-47DD-957E-42AEE29C59B1}"/>
    <cellStyle name="Explanatory Text 10 7 3" xfId="22999" xr:uid="{1065AE0F-87DC-4471-9B02-1501DA37EBC7}"/>
    <cellStyle name="Explanatory Text 10 7_AVA DVA EL" xfId="23000" xr:uid="{1950CF84-00AD-4370-9E7E-871243AFA3E7}"/>
    <cellStyle name="Explanatory Text 10 8" xfId="23001" xr:uid="{F1AF180A-FBAD-4E60-BEAF-6F6321249C0A}"/>
    <cellStyle name="Explanatory Text 10 9" xfId="23002" xr:uid="{736D795A-6EDE-4A21-AC02-050BD1933288}"/>
    <cellStyle name="Explanatory Text 10_AVA DVA EL" xfId="23003" xr:uid="{975FFA4F-59EA-4B83-AEDB-24741837E95F}"/>
    <cellStyle name="Explanatory Text 11" xfId="6514" xr:uid="{1C1C22FE-1409-4D87-8837-503D05B73C72}"/>
    <cellStyle name="Explanatory Text 11 2" xfId="23004" xr:uid="{71C71E7B-1897-42D9-B133-372FC3C6C61B}"/>
    <cellStyle name="Explanatory Text 11 2 2" xfId="23005" xr:uid="{E7DF572D-6B83-4A2E-8997-14EB513F9185}"/>
    <cellStyle name="Explanatory Text 11 2 3" xfId="23006" xr:uid="{45BB9265-8ED1-4781-8F8A-5C6D089887EC}"/>
    <cellStyle name="Explanatory Text 11 2_AVA DVA EL" xfId="23007" xr:uid="{76650349-8336-458D-AD3A-B37121EA32DC}"/>
    <cellStyle name="Explanatory Text 11 3" xfId="23008" xr:uid="{5B81814D-5112-45C0-88DF-7D08D1CA8311}"/>
    <cellStyle name="Explanatory Text 11 3 2" xfId="23009" xr:uid="{B8069257-28C9-4D95-B750-2743B9560DC4}"/>
    <cellStyle name="Explanatory Text 11 3 3" xfId="23010" xr:uid="{43A1F147-E6FC-47E4-8448-5EA40E4D8705}"/>
    <cellStyle name="Explanatory Text 11 3_AVA DVA EL" xfId="23011" xr:uid="{ED17EB56-C7B7-4C48-9F51-6F5B6C0E3AD8}"/>
    <cellStyle name="Explanatory Text 11 4" xfId="23012" xr:uid="{EFA06EA3-6F78-492F-9107-07E14B55ACCB}"/>
    <cellStyle name="Explanatory Text 11 4 2" xfId="23013" xr:uid="{D71FA4F0-F6AA-4017-8941-737A47F12718}"/>
    <cellStyle name="Explanatory Text 11 4 3" xfId="23014" xr:uid="{D3038951-800A-4C23-856B-70604200CCE7}"/>
    <cellStyle name="Explanatory Text 11 4_AVA DVA EL" xfId="23015" xr:uid="{820072FF-02F7-4426-B1ED-96E6809B01F8}"/>
    <cellStyle name="Explanatory Text 11 5" xfId="23016" xr:uid="{9BF826E7-EF83-464B-A6C5-AE9A46B519C5}"/>
    <cellStyle name="Explanatory Text 11 5 2" xfId="23017" xr:uid="{4A19BDB5-46D4-4B3C-9332-1058FCD32E1B}"/>
    <cellStyle name="Explanatory Text 11 5 3" xfId="23018" xr:uid="{F94A548A-3EE7-4B7C-8F1E-5D7F414E182B}"/>
    <cellStyle name="Explanatory Text 11 5_AVA DVA EL" xfId="23019" xr:uid="{03EE6C18-4BC5-44F3-A9DC-F8D6CA63AE7D}"/>
    <cellStyle name="Explanatory Text 11 6" xfId="23020" xr:uid="{02E3D9FA-89FE-42AA-A126-A7EC5479B704}"/>
    <cellStyle name="Explanatory Text 11 6 2" xfId="23021" xr:uid="{6B22A4B7-6F68-4F47-92B0-7EDFF4CC9951}"/>
    <cellStyle name="Explanatory Text 11 6 3" xfId="23022" xr:uid="{868B2A1F-365A-4CE2-858A-FA75C036C4B9}"/>
    <cellStyle name="Explanatory Text 11 6_AVA DVA EL" xfId="23023" xr:uid="{8098B4A2-F17B-4B98-B4AB-E5A18ED66CEF}"/>
    <cellStyle name="Explanatory Text 11 7" xfId="23024" xr:uid="{4E7DDC01-BE09-40BE-9F23-DB32A6B5E3D7}"/>
    <cellStyle name="Explanatory Text 11 7 2" xfId="23025" xr:uid="{695CA93D-7917-4E15-8795-ED600A4E37B6}"/>
    <cellStyle name="Explanatory Text 11 7 3" xfId="23026" xr:uid="{C72C4058-A59B-4FFF-9E6A-DD0E0A8971EC}"/>
    <cellStyle name="Explanatory Text 11 7_AVA DVA EL" xfId="23027" xr:uid="{2764AA62-07AA-4646-8265-0AB7721459E0}"/>
    <cellStyle name="Explanatory Text 11 8" xfId="23028" xr:uid="{CF834B6F-7457-427C-B367-D24BDDFCC443}"/>
    <cellStyle name="Explanatory Text 11 9" xfId="23029" xr:uid="{13A0398F-00B0-4782-8178-1364CC6C7E4F}"/>
    <cellStyle name="Explanatory Text 11_AVA DVA EL" xfId="23030" xr:uid="{D9048718-B02D-46E3-B876-FE29BF811D11}"/>
    <cellStyle name="Explanatory Text 12" xfId="23031" xr:uid="{2682A925-ABEC-4E2B-804D-D59F106BFD6B}"/>
    <cellStyle name="Explanatory Text 12 2" xfId="23032" xr:uid="{52DC8D40-C7A4-4C26-AA08-4AD53E0656CB}"/>
    <cellStyle name="Explanatory Text 12 3" xfId="23033" xr:uid="{9D540F51-7759-4165-AC2F-2D663BDAE911}"/>
    <cellStyle name="Explanatory Text 12_AVA DVA EL" xfId="23034" xr:uid="{AF1461A0-28A6-4C29-9CC8-503E68C01FE2}"/>
    <cellStyle name="Explanatory Text 13" xfId="23035" xr:uid="{33AABE8E-CFE1-461C-9029-C3CB42607629}"/>
    <cellStyle name="Explanatory Text 13 2" xfId="23036" xr:uid="{02885429-28B5-4A94-9612-A29089DF50BE}"/>
    <cellStyle name="Explanatory Text 13 3" xfId="23037" xr:uid="{0CB31F02-37FC-4FD8-B39F-547C338A6E65}"/>
    <cellStyle name="Explanatory Text 13_AVA DVA EL" xfId="23038" xr:uid="{C3C3DE8F-32A5-47CF-804F-623069D0CB24}"/>
    <cellStyle name="Explanatory Text 14" xfId="23039" xr:uid="{A240FA46-33E6-4D90-8F0B-70FF9CBE1760}"/>
    <cellStyle name="Explanatory Text 14 2" xfId="23040" xr:uid="{02B46470-CD1A-4358-9409-67D77B48EC63}"/>
    <cellStyle name="Explanatory Text 14 3" xfId="23041" xr:uid="{B6C01F75-2ABA-479F-95D2-89A1BF856FE7}"/>
    <cellStyle name="Explanatory Text 14_AVA DVA EL" xfId="23042" xr:uid="{E7134861-BFA2-4C3E-B23C-6AEC0D3FE7F0}"/>
    <cellStyle name="Explanatory Text 15" xfId="23043" xr:uid="{6CDCD746-925D-44AC-A31A-C34319D73C87}"/>
    <cellStyle name="Explanatory Text 15 2" xfId="23044" xr:uid="{3F994359-E232-4C20-9B12-F05025E347B2}"/>
    <cellStyle name="Explanatory Text 15 3" xfId="23045" xr:uid="{5A7DCECA-E300-4096-8C0D-9A199BAED461}"/>
    <cellStyle name="Explanatory Text 15_AVA DVA EL" xfId="23046" xr:uid="{4B8F5539-F84F-49F0-A3EA-9389B85C074A}"/>
    <cellStyle name="Explanatory Text 16" xfId="40044" xr:uid="{8A446054-6E33-49BD-85A3-F263CFFCBEE0}"/>
    <cellStyle name="Explanatory Text 17" xfId="48064" xr:uid="{C6E3F7A1-4A3C-46F9-8435-C30905008624}"/>
    <cellStyle name="Explanatory Text 18" xfId="48065" xr:uid="{87C7CB94-7ABC-4A94-9477-DC70ECCAAB0F}"/>
    <cellStyle name="Explanatory Text 2" xfId="6515" xr:uid="{194855C9-1026-42BE-824C-565C406FD3B5}"/>
    <cellStyle name="Explanatory Text 2 2" xfId="6516" xr:uid="{329FC7BF-B8F7-4DE6-943F-B2B6DFA1F859}"/>
    <cellStyle name="Explanatory Text 2 2 2" xfId="23047" xr:uid="{9BC38080-BF7C-468F-93A6-1199C9F6B248}"/>
    <cellStyle name="Explanatory Text 2 2 2 2" xfId="23048" xr:uid="{D133C908-8C0C-4A97-BE23-582902FDD870}"/>
    <cellStyle name="Explanatory Text 2 2 2 3" xfId="23049" xr:uid="{D9927C39-CBEB-41CA-A84D-753E1C85C83B}"/>
    <cellStyle name="Explanatory Text 2 2 2_AVA DVA EL" xfId="23050" xr:uid="{F5B28CA6-1305-4DB2-A1B0-62EA311CAE7D}"/>
    <cellStyle name="Explanatory Text 2 2 3" xfId="23051" xr:uid="{FD945A98-9022-4D0E-B2DF-C83CBA7492ED}"/>
    <cellStyle name="Explanatory Text 2 2_A01" xfId="35919" xr:uid="{BBD6AA45-CA84-4053-A2C6-A2484D9EB48D}"/>
    <cellStyle name="Explanatory Text 2 3" xfId="23052" xr:uid="{40088EA3-9514-4921-9947-75D1454CA39B}"/>
    <cellStyle name="Explanatory Text 2 3 2" xfId="23053" xr:uid="{48298E5B-2674-4FC4-9D7C-02DB24D8D93C}"/>
    <cellStyle name="Explanatory Text 2 3 3" xfId="23054" xr:uid="{565972B9-49A4-406F-A1F0-343282C2FE23}"/>
    <cellStyle name="Explanatory Text 2 3_AVA DVA EL" xfId="23055" xr:uid="{0103209C-05C5-4708-908A-772E0F347D23}"/>
    <cellStyle name="Explanatory Text 2 4" xfId="23056" xr:uid="{AD362062-B7F2-4269-8504-7E6384869E47}"/>
    <cellStyle name="Explanatory Text 2 4 2" xfId="23057" xr:uid="{EA2BB0A8-F24C-40B6-A325-02CCDDE90054}"/>
    <cellStyle name="Explanatory Text 2 4 3" xfId="23058" xr:uid="{E4A9B326-F1AC-4105-953A-80E8698DFC5D}"/>
    <cellStyle name="Explanatory Text 2 4_AVA DVA EL" xfId="23059" xr:uid="{5263BA05-8F85-44A1-B7AE-4D09C903CDD1}"/>
    <cellStyle name="Explanatory Text 2 5" xfId="23060" xr:uid="{8D2FC5BD-0764-408B-91DA-E0634FEF6388}"/>
    <cellStyle name="Explanatory Text 2 6" xfId="48066" xr:uid="{76331AF0-6D76-4721-9A62-410C0ADC1E9F}"/>
    <cellStyle name="Explanatory Text 2_4Q16" xfId="23061" xr:uid="{B57ABD5C-566B-4611-9B72-BA2EFADE0D9F}"/>
    <cellStyle name="Explanatory Text 3" xfId="6517" xr:uid="{ED5117A5-2BB1-4552-BC0F-EB5717157CA1}"/>
    <cellStyle name="Explanatory Text 3 2" xfId="23062" xr:uid="{4C092CB2-F182-4470-B66B-423E40B6C652}"/>
    <cellStyle name="Explanatory Text 3 2 2" xfId="23063" xr:uid="{E51174AF-FEAA-4381-9726-AB18561CEECB}"/>
    <cellStyle name="Explanatory Text 3 2 3" xfId="23064" xr:uid="{4CCCB03E-DADD-42CD-8015-A06274D813C1}"/>
    <cellStyle name="Explanatory Text 3 2_AVA DVA EL" xfId="23065" xr:uid="{2F16E8CA-3139-4312-BE1A-10D7A1EF3EEE}"/>
    <cellStyle name="Explanatory Text 3 3" xfId="23066" xr:uid="{3D15AC90-29EE-4F60-9E45-0FE773E9B06B}"/>
    <cellStyle name="Explanatory Text 3_AVA DVA EL" xfId="23067" xr:uid="{66ED0BD1-7921-4635-B1D1-EE829991550A}"/>
    <cellStyle name="Explanatory Text 4" xfId="6518" xr:uid="{2CE5BC6B-5150-41E7-884E-6FCE0A947621}"/>
    <cellStyle name="Explanatory Text 4 2" xfId="23068" xr:uid="{272500F5-435D-41EC-802B-B35AE451FAB8}"/>
    <cellStyle name="Explanatory Text 4 2 2" xfId="23069" xr:uid="{FA1D549B-100A-41B3-AC23-3606608AC87D}"/>
    <cellStyle name="Explanatory Text 4 2 3" xfId="23070" xr:uid="{1CBD6346-A8C5-4A26-B13D-B7DDB6D59A49}"/>
    <cellStyle name="Explanatory Text 4 2_AVA DVA EL" xfId="23071" xr:uid="{0C42275D-CF74-4BEF-80F1-C58C568A2E70}"/>
    <cellStyle name="Explanatory Text 4 3" xfId="23072" xr:uid="{F5725E88-3312-405E-BAF2-4F3344DACA33}"/>
    <cellStyle name="Explanatory Text 4 3 2" xfId="23073" xr:uid="{4DB28CDD-EB18-4A16-8F17-2D8CF10937D3}"/>
    <cellStyle name="Explanatory Text 4 3 3" xfId="23074" xr:uid="{91990B66-0F8D-4652-B0F0-EE0D11BDBCAF}"/>
    <cellStyle name="Explanatory Text 4 3_AVA DVA EL" xfId="23075" xr:uid="{BBC710E5-345E-4F19-A313-E2049CE8D986}"/>
    <cellStyle name="Explanatory Text 4 4" xfId="23076" xr:uid="{FD08A42A-6906-4081-AFEB-BDE2396AC5D1}"/>
    <cellStyle name="Explanatory Text 4 4 2" xfId="23077" xr:uid="{CDB2B307-D43E-4C55-95C6-4460621F0E5E}"/>
    <cellStyle name="Explanatory Text 4 4 3" xfId="23078" xr:uid="{A973CFF9-816F-4119-AE9D-ED8A2CBA32AE}"/>
    <cellStyle name="Explanatory Text 4 4_AVA DVA EL" xfId="23079" xr:uid="{DAF30BB8-AB8D-4FD4-A116-68CAEB94A8AD}"/>
    <cellStyle name="Explanatory Text 4 5" xfId="23080" xr:uid="{19622F5D-28DE-4D83-B6E2-A6C0CA7A6661}"/>
    <cellStyle name="Explanatory Text 4_AVA DVA EL" xfId="23081" xr:uid="{7160A4A2-3D6E-44A7-8C2C-D1107A0D8268}"/>
    <cellStyle name="Explanatory Text 5" xfId="6519" xr:uid="{91A75A5D-5BEA-419A-B147-DC57A188D0B6}"/>
    <cellStyle name="Explanatory Text 5 2" xfId="23082" xr:uid="{9F583571-A0AA-42E1-B429-2C8866066CB2}"/>
    <cellStyle name="Explanatory Text 5 2 2" xfId="23083" xr:uid="{7076C4D2-8AE0-4CB2-98FC-2F012FCB015C}"/>
    <cellStyle name="Explanatory Text 5 2 3" xfId="23084" xr:uid="{2A9BB201-E01D-4FF6-A855-B790BDA4C768}"/>
    <cellStyle name="Explanatory Text 5 2_AVA DVA EL" xfId="23085" xr:uid="{7EA4E0D4-DFD1-406E-B4AC-A3DF8866180E}"/>
    <cellStyle name="Explanatory Text 5 3" xfId="23086" xr:uid="{156BB8E0-5ED4-4732-813D-A1E03CA1BC33}"/>
    <cellStyle name="Explanatory Text 5 3 2" xfId="23087" xr:uid="{239C027F-8444-4B39-8E4C-543F2365DB93}"/>
    <cellStyle name="Explanatory Text 5 3 3" xfId="23088" xr:uid="{75516C02-7AC4-48C9-9754-C132BE32367D}"/>
    <cellStyle name="Explanatory Text 5 3_AVA DVA EL" xfId="23089" xr:uid="{84502E25-A025-4601-B49A-5F71ABC96F0D}"/>
    <cellStyle name="Explanatory Text 5 4" xfId="23090" xr:uid="{AA74F5BE-8CBC-4A95-8038-3B6862AF20F0}"/>
    <cellStyle name="Explanatory Text 5 4 2" xfId="23091" xr:uid="{CFBC8459-052E-4E1B-AA8E-62B35BD4F73F}"/>
    <cellStyle name="Explanatory Text 5 4 3" xfId="23092" xr:uid="{737C3664-BB79-418E-BFF5-F7EC9A21C693}"/>
    <cellStyle name="Explanatory Text 5 4_AVA DVA EL" xfId="23093" xr:uid="{34B03938-D473-4D4C-94CF-73C5ECDB9559}"/>
    <cellStyle name="Explanatory Text 5 5" xfId="23094" xr:uid="{1374331E-8082-4C8E-B7C3-920BD3BF04B7}"/>
    <cellStyle name="Explanatory Text 5 5 2" xfId="23095" xr:uid="{1FD76F4E-1288-4F74-8394-1F2C0DEBE506}"/>
    <cellStyle name="Explanatory Text 5 5 3" xfId="23096" xr:uid="{3D902A5A-8228-46C1-A45C-386FFBC549C3}"/>
    <cellStyle name="Explanatory Text 5 5_AVA DVA EL" xfId="23097" xr:uid="{873B2D0C-2867-438B-8A4B-FB88859DE3A3}"/>
    <cellStyle name="Explanatory Text 5 6" xfId="23098" xr:uid="{9CE5FA4D-6A72-4D62-93D1-942CAFE64525}"/>
    <cellStyle name="Explanatory Text 5 6 2" xfId="23099" xr:uid="{7BCF0478-4AAA-4958-96D5-F9F8E51A224E}"/>
    <cellStyle name="Explanatory Text 5 6 3" xfId="23100" xr:uid="{2D07B5FB-9B81-475E-AFE8-A7E9438BC4D6}"/>
    <cellStyle name="Explanatory Text 5 6_AVA DVA EL" xfId="23101" xr:uid="{7A32A16A-7BFE-458C-A58D-69AC178DA778}"/>
    <cellStyle name="Explanatory Text 5 7" xfId="23102" xr:uid="{1E81C129-05D4-4F83-A61A-854D92F82488}"/>
    <cellStyle name="Explanatory Text 5_AVA DVA EL" xfId="23103" xr:uid="{E234049C-F673-4BCA-91B2-55A75D64572E}"/>
    <cellStyle name="Explanatory Text 6" xfId="6520" xr:uid="{E3202E9C-C6A0-42A0-91B8-9E56023B0AC1}"/>
    <cellStyle name="Explanatory Text 6 2" xfId="23104" xr:uid="{05FFE214-1918-4906-A6BD-0A3050D209CF}"/>
    <cellStyle name="Explanatory Text 6 2 2" xfId="23105" xr:uid="{2D080F72-1E20-4727-A9AC-7D51B53B7222}"/>
    <cellStyle name="Explanatory Text 6 2 3" xfId="23106" xr:uid="{76F89695-C0DF-4E5D-A8C9-3D6D05ADA6F0}"/>
    <cellStyle name="Explanatory Text 6 2_AVA DVA EL" xfId="23107" xr:uid="{DFB661D9-0228-4392-A195-06EECE8E3089}"/>
    <cellStyle name="Explanatory Text 6 3" xfId="23108" xr:uid="{97500BC0-AB7C-4C16-BCD4-DE2884E589CE}"/>
    <cellStyle name="Explanatory Text 6_AVA DVA EL" xfId="23109" xr:uid="{1D859DE3-6DD2-4841-B09C-52BB1179DBB2}"/>
    <cellStyle name="Explanatory Text 7" xfId="6521" xr:uid="{5306A2B3-40B2-44EC-98C7-2E760925E6AD}"/>
    <cellStyle name="Explanatory Text 7 2" xfId="23110" xr:uid="{39888269-C67C-4E7B-B665-29EA0EA8A3DF}"/>
    <cellStyle name="Explanatory Text 7 2 2" xfId="23111" xr:uid="{F17A6407-9537-4B20-BA2B-2C52D12D6FEF}"/>
    <cellStyle name="Explanatory Text 7 2 3" xfId="23112" xr:uid="{0BC87A37-7859-4E00-B2BD-B574947550A7}"/>
    <cellStyle name="Explanatory Text 7 2_AVA DVA EL" xfId="23113" xr:uid="{B39BB714-BF0B-423F-B5D9-76CA81AC6810}"/>
    <cellStyle name="Explanatory Text 7 3" xfId="23114" xr:uid="{C5667D03-E60C-483B-B411-67B5E91BA033}"/>
    <cellStyle name="Explanatory Text 7 3 2" xfId="23115" xr:uid="{7BC9AB5A-8E1D-4DB4-B031-E129BABB2E4F}"/>
    <cellStyle name="Explanatory Text 7 3 3" xfId="23116" xr:uid="{DB0B1A4A-97BF-4926-913F-5734BDFADC23}"/>
    <cellStyle name="Explanatory Text 7 3_AVA DVA EL" xfId="23117" xr:uid="{05B0D235-E9AB-4EB9-977D-4F8B69AA547E}"/>
    <cellStyle name="Explanatory Text 7 4" xfId="23118" xr:uid="{8317DE8E-2165-4089-8750-C5320E699709}"/>
    <cellStyle name="Explanatory Text 7 4 2" xfId="23119" xr:uid="{AFF04001-EE47-47D4-8A4D-F9F73A6E2AB8}"/>
    <cellStyle name="Explanatory Text 7 4 3" xfId="23120" xr:uid="{566F86B1-AC65-498F-A51A-E2D07871B028}"/>
    <cellStyle name="Explanatory Text 7 4_AVA DVA EL" xfId="23121" xr:uid="{44E78289-E237-4728-BE2C-EDD29A778F87}"/>
    <cellStyle name="Explanatory Text 7 5" xfId="23122" xr:uid="{6E14CBBC-253B-443E-8D30-E0AA96D75B10}"/>
    <cellStyle name="Explanatory Text 7 5 2" xfId="23123" xr:uid="{D715E4CC-9258-42D1-B8A5-4B03D04E44DA}"/>
    <cellStyle name="Explanatory Text 7 5 3" xfId="23124" xr:uid="{D8C436D6-E745-4EAD-9592-A273BCFFF57E}"/>
    <cellStyle name="Explanatory Text 7 5_AVA DVA EL" xfId="23125" xr:uid="{9FF4C85C-C19D-4A18-BB69-5241D128D5F8}"/>
    <cellStyle name="Explanatory Text 7 6" xfId="23126" xr:uid="{FCB732ED-413A-45F6-9758-38AF03C4D37A}"/>
    <cellStyle name="Explanatory Text 7 6 2" xfId="23127" xr:uid="{D3E0A2D6-932D-41C9-9667-96E8DA3A217F}"/>
    <cellStyle name="Explanatory Text 7 6 3" xfId="23128" xr:uid="{060CC454-80FF-4802-8967-B12380E2446C}"/>
    <cellStyle name="Explanatory Text 7 6_AVA DVA EL" xfId="23129" xr:uid="{430743F6-B241-4DA8-82CA-073C3FDB0C45}"/>
    <cellStyle name="Explanatory Text 7 7" xfId="23130" xr:uid="{0369FAEF-4582-4057-9FE7-3EBB1724FEE6}"/>
    <cellStyle name="Explanatory Text 7 7 2" xfId="23131" xr:uid="{927B3A40-6ACB-4AFB-ABC5-88928B2CCCBC}"/>
    <cellStyle name="Explanatory Text 7 7 3" xfId="23132" xr:uid="{3DC87895-E348-44F8-9DFE-53D6D62244D4}"/>
    <cellStyle name="Explanatory Text 7 7_AVA DVA EL" xfId="23133" xr:uid="{C6829D50-1A5F-4075-9E48-A5BABBDE7E85}"/>
    <cellStyle name="Explanatory Text 7 8" xfId="23134" xr:uid="{A64DA807-B220-4891-993D-65840D319274}"/>
    <cellStyle name="Explanatory Text 7 8 2" xfId="23135" xr:uid="{3D6DBE8F-3C7A-4C85-A57D-76A7544A66F6}"/>
    <cellStyle name="Explanatory Text 7 8 3" xfId="23136" xr:uid="{52CA66D5-1B15-4624-AE12-C83DA1380E7D}"/>
    <cellStyle name="Explanatory Text 7 8_AVA DVA EL" xfId="23137" xr:uid="{B54B8B80-F362-4CF7-86FE-023F777CB6C6}"/>
    <cellStyle name="Explanatory Text 7 9" xfId="23138" xr:uid="{1DCCE02F-E262-49DA-8001-5DA6D29B2DEF}"/>
    <cellStyle name="Explanatory Text 7_AVA DVA EL" xfId="23139" xr:uid="{7BE5AECA-1EBC-4AA8-B7D8-371DC7551B85}"/>
    <cellStyle name="Explanatory Text 8" xfId="6522" xr:uid="{F8F2D30C-85D0-479F-B31C-5A3CB3B14F39}"/>
    <cellStyle name="Explanatory Text 8 2" xfId="23140" xr:uid="{0B709B48-62A4-469A-A16D-BBD27AEA71DA}"/>
    <cellStyle name="Explanatory Text 8 2 2" xfId="23141" xr:uid="{285DAAE2-DCE6-43C8-B255-379966A19506}"/>
    <cellStyle name="Explanatory Text 8 2 3" xfId="23142" xr:uid="{394A5EB4-A0AA-4BBD-833E-1106FAAB2228}"/>
    <cellStyle name="Explanatory Text 8 2_AVA DVA EL" xfId="23143" xr:uid="{3F01DEBA-0378-470B-8161-BB6A01D2B334}"/>
    <cellStyle name="Explanatory Text 8 3" xfId="23144" xr:uid="{373C04F7-5A1A-4DAC-B56B-C701F154D8F2}"/>
    <cellStyle name="Explanatory Text 8 3 2" xfId="23145" xr:uid="{FD930843-5DF5-4C9A-BA53-C2CDD393D4C4}"/>
    <cellStyle name="Explanatory Text 8 3 3" xfId="23146" xr:uid="{C50BCD0A-0562-467A-A474-FF4E5AAEC753}"/>
    <cellStyle name="Explanatory Text 8 3_AVA DVA EL" xfId="23147" xr:uid="{C2395F15-B6C6-4FF7-935A-618E765566C8}"/>
    <cellStyle name="Explanatory Text 8 4" xfId="23148" xr:uid="{1D7C45F8-2F22-458E-AE5B-0BC9AEB24F60}"/>
    <cellStyle name="Explanatory Text 8 4 2" xfId="23149" xr:uid="{32A2003C-8368-407E-A999-586F611C2D15}"/>
    <cellStyle name="Explanatory Text 8 4 3" xfId="23150" xr:uid="{3A12F0A8-1A29-4947-A5E7-5A3EC669C0FF}"/>
    <cellStyle name="Explanatory Text 8 4_AVA DVA EL" xfId="23151" xr:uid="{2AB8C18F-DE5C-47C6-B911-3A9DC297EFEB}"/>
    <cellStyle name="Explanatory Text 8 5" xfId="23152" xr:uid="{E211203D-7277-436D-920E-0B3411BF3999}"/>
    <cellStyle name="Explanatory Text 8 5 2" xfId="23153" xr:uid="{6FDA1963-0E96-4843-9C31-0BD67EF6F50B}"/>
    <cellStyle name="Explanatory Text 8 5 3" xfId="23154" xr:uid="{207AC1F3-120C-41F2-9879-98DC9C6B228E}"/>
    <cellStyle name="Explanatory Text 8 5_AVA DVA EL" xfId="23155" xr:uid="{231D8D21-DF03-4E83-B7B2-46790F33E530}"/>
    <cellStyle name="Explanatory Text 8 6" xfId="23156" xr:uid="{B34452C5-0488-4923-AEC2-596F797B362D}"/>
    <cellStyle name="Explanatory Text 8 6 2" xfId="23157" xr:uid="{668FB7AD-0B62-4E54-A7A7-7A6F2F81F072}"/>
    <cellStyle name="Explanatory Text 8 6 3" xfId="23158" xr:uid="{BEF1E9AB-3C8E-42B9-9F7D-DCD502A7D37D}"/>
    <cellStyle name="Explanatory Text 8 6_AVA DVA EL" xfId="23159" xr:uid="{5C4264A1-2C7C-45E9-91BD-4C73BC8B1DCA}"/>
    <cellStyle name="Explanatory Text 8 7" xfId="23160" xr:uid="{EDF95A28-3668-426C-BF69-00A346F26A57}"/>
    <cellStyle name="Explanatory Text 8 7 2" xfId="23161" xr:uid="{E815D895-D378-4C61-9BD4-A15DDAE0CEFF}"/>
    <cellStyle name="Explanatory Text 8 7 3" xfId="23162" xr:uid="{D42F3CEA-5617-40A9-AD57-7E8172E70611}"/>
    <cellStyle name="Explanatory Text 8 7_AVA DVA EL" xfId="23163" xr:uid="{79ED863E-B9E3-4891-A921-ED56A3BB8B1A}"/>
    <cellStyle name="Explanatory Text 8 8" xfId="23164" xr:uid="{698C0D9A-2692-47CB-B762-9061B827AFA2}"/>
    <cellStyle name="Explanatory Text 8 8 2" xfId="23165" xr:uid="{81F98A3E-DA38-4355-80FA-0D33D39224F4}"/>
    <cellStyle name="Explanatory Text 8 8 3" xfId="23166" xr:uid="{3FEF2F91-3FBD-4D10-843D-0F3CA10F30C0}"/>
    <cellStyle name="Explanatory Text 8 8_AVA DVA EL" xfId="23167" xr:uid="{17D4130D-CE5A-4EAD-A905-4F6F23F8060B}"/>
    <cellStyle name="Explanatory Text 8 9" xfId="23168" xr:uid="{FC8E0D46-AC00-48DB-84CE-BFB6C93677F0}"/>
    <cellStyle name="Explanatory Text 8_AVA DVA EL" xfId="23169" xr:uid="{F810EB03-4EFF-436A-8E5D-E47B95A546B1}"/>
    <cellStyle name="Explanatory Text 9" xfId="6523" xr:uid="{5AD249B0-230F-4475-A2FA-C5FB4BD29576}"/>
    <cellStyle name="Explanatory Text 9 2" xfId="23170" xr:uid="{97F2262B-114F-4ECB-ADF2-C803BD93ACDB}"/>
    <cellStyle name="Explanatory Text 9 2 2" xfId="23171" xr:uid="{BB339F6A-A995-497F-85E3-BC1B6DC9A96C}"/>
    <cellStyle name="Explanatory Text 9 2 3" xfId="23172" xr:uid="{563E2F30-283D-40AA-81B5-E50CB19F1DE2}"/>
    <cellStyle name="Explanatory Text 9 2_AVA DVA EL" xfId="23173" xr:uid="{0EAE1F9B-FF4C-4F8D-9E31-5B5937D92665}"/>
    <cellStyle name="Explanatory Text 9 3" xfId="23174" xr:uid="{54AF8C62-B1C9-49D6-9BCE-E679B25FE695}"/>
    <cellStyle name="Explanatory Text 9 3 2" xfId="23175" xr:uid="{7282A848-E7D1-4A11-82A7-3DA697CB4B5E}"/>
    <cellStyle name="Explanatory Text 9 3 3" xfId="23176" xr:uid="{AD6F39DE-6DB6-4A3F-BDB2-D9955F6E9AD7}"/>
    <cellStyle name="Explanatory Text 9 3_AVA DVA EL" xfId="23177" xr:uid="{6FB9A520-E0FB-4405-9878-8DC1324AA1EF}"/>
    <cellStyle name="Explanatory Text 9 4" xfId="23178" xr:uid="{5A178BFD-AFE9-44C6-8135-CA67B8C0CDDF}"/>
    <cellStyle name="Explanatory Text 9 4 2" xfId="23179" xr:uid="{0992C2C1-DAB6-41B8-97B9-1F7E24B7ABF3}"/>
    <cellStyle name="Explanatory Text 9 4 3" xfId="23180" xr:uid="{7C4853A2-3F78-4CDF-B334-1C28E9603142}"/>
    <cellStyle name="Explanatory Text 9 4_AVA DVA EL" xfId="23181" xr:uid="{6E09A3A6-F83B-4A54-AD7F-8113775708E8}"/>
    <cellStyle name="Explanatory Text 9 5" xfId="23182" xr:uid="{740AEFC1-7AC2-4C0D-8D4F-56A3BD2EB447}"/>
    <cellStyle name="Explanatory Text 9 5 2" xfId="23183" xr:uid="{00273B4F-3BC5-428B-8C75-5FE45399F56B}"/>
    <cellStyle name="Explanatory Text 9 5 3" xfId="23184" xr:uid="{DDCF2A15-1011-4744-99D2-22137D46B36A}"/>
    <cellStyle name="Explanatory Text 9 5_AVA DVA EL" xfId="23185" xr:uid="{A173811A-108C-44C9-B4B7-B73A9921EA5F}"/>
    <cellStyle name="Explanatory Text 9 6" xfId="23186" xr:uid="{664DAFF4-C6EE-4BD2-BFBE-475E0D37E5FF}"/>
    <cellStyle name="Explanatory Text 9 6 2" xfId="23187" xr:uid="{9FBD1643-8D56-40B9-B46A-BE2E3710717E}"/>
    <cellStyle name="Explanatory Text 9 6 3" xfId="23188" xr:uid="{D25BF0CF-506E-4AEC-B18A-0F043B4D20FD}"/>
    <cellStyle name="Explanatory Text 9 6_AVA DVA EL" xfId="23189" xr:uid="{FAE7378B-7150-4B5E-A979-46673640E2FD}"/>
    <cellStyle name="Explanatory Text 9 7" xfId="23190" xr:uid="{2449B124-A890-4E6E-B809-C1069E2516C9}"/>
    <cellStyle name="Explanatory Text 9 7 2" xfId="23191" xr:uid="{4DA8E151-6E81-4346-A3FA-D8F408A6BFFE}"/>
    <cellStyle name="Explanatory Text 9 7 3" xfId="23192" xr:uid="{27A0DE62-514E-4D7E-A8CB-3CA5B8623C01}"/>
    <cellStyle name="Explanatory Text 9 7_AVA DVA EL" xfId="23193" xr:uid="{67FA900C-B112-4437-B30C-7E656A852791}"/>
    <cellStyle name="Explanatory Text 9 8" xfId="23194" xr:uid="{1324D320-7E20-42D7-8EA4-9F88D1D8176B}"/>
    <cellStyle name="Explanatory Text 9 8 2" xfId="23195" xr:uid="{403399E6-C5F3-415B-9984-30854E23D0FF}"/>
    <cellStyle name="Explanatory Text 9 8 3" xfId="23196" xr:uid="{0932D57C-1E12-4A0E-B221-D0B63786A6A7}"/>
    <cellStyle name="Explanatory Text 9 8_AVA DVA EL" xfId="23197" xr:uid="{2F2D406F-476B-483F-9505-419D7481C649}"/>
    <cellStyle name="Explanatory Text 9 9" xfId="23198" xr:uid="{D750D723-85D1-402E-A65E-8BE394962CD7}"/>
    <cellStyle name="Explanatory Text 9_AVA DVA EL" xfId="23199" xr:uid="{02A8B3A1-76CF-493B-8E03-AB3208520121}"/>
    <cellStyle name="Explanatory Text_4Q16" xfId="23200" xr:uid="{08ACAB6E-2DF2-4AC0-B338-F69561EDDB48}"/>
    <cellStyle name="External File Cells" xfId="6524" xr:uid="{0452286C-E488-4445-B36F-C3B040C6BC51}"/>
    <cellStyle name="External File Cells 10" xfId="6525" xr:uid="{DCF1E062-1ED2-4DA4-8E16-7C477E6206F1}"/>
    <cellStyle name="External File Cells 11" xfId="36065" xr:uid="{52BE58F3-9FF3-4258-8032-EBB7DF2A1B14}"/>
    <cellStyle name="External File Cells 12" xfId="36848" xr:uid="{C17ADB90-E779-4192-9F1A-26ADA9F49C42}"/>
    <cellStyle name="External File Cells 13" xfId="48067" xr:uid="{93AD50E9-E91E-48B6-9AE2-5B879DC33848}"/>
    <cellStyle name="External File Cells 14" xfId="48068" xr:uid="{1B10C89C-FA8A-417F-B0FE-5A8459C70AEB}"/>
    <cellStyle name="External File Cells 15" xfId="48069" xr:uid="{CDBA2E25-201B-47CF-9388-64D7FA2D2D0E}"/>
    <cellStyle name="External File Cells 16" xfId="48070" xr:uid="{2799C7F7-0FD9-41D6-955E-6F5A756E332D}"/>
    <cellStyle name="External File Cells 17" xfId="48071" xr:uid="{29E50D63-CEF1-4374-BBE4-8FBE16870205}"/>
    <cellStyle name="External File Cells 18" xfId="48072" xr:uid="{A53776E1-68F8-4CA0-814D-9CCD887ACEAC}"/>
    <cellStyle name="External File Cells 19" xfId="48073" xr:uid="{5910AF31-4098-429D-AE02-608D8F8A463B}"/>
    <cellStyle name="External File Cells 2" xfId="6526" xr:uid="{A15186CA-4E40-4EC2-A002-33BB527DC52A}"/>
    <cellStyle name="External File Cells 2 10" xfId="36064" xr:uid="{77B49C10-5D71-4EB9-AA9C-696ABCB928C8}"/>
    <cellStyle name="External File Cells 2 11" xfId="36849" xr:uid="{38AE8C82-96A4-40DE-B26F-94B6A4E44A6F}"/>
    <cellStyle name="External File Cells 2 2" xfId="6527" xr:uid="{06408A17-A594-4FFD-BBA9-417262984F3F}"/>
    <cellStyle name="External File Cells 2 2 10" xfId="6528" xr:uid="{5ABD81F4-D612-43AA-8BDD-116C4B14B51E}"/>
    <cellStyle name="External File Cells 2 2 11" xfId="36721" xr:uid="{FF7BEBA4-C975-456C-AADB-71E7247103CF}"/>
    <cellStyle name="External File Cells 2 2 2" xfId="6529" xr:uid="{5E0EFAC8-1FF7-4F8B-807E-DF796107876D}"/>
    <cellStyle name="External File Cells 2 2 3" xfId="6530" xr:uid="{4E740A9B-4D2A-4E1F-ACDE-4EAFA0579900}"/>
    <cellStyle name="External File Cells 2 2 4" xfId="6531" xr:uid="{BB9E5F04-9107-47AA-93CF-EF61CE16DB86}"/>
    <cellStyle name="External File Cells 2 2 5" xfId="6532" xr:uid="{DF54D031-F444-4DF7-95FF-2C68A1255692}"/>
    <cellStyle name="External File Cells 2 2 6" xfId="6533" xr:uid="{ECB3C52E-AD06-4E37-AAA0-239BEF737B30}"/>
    <cellStyle name="External File Cells 2 2 7" xfId="6534" xr:uid="{FEF3DDA3-0FC1-4D29-ABBF-C52D285A5AEB}"/>
    <cellStyle name="External File Cells 2 2 8" xfId="6535" xr:uid="{3D1BD940-F1CF-41DF-BEA8-6EFDB330E9CF}"/>
    <cellStyle name="External File Cells 2 2 9" xfId="6536" xr:uid="{A4EC2195-E8F6-45C6-942D-FA4B4D4FC0FD}"/>
    <cellStyle name="External File Cells 2 2_AVA DVA EL" xfId="48074" xr:uid="{CC6AA78A-F53C-472B-829F-DAAED3989A54}"/>
    <cellStyle name="External File Cells 2 3" xfId="6537" xr:uid="{28CCFA19-70C4-4061-9A25-2F3B35B8337A}"/>
    <cellStyle name="External File Cells 2 3 10" xfId="6538" xr:uid="{28B54682-82B7-4BEB-9CF4-56905B7F81AF}"/>
    <cellStyle name="External File Cells 2 3 11" xfId="36497" xr:uid="{56A2425E-1D44-47D0-98D5-EEFF5F58F04A}"/>
    <cellStyle name="External File Cells 2 3 12" xfId="36708" xr:uid="{E91A1D0A-04B0-445D-AA36-571F6676FA97}"/>
    <cellStyle name="External File Cells 2 3 2" xfId="6539" xr:uid="{65BDAD9C-EE05-494A-A846-FF6CC60FC7BA}"/>
    <cellStyle name="External File Cells 2 3 3" xfId="6540" xr:uid="{334BC723-DDA3-4603-9FED-86B5658FD092}"/>
    <cellStyle name="External File Cells 2 3 4" xfId="6541" xr:uid="{B7F9BB8A-E342-4956-B83D-551365ACB729}"/>
    <cellStyle name="External File Cells 2 3 5" xfId="6542" xr:uid="{9927B697-1C99-444F-9875-425A2EF9C18A}"/>
    <cellStyle name="External File Cells 2 3 6" xfId="6543" xr:uid="{8647AD08-CBE4-4ED2-BE0C-9AA116F4463F}"/>
    <cellStyle name="External File Cells 2 3 7" xfId="6544" xr:uid="{66513F5B-6BD2-4840-9C3D-E63372A71E33}"/>
    <cellStyle name="External File Cells 2 3 8" xfId="6545" xr:uid="{5FD0B4D4-D8F3-489A-A0B1-978F8EF98483}"/>
    <cellStyle name="External File Cells 2 3 9" xfId="6546" xr:uid="{91CA3BAF-2E58-4518-BA5D-3CAE0334F67D}"/>
    <cellStyle name="External File Cells 2 3_CR4_19" xfId="6547" xr:uid="{030BCDD1-4379-4B1A-8740-BCC01E5BB1B6}"/>
    <cellStyle name="External File Cells 2 4" xfId="6548" xr:uid="{D571AF0E-9638-49D4-B0BC-75B4F41BFA18}"/>
    <cellStyle name="External File Cells 2 4 10" xfId="6549" xr:uid="{7F455797-91BD-4AE8-9FD3-120F86C1FD7C}"/>
    <cellStyle name="External File Cells 2 4 2" xfId="6550" xr:uid="{78A4B975-FD04-49DB-8FF6-C0AD14F9FEFF}"/>
    <cellStyle name="External File Cells 2 4 3" xfId="6551" xr:uid="{C7AF7C43-635F-45A1-A8B8-D504EE855C0A}"/>
    <cellStyle name="External File Cells 2 4 4" xfId="6552" xr:uid="{FE3B4F91-67D5-45CB-A211-DB59FAA773A5}"/>
    <cellStyle name="External File Cells 2 4 5" xfId="6553" xr:uid="{82B41293-A7FF-4776-BD2F-F8CE1475B6C8}"/>
    <cellStyle name="External File Cells 2 4 6" xfId="6554" xr:uid="{F12A8A02-4D89-4433-AF81-DE31164A9A91}"/>
    <cellStyle name="External File Cells 2 4 7" xfId="6555" xr:uid="{DE653D81-84F3-4BA2-A732-D0FA7BC49413}"/>
    <cellStyle name="External File Cells 2 4 8" xfId="6556" xr:uid="{77583079-10B7-485B-A5A7-1651684BE5EC}"/>
    <cellStyle name="External File Cells 2 4 9" xfId="6557" xr:uid="{C985469B-9A1C-4FEC-9BB5-C226FE3515E3}"/>
    <cellStyle name="External File Cells 2 4_CR4_19" xfId="6558" xr:uid="{EBC22B32-A3E3-41D4-A1C8-43B7963FD2E0}"/>
    <cellStyle name="External File Cells 2 5" xfId="6559" xr:uid="{05601E67-8419-488C-9E68-E15EFF736B53}"/>
    <cellStyle name="External File Cells 2 5 10" xfId="6560" xr:uid="{41388577-9AEE-4A36-AD95-2916331BC903}"/>
    <cellStyle name="External File Cells 2 5 2" xfId="6561" xr:uid="{6E153F37-F822-414E-BCAE-D24D87E759E5}"/>
    <cellStyle name="External File Cells 2 5 3" xfId="6562" xr:uid="{62A9000E-72D2-44C8-9508-195C22F00BA5}"/>
    <cellStyle name="External File Cells 2 5 4" xfId="6563" xr:uid="{98EEDACC-7A0C-49F1-98A5-8377A6AF5756}"/>
    <cellStyle name="External File Cells 2 5 5" xfId="6564" xr:uid="{0F15B2C1-8ABA-4D7E-BF01-38F1905DD295}"/>
    <cellStyle name="External File Cells 2 5 6" xfId="6565" xr:uid="{C6B88191-5764-4B00-A47D-C98D9F934D24}"/>
    <cellStyle name="External File Cells 2 5 7" xfId="6566" xr:uid="{D8E78533-4A35-4F7A-BE99-D3DC11EA696E}"/>
    <cellStyle name="External File Cells 2 5 8" xfId="6567" xr:uid="{6A40F0E1-98EC-4298-9EDF-2C30E1E50E93}"/>
    <cellStyle name="External File Cells 2 5 9" xfId="6568" xr:uid="{14D05777-7773-481E-9CB4-C24CD4801A6B}"/>
    <cellStyle name="External File Cells 2 5_CR4_19" xfId="6569" xr:uid="{0DD8284B-83E7-43E5-B7B4-AE5E74D07C68}"/>
    <cellStyle name="External File Cells 2 6" xfId="6570" xr:uid="{4BD30A29-A049-42D3-8983-5EFE809C838B}"/>
    <cellStyle name="External File Cells 2 6 10" xfId="6571" xr:uid="{19484E21-C1EE-4E08-83E2-87E05D3EF377}"/>
    <cellStyle name="External File Cells 2 6 2" xfId="6572" xr:uid="{3E89065F-866B-4F19-A224-2FC5A601D186}"/>
    <cellStyle name="External File Cells 2 6 3" xfId="6573" xr:uid="{9A743940-380E-4504-AFE0-B38D5F3AAC33}"/>
    <cellStyle name="External File Cells 2 6 4" xfId="6574" xr:uid="{8E89ADC1-4247-4078-9A33-9902B07AE6DC}"/>
    <cellStyle name="External File Cells 2 6 5" xfId="6575" xr:uid="{48C209F1-13FA-4505-9C0B-3A0CD7950C0E}"/>
    <cellStyle name="External File Cells 2 6 6" xfId="6576" xr:uid="{53F6783C-8B40-4CC6-AEBF-036B93842D8B}"/>
    <cellStyle name="External File Cells 2 6 7" xfId="6577" xr:uid="{B6D26A93-6859-4413-A59D-ACCB0C3EC309}"/>
    <cellStyle name="External File Cells 2 6 8" xfId="6578" xr:uid="{61831653-FE76-410C-B495-2E882D91E544}"/>
    <cellStyle name="External File Cells 2 6 9" xfId="6579" xr:uid="{C8292ED5-D98D-48AF-B714-31EB7F27D12A}"/>
    <cellStyle name="External File Cells 2 6_CR4_19" xfId="6580" xr:uid="{A15CFFCE-E155-48FB-90A3-6269995BC5F8}"/>
    <cellStyle name="External File Cells 2 7" xfId="6581" xr:uid="{C81675E8-E42E-4DCE-A35A-9CC7FC8802FC}"/>
    <cellStyle name="External File Cells 2 7 2" xfId="6582" xr:uid="{6797668D-9550-4C38-9B64-E813915348E4}"/>
    <cellStyle name="External File Cells 2 7 3" xfId="6583" xr:uid="{AF8143E0-BF2D-4335-9AA3-913A8127B0B4}"/>
    <cellStyle name="External File Cells 2 7 4" xfId="6584" xr:uid="{A51BB93A-7007-40D4-A8D1-D1790A9E6411}"/>
    <cellStyle name="External File Cells 2 7 5" xfId="6585" xr:uid="{1B4FC4F8-F4F1-461E-A5D9-825C5FBD35C6}"/>
    <cellStyle name="External File Cells 2 7 6" xfId="6586" xr:uid="{E69F09C3-5672-4BE2-BD27-4CF62E4B9823}"/>
    <cellStyle name="External File Cells 2 7 7" xfId="6587" xr:uid="{B30D31C8-D3B2-416E-A980-C890B0036BF5}"/>
    <cellStyle name="External File Cells 2 7 8" xfId="6588" xr:uid="{C64A1918-B34F-42DB-86EA-6602DE25B6B9}"/>
    <cellStyle name="External File Cells 2 7 9" xfId="6589" xr:uid="{19D1EBB5-82D7-4AEB-8EFE-6B15908C6202}"/>
    <cellStyle name="External File Cells 2 7_CR4_19" xfId="6590" xr:uid="{24C1E646-1CC2-490B-B842-C2DAD428A2DA}"/>
    <cellStyle name="External File Cells 2 8" xfId="6591" xr:uid="{8FA714D6-F815-48A3-8195-20D1CEF8F2E1}"/>
    <cellStyle name="External File Cells 2 9" xfId="6592" xr:uid="{9C0F1A43-7A3E-4ADF-855F-D7A654A1825F}"/>
    <cellStyle name="External File Cells 2_A01" xfId="12507" xr:uid="{A6381B7E-7E55-427F-9004-3EC5E317A14D}"/>
    <cellStyle name="External File Cells 20" xfId="48075" xr:uid="{C62EF942-2BC0-47F7-932F-E298E44A15AE}"/>
    <cellStyle name="External File Cells 21" xfId="48076" xr:uid="{00766E10-450C-42CD-AE44-0369B5E73143}"/>
    <cellStyle name="External File Cells 22" xfId="48077" xr:uid="{D3467801-1CF7-4D47-BF9C-705A51BE67E7}"/>
    <cellStyle name="External File Cells 23" xfId="48078" xr:uid="{3C36FA8E-11AD-4ED6-A5E8-03002B07295D}"/>
    <cellStyle name="External File Cells 24" xfId="48079" xr:uid="{26336A42-1151-41DD-B66D-F0BBF89B7CF4}"/>
    <cellStyle name="External File Cells 25" xfId="48080" xr:uid="{D4BBFB71-69FD-4C91-A0C0-ECBB6FAEB04E}"/>
    <cellStyle name="External File Cells 26" xfId="48081" xr:uid="{875A2A0E-458E-4C12-8193-3B5880F9F823}"/>
    <cellStyle name="External File Cells 3" xfId="6593" xr:uid="{5C6C9CD4-7117-453E-88A9-F21AE814F237}"/>
    <cellStyle name="External File Cells 3 10" xfId="6594" xr:uid="{0133131B-DC89-4107-848B-B03EB9F3940B}"/>
    <cellStyle name="External File Cells 3 11" xfId="36720" xr:uid="{2476C992-80B2-4DA5-8D81-5F943280306E}"/>
    <cellStyle name="External File Cells 3 2" xfId="6595" xr:uid="{B0CA0D34-8CD0-4169-8848-1B40C0449EA9}"/>
    <cellStyle name="External File Cells 3 2 2" xfId="23201" xr:uid="{80CE8D05-4CAB-4A80-A187-237F6A987737}"/>
    <cellStyle name="External File Cells 3 2 2 2" xfId="48082" xr:uid="{BBE0F17D-6317-4FEE-8128-3B69498E15B0}"/>
    <cellStyle name="External File Cells 3 2 3" xfId="23202" xr:uid="{4CADE25C-337D-488C-BB4E-0CFE536DF50F}"/>
    <cellStyle name="External File Cells 3 2_AVA DVA EL" xfId="23203" xr:uid="{EDA9C96A-9784-408E-A5DB-A1EA11EA2CC4}"/>
    <cellStyle name="External File Cells 3 3" xfId="6596" xr:uid="{533EDD3A-2A0C-49DE-8191-98E90BE8D6D4}"/>
    <cellStyle name="External File Cells 3 3 2" xfId="48083" xr:uid="{F04951A5-F324-4920-AF4A-90A85FD4D457}"/>
    <cellStyle name="External File Cells 3 3_LR2" xfId="53193" xr:uid="{A1C93D2D-3E42-44D2-9B85-0C9955C3A335}"/>
    <cellStyle name="External File Cells 3 4" xfId="6597" xr:uid="{46543E8F-2759-4AF5-B9E7-A8D184A31AEE}"/>
    <cellStyle name="External File Cells 3 5" xfId="6598" xr:uid="{968FAD8A-3D2C-4E60-A8E8-B4AF752EBE22}"/>
    <cellStyle name="External File Cells 3 6" xfId="6599" xr:uid="{5D3B0860-648B-413F-846C-7DCD2E9F1C17}"/>
    <cellStyle name="External File Cells 3 7" xfId="6600" xr:uid="{8E54B26C-FC52-440A-B5A0-18A37E625CC6}"/>
    <cellStyle name="External File Cells 3 8" xfId="6601" xr:uid="{D57704CB-7BB5-4B97-B604-413BF5A63355}"/>
    <cellStyle name="External File Cells 3 9" xfId="6602" xr:uid="{F90B3C1B-2686-46C5-A077-7C9BDEED1D1E}"/>
    <cellStyle name="External File Cells 3_Adjustment-BalanceSheet" xfId="23204" xr:uid="{0A67CF56-1D29-424F-A2E5-96E7433989F6}"/>
    <cellStyle name="External File Cells 4" xfId="6603" xr:uid="{96B32215-CFE9-473D-B298-D0D87E0AC5D9}"/>
    <cellStyle name="External File Cells 4 10" xfId="6604" xr:uid="{E0D696F1-6A1E-497E-9CA1-3986EF8E6348}"/>
    <cellStyle name="External File Cells 4 11" xfId="36496" xr:uid="{4241FA18-B21F-4A1F-ADCD-6C49C75974DD}"/>
    <cellStyle name="External File Cells 4 12" xfId="36707" xr:uid="{AE67EA4F-3408-4E76-A93A-63C9087A3877}"/>
    <cellStyle name="External File Cells 4 2" xfId="6605" xr:uid="{E0521D7E-2CAF-42D9-9BD6-5C20C6CA4B18}"/>
    <cellStyle name="External File Cells 4 3" xfId="6606" xr:uid="{E8653C73-C9A7-4165-B21E-1B9A1A572E43}"/>
    <cellStyle name="External File Cells 4 4" xfId="6607" xr:uid="{D49282F2-5F4B-416B-8755-CCD46DEE0460}"/>
    <cellStyle name="External File Cells 4 5" xfId="6608" xr:uid="{9BC51AAF-4804-4703-A479-C5E848F1147B}"/>
    <cellStyle name="External File Cells 4 6" xfId="6609" xr:uid="{004DCC14-07F7-4BBD-BCBB-0459DF5436F3}"/>
    <cellStyle name="External File Cells 4 7" xfId="6610" xr:uid="{3406763E-9993-4471-88A1-8E4F02ED2165}"/>
    <cellStyle name="External File Cells 4 8" xfId="6611" xr:uid="{A316D36A-8269-469E-86C1-08C47F606879}"/>
    <cellStyle name="External File Cells 4 9" xfId="6612" xr:uid="{82C5E4EE-92FF-4994-B3CC-DF3F6204EACD}"/>
    <cellStyle name="External File Cells 4_CR4_19" xfId="6613" xr:uid="{34D4FD4A-D991-4C5E-AD9F-269191DD5521}"/>
    <cellStyle name="External File Cells 5" xfId="6614" xr:uid="{4E4A056E-0284-4339-BB1F-17D29B49C5F2}"/>
    <cellStyle name="External File Cells 5 10" xfId="6615" xr:uid="{EFE4DDEE-DAD3-4EF1-A4FB-84B324C9F59B}"/>
    <cellStyle name="External File Cells 5 2" xfId="6616" xr:uid="{8EEAD376-36E6-45C3-943A-569EAC853B80}"/>
    <cellStyle name="External File Cells 5 3" xfId="6617" xr:uid="{D57BE05B-0FBC-486E-88E3-C7E7A503161F}"/>
    <cellStyle name="External File Cells 5 4" xfId="6618" xr:uid="{9C652630-1413-43CD-83E7-CCEEA42BFED2}"/>
    <cellStyle name="External File Cells 5 5" xfId="6619" xr:uid="{B62F83C5-4C89-442C-B73F-56CA4781180C}"/>
    <cellStyle name="External File Cells 5 6" xfId="6620" xr:uid="{03607B8D-D898-4696-B1B1-1FD7CC699BF0}"/>
    <cellStyle name="External File Cells 5 7" xfId="6621" xr:uid="{9E6294C9-C2B1-477E-960A-950FFE98AE1D}"/>
    <cellStyle name="External File Cells 5 8" xfId="6622" xr:uid="{A029FD19-B271-433A-938E-E64BA9311DA5}"/>
    <cellStyle name="External File Cells 5 9" xfId="6623" xr:uid="{BCF5F21C-9B40-4365-99ED-CC676C9B4837}"/>
    <cellStyle name="External File Cells 5_CR4_19" xfId="6624" xr:uid="{CA880BF7-E6F8-4C04-A773-AFE7590AFB7F}"/>
    <cellStyle name="External File Cells 6" xfId="6625" xr:uid="{1B34F1D4-9F59-45AF-B54F-CEBC95FA55FF}"/>
    <cellStyle name="External File Cells 6 10" xfId="6626" xr:uid="{007CD691-E6F8-43C3-AAA2-C6CE5E35DAFE}"/>
    <cellStyle name="External File Cells 6 2" xfId="6627" xr:uid="{39BF4B54-9AC8-4153-8671-D88B1E915845}"/>
    <cellStyle name="External File Cells 6 3" xfId="6628" xr:uid="{7C44D0CD-23B8-4627-85B0-62D913874C19}"/>
    <cellStyle name="External File Cells 6 4" xfId="6629" xr:uid="{93214D2A-14DD-45AE-A5A1-64935AA5ED18}"/>
    <cellStyle name="External File Cells 6 5" xfId="6630" xr:uid="{32C6F530-A2A1-49DC-87AE-39BE2FE7C6BF}"/>
    <cellStyle name="External File Cells 6 6" xfId="6631" xr:uid="{154D0ED9-2177-41F4-9040-00A231336144}"/>
    <cellStyle name="External File Cells 6 7" xfId="6632" xr:uid="{B46B3560-466D-4A5A-B33F-A3E5CB309DE0}"/>
    <cellStyle name="External File Cells 6 8" xfId="6633" xr:uid="{A5B9E6CC-0884-4B83-8EBB-1BAD1C1CCA95}"/>
    <cellStyle name="External File Cells 6 9" xfId="6634" xr:uid="{7F3C31DC-4B7C-4F3B-BF80-0527BC271C4E}"/>
    <cellStyle name="External File Cells 6_CR4_19" xfId="6635" xr:uid="{ECD8972E-9BF8-4241-9BAA-FA3668A3DFC0}"/>
    <cellStyle name="External File Cells 7" xfId="6636" xr:uid="{64BEFDD8-9CC5-4FF6-8837-3AAD3B35B3B4}"/>
    <cellStyle name="External File Cells 7 10" xfId="6637" xr:uid="{C90A15D4-3350-4F75-AF93-FC6208B617BF}"/>
    <cellStyle name="External File Cells 7 2" xfId="6638" xr:uid="{407D6039-3082-47DC-A6CC-B342D96720C0}"/>
    <cellStyle name="External File Cells 7 3" xfId="6639" xr:uid="{AB89CEE4-243D-4141-977A-8B334B1CD952}"/>
    <cellStyle name="External File Cells 7 4" xfId="6640" xr:uid="{A2F59DD6-EFB4-4E95-ACD3-65F7010E9D05}"/>
    <cellStyle name="External File Cells 7 5" xfId="6641" xr:uid="{F3268D0B-FC0E-45F9-B013-94598596E140}"/>
    <cellStyle name="External File Cells 7 6" xfId="6642" xr:uid="{9D647A70-1168-41CC-AD2C-EB817B77AEB1}"/>
    <cellStyle name="External File Cells 7 7" xfId="6643" xr:uid="{A2157EC8-667E-4264-8FC5-E2B3D2440727}"/>
    <cellStyle name="External File Cells 7 8" xfId="6644" xr:uid="{707EBC0D-1B88-42B8-A0E9-745C21D59344}"/>
    <cellStyle name="External File Cells 7 9" xfId="6645" xr:uid="{E704BF74-09FE-41F6-9DE8-D7104CBC9C11}"/>
    <cellStyle name="External File Cells 7_CR4_19" xfId="6646" xr:uid="{AC058AA1-8FF9-4BE9-92EA-E7C342F04109}"/>
    <cellStyle name="External File Cells 8" xfId="6647" xr:uid="{E03DEBE2-1540-4F75-BF95-ACCE2EE02A88}"/>
    <cellStyle name="External File Cells 8 2" xfId="6648" xr:uid="{9C6E08F6-E7D6-4FB3-BB12-602835D42152}"/>
    <cellStyle name="External File Cells 8 3" xfId="6649" xr:uid="{4FC43D11-3D23-46AF-94EF-882362452684}"/>
    <cellStyle name="External File Cells 8 4" xfId="6650" xr:uid="{6B9B2852-C8D1-4012-BC87-E1FE6F67956B}"/>
    <cellStyle name="External File Cells 8 5" xfId="6651" xr:uid="{C37CD04F-8388-4CF0-8A85-F0DA77ED0476}"/>
    <cellStyle name="External File Cells 8 6" xfId="6652" xr:uid="{64419299-FC30-4DFC-A958-E6A4EC5CB5A0}"/>
    <cellStyle name="External File Cells 8 7" xfId="6653" xr:uid="{5495E5A8-8994-496C-A32B-1933E6F7A4BC}"/>
    <cellStyle name="External File Cells 8 8" xfId="6654" xr:uid="{BCD7B047-8A0D-43CD-B9BD-4D9F2CD11A4B}"/>
    <cellStyle name="External File Cells 8 9" xfId="6655" xr:uid="{1CBD08EF-847E-44C7-A36E-121DC4A55594}"/>
    <cellStyle name="External File Cells 8_CR4_19" xfId="6656" xr:uid="{471339D3-1ABE-43D4-93B4-4F8BC97026DD}"/>
    <cellStyle name="External File Cells 9" xfId="6657" xr:uid="{AE24153A-C1B8-411B-9EE9-3BFCB9EDAE36}"/>
    <cellStyle name="External File Cells_A01" xfId="12506" xr:uid="{A7A7F83D-44C6-4856-A742-EE2BF60B0B16}"/>
    <cellStyle name="F2" xfId="6658" xr:uid="{1281453E-2F27-47ED-93C6-4F435AA20F04}"/>
    <cellStyle name="F3" xfId="6659" xr:uid="{550A79AD-73BC-40CD-89F8-9A8214C328F2}"/>
    <cellStyle name="F4" xfId="6660" xr:uid="{265A89E4-712B-4330-819E-C03AA982D469}"/>
    <cellStyle name="F5" xfId="6661" xr:uid="{46267E5A-496B-416A-9E60-E7C7DBA431FC}"/>
    <cellStyle name="F6" xfId="6662" xr:uid="{34F991AB-688B-4EEE-BCF0-EE5AD9E62A68}"/>
    <cellStyle name="F7" xfId="6663" xr:uid="{DE4942D8-39B1-4D6F-A026-47FAF0A2860E}"/>
    <cellStyle name="F8" xfId="6664" xr:uid="{8516F57B-CD06-42FA-8F5E-CAEF2E4B37D5}"/>
    <cellStyle name="FeltDataDecimal" xfId="6665" xr:uid="{746B9E07-F9FD-486D-98A2-8F78441060D7}"/>
    <cellStyle name="FeltDataDecimal 2" xfId="23205" xr:uid="{E44B33E2-23AB-4CF9-93A9-311BA69E1CBA}"/>
    <cellStyle name="FeltDataDecimal 2 2" xfId="48084" xr:uid="{FB95279E-591E-4976-9FBD-AC93FC81B294}"/>
    <cellStyle name="FeltDataDecimal 2 2 2" xfId="48085" xr:uid="{0FCA612D-9E56-4895-9EF1-EAE4B308FEEA}"/>
    <cellStyle name="FeltDataDecimal 2 2 3" xfId="48086" xr:uid="{DC623904-F1A4-477E-BA4E-6641634662DF}"/>
    <cellStyle name="FeltDataDecimal 2 2 4" xfId="48087" xr:uid="{33E3D9B7-F54E-4EF7-A86F-E9DE7455A2AF}"/>
    <cellStyle name="FeltDataDecimal 2 2_Results &amp; key fig." xfId="48088" xr:uid="{C86D0522-F036-49D0-88EE-C6536BF21154}"/>
    <cellStyle name="FeltDataDecimal 2 3" xfId="48089" xr:uid="{F4B96CC1-5B5E-4F2B-88D2-B557F1F83E85}"/>
    <cellStyle name="FeltDataDecimal 2 4" xfId="48090" xr:uid="{FB1C96BF-370E-4150-B029-4E0FE2F53C23}"/>
    <cellStyle name="FeltDataDecimal 2 5" xfId="48091" xr:uid="{D52ADFE7-F32A-410D-81A7-B4CBE30B7301}"/>
    <cellStyle name="FeltDataDecimal 2_AVA DVA EL" xfId="48092" xr:uid="{7A56288D-3CC9-4CEE-A685-2B779938E93F}"/>
    <cellStyle name="FeltDataDecimal 3" xfId="23206" xr:uid="{B3C90DB1-68AD-4DEA-BB2D-7CC287BA3CE0}"/>
    <cellStyle name="FeltDataDecimal 3 2" xfId="48093" xr:uid="{D5ED2F18-EFD7-4500-9005-BAC449C06479}"/>
    <cellStyle name="FeltDataDecimal 3 3" xfId="48094" xr:uid="{C0551E1D-9B4D-40B1-B758-CF21545361D9}"/>
    <cellStyle name="FeltDataDecimal 3 4" xfId="48095" xr:uid="{0F7D7CBE-4EA4-45FA-B8B3-0E9551BA4C77}"/>
    <cellStyle name="FeltDataDecimal 3 5" xfId="48096" xr:uid="{5F3696BD-801F-4C23-A45C-07A2EB78CE2D}"/>
    <cellStyle name="FeltDataDecimal 4" xfId="48097" xr:uid="{839F03AC-796D-4E39-B5AE-9F22B011C57D}"/>
    <cellStyle name="FeltDataDecimal 5" xfId="48098" xr:uid="{7E97A366-9179-45FF-8C13-75BFC4EEE051}"/>
    <cellStyle name="FeltDataDecimal 6" xfId="48099" xr:uid="{15705890-86BB-40AD-B0CB-6F90FE551062}"/>
    <cellStyle name="FeltDataDecimal_AVA DVA EL" xfId="23207" xr:uid="{79015362-031C-418D-BBAC-E69CF50745D7}"/>
    <cellStyle name="FeltDataNormal" xfId="6666" xr:uid="{E5E927A5-6968-44C6-917A-9539D4463920}"/>
    <cellStyle name="FeltDataNormal 2" xfId="23208" xr:uid="{4EDE11E5-0D14-47F2-B28A-AF940EB27E64}"/>
    <cellStyle name="FeltDataNormal 2 2" xfId="48100" xr:uid="{785E69AB-5039-4832-A4DE-F48FF6F3DFEC}"/>
    <cellStyle name="FeltDataNormal 2 2 2" xfId="48101" xr:uid="{ABA99450-C1DF-4050-8DF5-14FA055EE242}"/>
    <cellStyle name="FeltDataNormal 2 2 3" xfId="48102" xr:uid="{57AE3751-AD1B-45CD-A43C-CC4082E390A0}"/>
    <cellStyle name="FeltDataNormal 2 2 4" xfId="48103" xr:uid="{1E2AE2F0-9415-4B5D-9AA0-CB039FA61099}"/>
    <cellStyle name="FeltDataNormal 2 2_Results &amp; key fig." xfId="48104" xr:uid="{90CA2D32-8BFE-4837-9A49-A5F7F872CA12}"/>
    <cellStyle name="FeltDataNormal 2 3" xfId="48105" xr:uid="{ECDECD66-BA34-4D50-B6F0-F9DEE1B7278C}"/>
    <cellStyle name="FeltDataNormal 2 4" xfId="48106" xr:uid="{6ABC033A-13D6-4389-8858-2646A5771B88}"/>
    <cellStyle name="FeltDataNormal 2 5" xfId="48107" xr:uid="{F480361A-147F-472D-B835-C2AD1D1E7105}"/>
    <cellStyle name="FeltDataNormal 2_AVA DVA EL" xfId="48108" xr:uid="{A5960443-9446-46A0-A666-41CF3F309FD5}"/>
    <cellStyle name="FeltDataNormal 3" xfId="48109" xr:uid="{03017C98-8223-4AF0-A9EE-9FD88B4FF661}"/>
    <cellStyle name="FeltDataNormal 3 2" xfId="48110" xr:uid="{BA507077-C367-4837-A7BA-B9E77485C4EC}"/>
    <cellStyle name="FeltDataNormal 3 3" xfId="48111" xr:uid="{81599F19-0340-4ED6-A2C0-06D59F0D1EEF}"/>
    <cellStyle name="FeltDataNormal 3 4" xfId="48112" xr:uid="{A816934B-7F07-402D-816A-1449DF9AC694}"/>
    <cellStyle name="FeltDataNormal 4" xfId="48113" xr:uid="{F052E979-7F3C-4AAF-B597-6757920AFA35}"/>
    <cellStyle name="FeltDataNormal 5" xfId="48114" xr:uid="{300E663E-58FA-4AE9-9805-AC459BE21C10}"/>
    <cellStyle name="FeltDataNormal 6" xfId="48115" xr:uid="{EB160E76-C72C-4E87-AAF3-561978BC2734}"/>
    <cellStyle name="FeltDataNormal_A02" xfId="55599" xr:uid="{F953F77D-4CF5-4994-B8E6-666B3435DD35}"/>
    <cellStyle name="FeltDataString" xfId="23209" xr:uid="{68FB6C9B-472E-4D4A-9D3F-4657AA6A297D}"/>
    <cellStyle name="FeltDataString 2" xfId="23210" xr:uid="{E168FA72-52AE-424C-B220-0E77C37F45EB}"/>
    <cellStyle name="FeltDataString 3" xfId="23211" xr:uid="{1834BB81-4F2C-4896-B034-EDB2E87CCDB4}"/>
    <cellStyle name="FeltDataString_AVA DVA EL" xfId="23212" xr:uid="{7307079D-AF9A-43F6-97B3-CB5DE48D87F4}"/>
    <cellStyle name="FeltDataTal" xfId="23213" xr:uid="{494039F7-02F2-4676-B329-E42C185719DB}"/>
    <cellStyle name="FeltDataTal 2" xfId="23214" xr:uid="{543C7B70-1C0C-49A9-B788-AEF3521F306E}"/>
    <cellStyle name="FeltDataTal 3" xfId="23215" xr:uid="{025D7F3C-6A5E-4EF2-9126-831EA2638F1B}"/>
    <cellStyle name="FeltDataTal 4" xfId="48116" xr:uid="{6938B329-96DD-473B-827F-18E6BCE4A613}"/>
    <cellStyle name="FeltDataTal_AVA DVA EL" xfId="23216" xr:uid="{D5872E1B-7287-47DE-9DD9-4CB1EEF7E0CB}"/>
    <cellStyle name="FeltID" xfId="6667" xr:uid="{D77C165F-2C10-4406-B40A-BA2CBC0D2CFE}"/>
    <cellStyle name="FeltID 2" xfId="23217" xr:uid="{10B6DDD7-32F7-4960-A9CF-E97480252CA8}"/>
    <cellStyle name="FeltID 2 2" xfId="48117" xr:uid="{5A1BE46F-450A-4412-93B4-ADA8D4BF10B1}"/>
    <cellStyle name="FeltID 2 2 2" xfId="48118" xr:uid="{93BA4BEC-D3FA-409D-9E07-F7BEB1F39DB7}"/>
    <cellStyle name="FeltID 2 2 3" xfId="48119" xr:uid="{71355385-E858-4583-8367-1E71EEBD3850}"/>
    <cellStyle name="FeltID 2 2 4" xfId="48120" xr:uid="{B9DBB6CB-59F5-4121-9863-BF163BA53F18}"/>
    <cellStyle name="FeltID 2 2_Results &amp; key fig." xfId="48121" xr:uid="{A06B3D2B-98AB-4970-9693-95EE625A0E7A}"/>
    <cellStyle name="FeltID 2 3" xfId="48122" xr:uid="{10D7DB18-FBC6-4EC9-AF9F-94610285D1D1}"/>
    <cellStyle name="FeltID 2 4" xfId="48123" xr:uid="{7A2769AD-E44D-4E0B-93F4-47EE4AF89153}"/>
    <cellStyle name="FeltID 2 5" xfId="48124" xr:uid="{4D621A38-BB5D-4EA0-A4E9-5D49D32793F2}"/>
    <cellStyle name="FeltID 2_AVA DVA EL" xfId="48125" xr:uid="{DF6B68FB-6D50-4ED1-BBB1-6964C19EE832}"/>
    <cellStyle name="FeltID 3" xfId="48126" xr:uid="{A4F99848-524C-4B81-9B3A-28F1B53AE0D0}"/>
    <cellStyle name="FeltID 3 2" xfId="48127" xr:uid="{51860837-7DE0-4851-ACC6-CCE102A5A4B8}"/>
    <cellStyle name="FeltID 3 3" xfId="48128" xr:uid="{6C3F8C5E-E7D0-43C7-BA9C-0B96C8A1715E}"/>
    <cellStyle name="FeltID 3 4" xfId="48129" xr:uid="{748BF75D-2CD1-4CDA-B6EB-93639538C7DC}"/>
    <cellStyle name="FeltID 4" xfId="48130" xr:uid="{48D57BDD-5A08-4A69-87A4-20FB52EAE235}"/>
    <cellStyle name="FeltID 5" xfId="48131" xr:uid="{B5B79ED4-1022-46C1-B03F-31079C92F3AE}"/>
    <cellStyle name="FeltID 6" xfId="48132" xr:uid="{6D047736-9135-41B1-827C-8B71EB7371E4}"/>
    <cellStyle name="FeltID_A02" xfId="55600" xr:uid="{9C34CA33-CBF3-4EF6-B742-AC878E54C314}"/>
    <cellStyle name="Figyelmeztetés" xfId="6668" xr:uid="{3524F204-BCC9-4BBD-B545-49CD3BDE81E1}"/>
    <cellStyle name="Figyelmeztetés 2" xfId="23218" xr:uid="{0BE55DB8-B4F3-4523-8E54-CC62A96C9FDD}"/>
    <cellStyle name="Figyelmeztetés_AVA DVA EL" xfId="23219" xr:uid="{5897F1FF-C02C-4621-9A19-149DE667A38E}"/>
    <cellStyle name="Fijo" xfId="6669" xr:uid="{748045BB-C190-43BF-BE2E-5FB30EECB7AB}"/>
    <cellStyle name="Financiero" xfId="6670" xr:uid="{6B84D4EC-4AF8-4518-A283-E6FB7DFEA86A}"/>
    <cellStyle name="Finstilt" xfId="23220" xr:uid="{7ACFBA12-AFC2-4FAC-8C66-F365D1B9F8E0}"/>
    <cellStyle name="Finstilt 2" xfId="23221" xr:uid="{F3AD6CEC-56F2-46A7-9890-3B5515A03018}"/>
    <cellStyle name="Finstilt 3" xfId="23222" xr:uid="{49EF48D6-5D12-4BB0-B5B9-80D3A7A50DA0}"/>
    <cellStyle name="Finstilt 4" xfId="48133" xr:uid="{AE084D5A-79AE-4D87-B3B5-CC0C6869E637}"/>
    <cellStyle name="Finstilt låst" xfId="23223" xr:uid="{B3A4B005-A7C6-47C9-AD62-C0D6B1F5A24D}"/>
    <cellStyle name="Finstilt låst 2" xfId="23224" xr:uid="{895733DA-ECE5-45BB-A5C9-6DFC7C13ED52}"/>
    <cellStyle name="Finstilt låst 3" xfId="23225" xr:uid="{C6E18453-5762-4115-9241-1AF465E171E7}"/>
    <cellStyle name="Finstilt låst 4" xfId="48134" xr:uid="{5879521C-52A1-48F3-A927-B3018BF5609C}"/>
    <cellStyle name="Finstilt låst_AVA DVA EL" xfId="23226" xr:uid="{57F21AD7-D5DE-44A0-B97B-C0DACAE51D15}"/>
    <cellStyle name="Finstilt_Adjustment-BalanceSheet" xfId="23227" xr:uid="{900BEBF3-04AE-4A42-9FEE-E7894A478E86}"/>
    <cellStyle name="Followed Hyperlink" xfId="6671" xr:uid="{DEC431C0-ABA0-4A1B-82D7-AA0D5566D8BD}"/>
    <cellStyle name="Followed Hyperlink 2" xfId="6672" xr:uid="{A89B4BB0-58EC-436F-80DC-778F787F1734}"/>
    <cellStyle name="Followed Hyperlink 2 2" xfId="23228" xr:uid="{E3399416-D52C-4B71-9E69-702B58341D84}"/>
    <cellStyle name="Followed Hyperlink 2 2 2" xfId="48135" xr:uid="{EFEF0898-BFF5-4024-9293-6C415036EBBA}"/>
    <cellStyle name="Followed Hyperlink 2_A01" xfId="35920" xr:uid="{EED9C4EA-9C0D-49FF-B103-2E218F32160F}"/>
    <cellStyle name="Followed Hyperlink 3" xfId="23229" xr:uid="{4C8C7BCC-3F05-4DC9-83B2-6399EDB72D7F}"/>
    <cellStyle name="Followed Hyperlink 3 2" xfId="23230" xr:uid="{F768AED1-8A31-4E57-BA84-3319EA26AE37}"/>
    <cellStyle name="Followed Hyperlink 3 2 2" xfId="23231" xr:uid="{A52A0A19-5CE8-414B-8F0E-AE5C52530BD7}"/>
    <cellStyle name="Followed Hyperlink 3 2 3" xfId="23232" xr:uid="{AB71498D-EEFE-4877-B775-6DB6B234BCC4}"/>
    <cellStyle name="Followed Hyperlink 3 2_AVA DVA EL" xfId="23233" xr:uid="{321520F0-829D-432A-AC13-D31FD767F6E2}"/>
    <cellStyle name="Followed Hyperlink 3 3" xfId="23234" xr:uid="{3786B3E3-2509-4910-92B6-A0CFD86D4995}"/>
    <cellStyle name="Followed Hyperlink 3 4" xfId="23235" xr:uid="{99095620-6C7B-4365-A6E4-2E9E4422E92D}"/>
    <cellStyle name="Followed Hyperlink 3_Adjustment-BalanceSheet" xfId="23236" xr:uid="{BADB6D66-99B1-4764-91F1-D968BAA5500D}"/>
    <cellStyle name="Followed Hyperlink 4" xfId="23237" xr:uid="{201E595B-1C35-44AD-A80D-0C47454B3883}"/>
    <cellStyle name="Followed Hyperlink 4 2" xfId="48136" xr:uid="{913AF100-1BF6-4AD5-909E-0B13A863F100}"/>
    <cellStyle name="Followed Hyperlink_8" xfId="48137" xr:uid="{23952E2B-2F34-45D0-96F5-5941DF2923FA}"/>
    <cellStyle name="Footer SBILogo1" xfId="23238" xr:uid="{691DF66A-1736-43D2-B42C-95D0E4743B4A}"/>
    <cellStyle name="Footer SBILogo1 2" xfId="23239" xr:uid="{C1A93D72-792F-4CF9-A9B3-C7D4FC45E49C}"/>
    <cellStyle name="Footer SBILogo1 3" xfId="23240" xr:uid="{D295E294-15DF-4A63-8DAC-D7DE76F86D4F}"/>
    <cellStyle name="Footer SBILogo1_AVA DVA EL" xfId="23241" xr:uid="{64C0F4B9-ED41-4832-9ADD-1CA3352D7137}"/>
    <cellStyle name="Footer SBILogo2" xfId="23242" xr:uid="{B89937BC-A0A8-4832-A1EC-59AE73C30E35}"/>
    <cellStyle name="Footer SBILogo2 2" xfId="23243" xr:uid="{C88E8D2A-26F1-4F8D-B895-3BC26284F87C}"/>
    <cellStyle name="Footer SBILogo2 3" xfId="23244" xr:uid="{549C53E9-9639-4E10-A6A7-FF3DBEDBAA86}"/>
    <cellStyle name="Footer SBILogo2_AVA DVA EL" xfId="23245" xr:uid="{AC96A27F-C5D4-436C-854F-344B3F8058C4}"/>
    <cellStyle name="Footnote" xfId="23246" xr:uid="{42C1CB30-671C-40CF-A11C-BA6387F13B06}"/>
    <cellStyle name="Footnote 2" xfId="23247" xr:uid="{92BB0AA5-70A4-468B-9259-0334B7B63678}"/>
    <cellStyle name="Footnote 3" xfId="23248" xr:uid="{18FE67C3-3C0C-480F-8D32-4BD36C105E6E}"/>
    <cellStyle name="Footnote Reference" xfId="23249" xr:uid="{BC3A0EA1-FB98-48E0-ADC8-6F931F3147B1}"/>
    <cellStyle name="Footnote Reference 2" xfId="23250" xr:uid="{6EA6B7EB-8F75-422E-99F2-E78E76BA901F}"/>
    <cellStyle name="Footnote Reference 3" xfId="23251" xr:uid="{7576DEBA-97FD-4255-9CB5-DBC367652941}"/>
    <cellStyle name="Footnote Reference_AVA DVA EL" xfId="23252" xr:uid="{1709EAFC-2C86-4C9C-96C5-F346B7056317}"/>
    <cellStyle name="Footnote_AM Comps M&amp;A JA" xfId="23253" xr:uid="{8908A259-3130-493A-91B8-B87CE03D5C6A}"/>
    <cellStyle name="Forecast Cells" xfId="6673" xr:uid="{37338670-1571-4FB6-A6D4-08BF9FA91042}"/>
    <cellStyle name="Forecast Cells 2" xfId="6674" xr:uid="{293E3AAC-C1A8-4798-BEB9-FB405F95EE33}"/>
    <cellStyle name="Forecast Cells 2 2" xfId="23254" xr:uid="{02DD67B7-6DBA-4FF0-9154-C3E9F1D19071}"/>
    <cellStyle name="Forecast Cells 2 2 2" xfId="48138" xr:uid="{5C658F4E-C467-4E12-A14B-4F2275BF0BDA}"/>
    <cellStyle name="Forecast Cells 2_AVA DVA EL" xfId="23255" xr:uid="{DF813086-6CFA-4A92-AD80-FF65E7B5AD86}"/>
    <cellStyle name="Forecast Cells 3" xfId="23256" xr:uid="{2C75D7E3-48D0-42FC-8C8A-66FA0629F48D}"/>
    <cellStyle name="Forecast Cells 3 2" xfId="23257" xr:uid="{056B8C17-BEC9-499E-AC32-AFF925813AFC}"/>
    <cellStyle name="Forecast Cells 3 2 2" xfId="23258" xr:uid="{CDCCA59D-9A7C-4A6F-8F80-8CEE39935D9A}"/>
    <cellStyle name="Forecast Cells 3 2 3" xfId="23259" xr:uid="{BBC40088-1F83-4277-995D-8F7E88441DB7}"/>
    <cellStyle name="Forecast Cells 3 2_AVA DVA EL" xfId="23260" xr:uid="{262EB43B-9249-48B7-8040-BAAF00FB82D9}"/>
    <cellStyle name="Forecast Cells 3 3" xfId="23261" xr:uid="{9C43C0BA-4CA8-4E9A-B7E8-EFEBCC81853A}"/>
    <cellStyle name="Forecast Cells 3 4" xfId="23262" xr:uid="{22AF9699-66C5-4A02-8A98-9D35D491681F}"/>
    <cellStyle name="Forecast Cells 3_AVA DVA EL" xfId="23263" xr:uid="{76258EC6-9542-43B7-B5DC-AD3B320C5BA7}"/>
    <cellStyle name="Forecast Cells 4" xfId="23264" xr:uid="{EE46D268-3419-4EB4-B39E-70D2548E9CFD}"/>
    <cellStyle name="Forecast Cells_1" xfId="48139" xr:uid="{EDB5DAB6-809B-4E93-8341-C8E23D0170D6}"/>
    <cellStyle name="Forklarende tekst 2" xfId="6675" xr:uid="{B8C262DA-C7ED-407B-BCAE-CF44B223953C}"/>
    <cellStyle name="Forklarende tekst 2 2" xfId="23265" xr:uid="{343DAC20-FC55-49AC-97F8-11C353157582}"/>
    <cellStyle name="Forklarende tekst 2 2 2" xfId="23266" xr:uid="{E7202153-5F71-4C37-92E4-25B16C7E5A99}"/>
    <cellStyle name="Forklarende tekst 2 2 3" xfId="23267" xr:uid="{4C368008-052B-41EA-8F04-BAB79FDECF22}"/>
    <cellStyle name="Forklarende tekst 2 2 4" xfId="40045" xr:uid="{3822A589-84DC-4853-9D68-132C35BD2380}"/>
    <cellStyle name="Forklarende tekst 2 2_AVA DVA EL" xfId="23268" xr:uid="{DC5FCFA2-A05A-4CDB-AAA7-CB657B1BAC01}"/>
    <cellStyle name="Forklarende tekst 2 3" xfId="23269" xr:uid="{B6EE3901-471A-4F2D-BAE2-C25D78D20238}"/>
    <cellStyle name="Forklarende tekst 2 3 2" xfId="40046" xr:uid="{5106ED4E-4BD6-4CA4-999F-47FE9D6DC11B}"/>
    <cellStyle name="Forklarende tekst 2 4" xfId="48140" xr:uid="{21CD03C9-FE6E-47D5-976C-17321D40F215}"/>
    <cellStyle name="Forklarende tekst 2 5" xfId="48141" xr:uid="{2F28E7F7-F82F-412B-A54F-F99EBCB7AD8F}"/>
    <cellStyle name="Forklarende tekst 2 6" xfId="48142" xr:uid="{6CF3F533-2469-4542-8AFA-9861DDAF8BF9}"/>
    <cellStyle name="Forklarende tekst 2_A01" xfId="35921" xr:uid="{A0A1E97B-FE3C-4A11-ACF4-1268D856C0B8}"/>
    <cellStyle name="Forklarende tekst 3" xfId="23270" xr:uid="{F4A42AF9-34D6-447F-928C-6465C48368A8}"/>
    <cellStyle name="Forklarende tekst 3 2" xfId="23271" xr:uid="{0600C022-C2EA-4160-9C23-8D9A991F4748}"/>
    <cellStyle name="Forklarende tekst 3 3" xfId="23272" xr:uid="{49CD4F63-6CE2-4AED-8D68-789E335BCFB9}"/>
    <cellStyle name="Forklarende tekst 3 4" xfId="40047" xr:uid="{26F25E22-18EB-4D59-A377-41A9E09EE7A1}"/>
    <cellStyle name="Forklarende tekst 3_AVA DVA EL" xfId="23273" xr:uid="{B0B81542-0416-41AD-97C2-6A2C0DE98F9A}"/>
    <cellStyle name="Forklarende tekst 4" xfId="23274" xr:uid="{68612936-2952-4C44-870D-0E218285FD2D}"/>
    <cellStyle name="Forklarende tekst 4 2" xfId="40048" xr:uid="{C250E8C1-A583-4CE2-ADA2-45250FAE054F}"/>
    <cellStyle name="Forklarende tekst 5" xfId="23275" xr:uid="{A41AB387-A4B4-447E-B54F-02E6DCA10AA2}"/>
    <cellStyle name="Forklarende tekst 6" xfId="36277" xr:uid="{B4237114-593F-4200-91A4-BF06BBDA47B6}"/>
    <cellStyle name="Forside overskrift 1" xfId="6676" xr:uid="{E43D8784-34C4-4224-A899-0FD78EBB3F25}"/>
    <cellStyle name="Forside overskrift 1 2" xfId="23276" xr:uid="{1C0879F0-A83E-4339-98AA-D8C21EF2F10A}"/>
    <cellStyle name="Forside overskrift 1_AVA DVA EL" xfId="23277" xr:uid="{746BFF00-A3CF-4A88-B7CD-070104A52DA9}"/>
    <cellStyle name="Forside overskrift 2" xfId="6677" xr:uid="{1D070D3C-C963-4AB2-92AB-EB082DA351A9}"/>
    <cellStyle name="Forside overskrift 2 2" xfId="23278" xr:uid="{23F5965D-2387-4A35-A67E-B1A5CA18F771}"/>
    <cellStyle name="Forside overskrift 2_AVA DVA EL" xfId="23279" xr:uid="{1A55CA4B-BBB8-4E9B-927A-D2C0C33401D6}"/>
    <cellStyle name="FSC Calculated amount" xfId="6678" xr:uid="{6ED6857A-1396-411A-8916-D27A4177388C}"/>
    <cellStyle name="FSC Calculated amount 2" xfId="23280" xr:uid="{B94CC371-E008-4D21-891A-E5A2D45E4B62}"/>
    <cellStyle name="FSC Calculated amount 2 2" xfId="36508" xr:uid="{187A3947-6312-4BB1-95D3-4AB62E52C5DC}"/>
    <cellStyle name="FSC Calculated amount 2 3" xfId="36722" xr:uid="{16612075-7D5B-44C7-AC50-B68E94CE4C06}"/>
    <cellStyle name="FSC Calculated amount 3" xfId="36494" xr:uid="{C8D65830-5062-4ED7-AAED-417D9454DFDD}"/>
    <cellStyle name="FSC Calculated amount 3 2" xfId="36698" xr:uid="{852246FF-3D26-4813-A9BF-6D7EA1C97B08}"/>
    <cellStyle name="FSC Calculated amount_AVA DVA EL" xfId="23281" xr:uid="{93A51B92-A240-4F14-937A-882C0FA3035C}"/>
    <cellStyle name="FSC Calculated boolean" xfId="23282" xr:uid="{86EA3A40-FF71-444D-9A73-20523243F813}"/>
    <cellStyle name="FSC Calculated boolean 2" xfId="23283" xr:uid="{BC721C44-C014-4E34-82F3-D1638CDBADD8}"/>
    <cellStyle name="FSC Calculated boolean 3" xfId="23284" xr:uid="{14D22344-6D55-4A8E-9C4D-13A5025E9A91}"/>
    <cellStyle name="FSC Calculated boolean_AVA DVA EL" xfId="23285" xr:uid="{4F833B2A-C289-4435-AEBC-CFB7F3F9740E}"/>
    <cellStyle name="FSC Calculated number" xfId="23286" xr:uid="{267A2953-FA0A-40F6-BF35-5B7BF5AA048A}"/>
    <cellStyle name="FSC Calculated number 2" xfId="23287" xr:uid="{E3E422C2-3ABE-4429-92AF-DD5BC86958C5}"/>
    <cellStyle name="FSC Calculated number 3" xfId="23288" xr:uid="{EA80F5CE-4680-4443-8D41-C1AD76FE27AF}"/>
    <cellStyle name="FSC Calculated number_AVA DVA EL" xfId="23289" xr:uid="{F9513309-1C35-4272-9494-060F4A2A15C5}"/>
    <cellStyle name="FSC Calculated percent" xfId="23290" xr:uid="{47FE426F-4815-4A85-A12F-A16DDB1C9125}"/>
    <cellStyle name="FSC Calculated percent 2" xfId="23291" xr:uid="{5E458F7A-7F36-4D44-96E0-01F76156A976}"/>
    <cellStyle name="FSC Calculated percent 3" xfId="23292" xr:uid="{14B6FD3A-39C6-431D-9862-62BB227F0F25}"/>
    <cellStyle name="FSC Calculated percent_AVA DVA EL" xfId="23293" xr:uid="{428DB6AF-B1C2-49F0-B015-AA8DEAAB0EBE}"/>
    <cellStyle name="FSC Calculated text" xfId="23294" xr:uid="{65BCE324-902A-463D-A4FA-A2EDCE0EFFC2}"/>
    <cellStyle name="FSC Calculated text 2" xfId="23295" xr:uid="{D62FB90C-9B89-4AEA-9F68-860FAD338118}"/>
    <cellStyle name="FSC Calculated text 3" xfId="23296" xr:uid="{19777903-96ED-4EB2-BD60-DFED079FEC1E}"/>
    <cellStyle name="FSC Calculated text_AVA DVA EL" xfId="23297" xr:uid="{924CBEB4-7175-4130-B3DA-6CC8960AF9AF}"/>
    <cellStyle name="FSC Column title" xfId="6679" xr:uid="{41D5D7CE-A62D-4F1E-85E8-519675F0F1D1}"/>
    <cellStyle name="FSC Column title 2" xfId="23298" xr:uid="{E7660B1E-F1EB-4664-B973-D7EF3C5CF138}"/>
    <cellStyle name="FSC Column title 2 2" xfId="36509" xr:uid="{5E55A760-E887-4CBE-82DD-1E0F25A26A22}"/>
    <cellStyle name="FSC Column title 2 3" xfId="36723" xr:uid="{AB44FC98-E888-4F99-9548-21CDFC3DBE57}"/>
    <cellStyle name="FSC Column title 3" xfId="36493" xr:uid="{C2BB0E1A-5B69-4628-8FB2-9F62E2B59B14}"/>
    <cellStyle name="FSC Column title 3 2" xfId="36697" xr:uid="{35161F47-58EE-47A8-9B7B-70F7EAD6D03D}"/>
    <cellStyle name="FSC Column title dotted" xfId="6680" xr:uid="{B8252B4F-9B41-43ED-8FA1-ED9F4336E076}"/>
    <cellStyle name="FSC Column title dotted 2" xfId="23299" xr:uid="{9C6AEB01-A64E-4B5C-A1EE-08FA09A6B3E6}"/>
    <cellStyle name="FSC Column title dotted 2 2" xfId="23300" xr:uid="{6C576133-636F-45BE-B449-EFAA96155D5A}"/>
    <cellStyle name="FSC Column title dotted 2 3" xfId="23301" xr:uid="{6BA2B5E3-0EED-483D-8F67-AF5C23DC444A}"/>
    <cellStyle name="FSC Column title dotted 2 4" xfId="36510" xr:uid="{C1159696-6063-490B-A7BD-016C9AFFAC1D}"/>
    <cellStyle name="FSC Column title dotted 2 5" xfId="36724" xr:uid="{5BFA7685-AE33-4762-B87F-07FF8BE8BD51}"/>
    <cellStyle name="FSC Column title dotted 2_AVA DVA EL" xfId="23302" xr:uid="{CC215A1F-332A-4E7B-950D-E64072C0FA80}"/>
    <cellStyle name="FSC Column title dotted 3" xfId="23303" xr:uid="{58FF4AA9-8D84-4CE1-9AF8-743525796FCA}"/>
    <cellStyle name="FSC Column title dotted 3 2" xfId="36492" xr:uid="{25C35977-CFAB-414D-BA35-A2DA799A90AE}"/>
    <cellStyle name="FSC Column title dotted 3 3" xfId="36696" xr:uid="{0C209FC1-8E82-4A47-ADBF-8E673A7AE66F}"/>
    <cellStyle name="FSC Column title dotted 4" xfId="48143" xr:uid="{42C1781E-9687-4584-8E36-73CC97EC3DEF}"/>
    <cellStyle name="FSC Column title dotted_AVA DVA EL" xfId="23304" xr:uid="{3C2A950D-F294-4BCB-8F23-5742E0B8BACE}"/>
    <cellStyle name="FSC Column title_Adj_Basel III" xfId="55601" xr:uid="{312F6449-228B-4C6C-B12F-4C508F74939C}"/>
    <cellStyle name="FSC Comment" xfId="23305" xr:uid="{2CE058F3-5510-44F4-8A30-2B8D65DC2B39}"/>
    <cellStyle name="FSC Comment 2" xfId="23306" xr:uid="{131495D7-FE30-42FD-B21B-1BD54D81F45E}"/>
    <cellStyle name="FSC Comment 3" xfId="23307" xr:uid="{BEAF3B23-3754-4F76-BF45-0FB3C8A03E4D}"/>
    <cellStyle name="FSC Comment_AVA DVA EL" xfId="23308" xr:uid="{0EE0B446-9927-47CE-9085-75DFE182F004}"/>
    <cellStyle name="FSC Default" xfId="6681" xr:uid="{6849664B-6DB3-4F50-B4FC-CDF10B8306B0}"/>
    <cellStyle name="FSC Default 2" xfId="23309" xr:uid="{C4A9C611-8F9C-48CE-B622-9F0D359C4839}"/>
    <cellStyle name="FSC Default_AVA DVA EL" xfId="23310" xr:uid="{6ECA0DA3-DD42-48A2-9269-3508A8A4FF99}"/>
    <cellStyle name="FSC Disabled" xfId="6682" xr:uid="{BC2BBA16-6A4F-43D6-9A3C-FC13F7FC9C40}"/>
    <cellStyle name="FSC Disabled 2" xfId="23311" xr:uid="{9A5B7C9C-CB2A-4CFE-A8B1-9D43C654788C}"/>
    <cellStyle name="FSC Disabled 2 2" xfId="36511" xr:uid="{2451C060-B2F9-4A7A-9F78-AE1EA580F1B1}"/>
    <cellStyle name="FSC Disabled 2 3" xfId="36725" xr:uid="{F70EB4CE-5F07-4198-ADD9-7C57D3822FF2}"/>
    <cellStyle name="FSC Disabled 3" xfId="36491" xr:uid="{2CB711D3-DCDB-4030-8C62-DBC84663D4A8}"/>
    <cellStyle name="FSC Disabled 3 2" xfId="36695" xr:uid="{1278BE87-1CF2-4333-9C6A-BAACB3322438}"/>
    <cellStyle name="FSC Disabled_AVA DVA EL" xfId="23312" xr:uid="{7DD90911-F929-49CE-A4AF-5E65306B095B}"/>
    <cellStyle name="FSC Editable amount" xfId="6683" xr:uid="{253EC4B3-ADE2-4362-9D70-466655678AB3}"/>
    <cellStyle name="FSC Editable amount 2" xfId="23313" xr:uid="{35A5A4F5-9979-405F-871E-7663C8915D24}"/>
    <cellStyle name="FSC Editable amount 2 2" xfId="23314" xr:uid="{C2E3C899-1C71-4915-97BA-989AA1EBEC96}"/>
    <cellStyle name="FSC Editable amount 2 3" xfId="23315" xr:uid="{235E160E-33C6-42A9-9FEA-FBCD6646C005}"/>
    <cellStyle name="FSC Editable amount 2 4" xfId="36512" xr:uid="{B3D6FD46-DE3B-4878-A283-7807E6D127F5}"/>
    <cellStyle name="FSC Editable amount 2 5" xfId="36726" xr:uid="{46503633-E375-4B84-9006-6C5D8236F41C}"/>
    <cellStyle name="FSC Editable amount 2_AVA DVA EL" xfId="23316" xr:uid="{EA811A77-D648-42D4-9464-DCE596328AD3}"/>
    <cellStyle name="FSC Editable amount 3" xfId="23317" xr:uid="{14F395F2-4359-4582-A1FE-95A7991C15D5}"/>
    <cellStyle name="FSC Editable amount 3 2" xfId="23318" xr:uid="{0B6705FD-2C28-422E-A516-8A3C798142AF}"/>
    <cellStyle name="FSC Editable amount 3 3" xfId="23319" xr:uid="{CF03AEE3-38A1-4182-883B-5043F151C50D}"/>
    <cellStyle name="FSC Editable amount 3 4" xfId="36490" xr:uid="{CB014DE7-13BD-4BC5-95DE-7C35B5B84ED4}"/>
    <cellStyle name="FSC Editable amount 3 5" xfId="36694" xr:uid="{E3874ED4-7C54-4197-9AAB-E03909692709}"/>
    <cellStyle name="FSC Editable amount 3_AVA DVA EL" xfId="23320" xr:uid="{1F9B8108-92F7-4D49-A8DB-D120B1D7F37C}"/>
    <cellStyle name="FSC Editable amount 4" xfId="23321" xr:uid="{CB73E82A-B06F-4364-B492-9B54D029E9D2}"/>
    <cellStyle name="FSC Editable amount 5" xfId="48144" xr:uid="{4CF5EC37-56D8-46C9-AB53-2EF073ED5501}"/>
    <cellStyle name="FSC Editable amount_Adjustment-BalanceSheet" xfId="23322" xr:uid="{7C30505C-DE3F-4AE6-B533-7ACB701343E6}"/>
    <cellStyle name="FSC Editable boolean" xfId="23323" xr:uid="{3BC2C1F1-383C-4119-AD32-7BFD43143D50}"/>
    <cellStyle name="FSC Editable boolean 2" xfId="23324" xr:uid="{70AD8797-7F44-4C4B-B44C-8562EEA30ACF}"/>
    <cellStyle name="FSC Editable boolean 3" xfId="23325" xr:uid="{48B195DA-F57A-490A-A845-EDEA08346961}"/>
    <cellStyle name="FSC Editable boolean_AVA DVA EL" xfId="23326" xr:uid="{F5B9CD3F-71E0-49B9-83B3-470015084469}"/>
    <cellStyle name="FSC Editable number" xfId="23327" xr:uid="{2B3B5068-D29C-454C-B673-55095101DE4D}"/>
    <cellStyle name="FSC Editable number 2" xfId="23328" xr:uid="{E27809B0-2E21-4DDF-B480-643E894820A8}"/>
    <cellStyle name="FSC Editable number 3" xfId="23329" xr:uid="{7FE651FF-3128-4394-9C20-2CF38D026729}"/>
    <cellStyle name="FSC Editable number_AVA DVA EL" xfId="23330" xr:uid="{05E7FF94-9B0B-481A-A36A-1B33BC1C2DC1}"/>
    <cellStyle name="FSC Editable percent" xfId="23331" xr:uid="{F5CFE79A-6B20-42AD-A293-EF179EF2487D}"/>
    <cellStyle name="FSC Editable percent 2" xfId="23332" xr:uid="{4E4A9BA5-B5CA-499F-BA59-3CB182657C35}"/>
    <cellStyle name="FSC Editable percent 3" xfId="23333" xr:uid="{0749E9C4-E742-494D-AB01-B10F706E3621}"/>
    <cellStyle name="FSC Editable percent_AVA DVA EL" xfId="23334" xr:uid="{B99DBFD5-5548-4ECF-B7B6-510B183B3618}"/>
    <cellStyle name="FSC Editable Sum" xfId="23335" xr:uid="{27DDC8D4-F1A3-4665-9999-5F93FDAC611F}"/>
    <cellStyle name="FSC Editable Sum 2" xfId="23336" xr:uid="{0CF9880D-498C-4F4B-B9A3-F0513EBE38AF}"/>
    <cellStyle name="FSC Editable Sum 3" xfId="23337" xr:uid="{398168D1-D804-4556-816F-556C696881D1}"/>
    <cellStyle name="FSC Editable Sum_AVA DVA EL" xfId="23338" xr:uid="{0EA51777-21B1-4F31-8ED5-06BC247FA1E2}"/>
    <cellStyle name="FSC Editable text" xfId="23339" xr:uid="{2DB2242C-F035-4FC1-BDBF-8EF8D51FC7BA}"/>
    <cellStyle name="FSC Editable text 2" xfId="23340" xr:uid="{C84D80C0-6F62-409F-B7F8-B88C1D61C79E}"/>
    <cellStyle name="FSC Editable text 3" xfId="23341" xr:uid="{F494467C-E7FD-4B32-A94E-087F80A7E3DA}"/>
    <cellStyle name="FSC Editable text_AVA DVA EL" xfId="23342" xr:uid="{4D5E5F7E-74FF-47D0-9958-71ED3D48AA6A}"/>
    <cellStyle name="FSC Property range" xfId="23343" xr:uid="{D3ABDE60-8D94-4175-8314-FA80056E9909}"/>
    <cellStyle name="FSC Property range 2" xfId="23344" xr:uid="{331BDD82-8638-4BFC-8096-0DFDA23A8E47}"/>
    <cellStyle name="FSC Property range 3" xfId="23345" xr:uid="{2AC6772A-77C4-4830-8140-6C8CD090473D}"/>
    <cellStyle name="FSC Property range_AVA DVA EL" xfId="23346" xr:uid="{738772B9-5CFC-4F2F-BD3E-72AFE6748A1F}"/>
    <cellStyle name="FSC Range label" xfId="6684" xr:uid="{DC6F5FF6-350B-4DB7-993D-065DFDCF1753}"/>
    <cellStyle name="FSC Range label 2" xfId="23347" xr:uid="{1FC72A43-8DBA-4E17-AA45-CD831FC05941}"/>
    <cellStyle name="FSC Range label_AVA DVA EL" xfId="23348" xr:uid="{74925D6E-D890-420C-ABE7-8EA503B6D80B}"/>
    <cellStyle name="FSC Report subtitle" xfId="23349" xr:uid="{1B872E0D-7424-466A-8443-59B42C123A61}"/>
    <cellStyle name="FSC Report subtitle 2" xfId="23350" xr:uid="{056CFA49-B75F-4981-A604-A790B8720CA9}"/>
    <cellStyle name="FSC Report subtitle 3" xfId="23351" xr:uid="{B2DF10CC-4582-4368-8882-F9E5B02AE7B8}"/>
    <cellStyle name="FSC Report subtitle_AVA DVA EL" xfId="23352" xr:uid="{74CBBD76-517D-4547-BFFA-A03A405CFBF4}"/>
    <cellStyle name="FSC Report tile" xfId="6685" xr:uid="{8CC10DE1-DD25-42AD-93E4-3BC185894205}"/>
    <cellStyle name="FSC Report tile 2" xfId="23353" xr:uid="{A12A68C7-90DF-4014-9528-7F5A5BACE76A}"/>
    <cellStyle name="FSC Report tile_AVA DVA EL" xfId="23354" xr:uid="{A8EF7BB8-EA7A-42E9-8753-C25A4161EAE7}"/>
    <cellStyle name="FSC Row title" xfId="6686" xr:uid="{AE3F336D-1747-4132-826B-E1DA3DED113F}"/>
    <cellStyle name="FSC Row title 2" xfId="23355" xr:uid="{428C5A9E-5B9C-41BA-9B42-49F6F6904546}"/>
    <cellStyle name="FSC Row title dotted" xfId="6687" xr:uid="{F37AFB16-3217-404F-9D7F-C49A6E076CFE}"/>
    <cellStyle name="FSC Row title dotted 2" xfId="23356" xr:uid="{7ED5DFA3-E531-4D1A-80E5-1D2012E4DD11}"/>
    <cellStyle name="FSC Row title dotted 2 2" xfId="23357" xr:uid="{4D88A292-FDE8-4AF0-B150-98B3259D2442}"/>
    <cellStyle name="FSC Row title dotted 2 3" xfId="23358" xr:uid="{70B35236-30CF-43E1-ADA7-BEDA38592DFB}"/>
    <cellStyle name="FSC Row title dotted 2_AVA DVA EL" xfId="23359" xr:uid="{39899C70-11CA-45C5-A370-8CAC414FB596}"/>
    <cellStyle name="FSC Row title dotted 3" xfId="23360" xr:uid="{4D13593F-F198-4941-9767-EA45A543F350}"/>
    <cellStyle name="FSC Row title dotted 4" xfId="48145" xr:uid="{0751446E-F89C-4C6A-A5D3-D1B81140D47E}"/>
    <cellStyle name="FSC Row title dotted_AVA DVA EL" xfId="23361" xr:uid="{7F0354F5-CBE1-438C-B8FF-DB0E73AEAB92}"/>
    <cellStyle name="FSC Row title_AVA DVA EL" xfId="23362" xr:uid="{7AAD80FD-5B10-48E9-A319-003710BB9929}"/>
    <cellStyle name="G1_1999 figures" xfId="6688" xr:uid="{4AF2D67A-3C5C-4BF8-B905-6F6D566F6F4D}"/>
    <cellStyle name="Geras" xfId="6689" xr:uid="{671BAD5A-7ECF-4A66-A02A-56A399B62863}"/>
    <cellStyle name="Geras 2" xfId="23363" xr:uid="{E862E6A0-9831-4468-8602-CE5A9E7AD889}"/>
    <cellStyle name="Geras_A01" xfId="35922" xr:uid="{05D8C12D-DBEA-46E0-9EE4-BC063A242EAE}"/>
    <cellStyle name="God 2" xfId="6690" xr:uid="{ECDE8DBC-E4B1-458B-B259-AE1E950F3C19}"/>
    <cellStyle name="God 2 2" xfId="23364" xr:uid="{16B43B0C-FAA6-4554-B81A-5B62FF01E5F3}"/>
    <cellStyle name="God 2 2 2" xfId="23365" xr:uid="{131BCEB4-5469-4E58-8979-5E57920B151B}"/>
    <cellStyle name="God 2 2 3" xfId="23366" xr:uid="{3E8832A0-869A-49F2-B3FD-61E228456CDE}"/>
    <cellStyle name="God 2 2 4" xfId="40049" xr:uid="{FE5DE1D7-A84F-4923-BAA9-5FCA459CD388}"/>
    <cellStyle name="God 2 2_AVA DVA EL" xfId="23367" xr:uid="{0C2C4AA2-E6B1-44E2-88A0-555EAEC9C58B}"/>
    <cellStyle name="God 2 3" xfId="40050" xr:uid="{AC022E50-AE94-4693-BCA2-F93CDD923A8A}"/>
    <cellStyle name="God 2 4" xfId="40051" xr:uid="{A76ADA29-AE99-4523-82B8-02C9442117EF}"/>
    <cellStyle name="God 2 5" xfId="48146" xr:uid="{76734A7A-906F-41AD-AA35-9912539F9ECE}"/>
    <cellStyle name="God 2_A01" xfId="35923" xr:uid="{A718F29F-AA98-4CC3-9436-98CDFBED1132}"/>
    <cellStyle name="God 3" xfId="12508" xr:uid="{1227EE15-F3D7-4C18-B113-F08A7EA01EFC}"/>
    <cellStyle name="God 3 2" xfId="23368" xr:uid="{7CD9737B-391D-4B71-A06A-4DE6DF092462}"/>
    <cellStyle name="God 3 3" xfId="40052" xr:uid="{2659833B-16C3-4957-AC2C-F24DF55C906D}"/>
    <cellStyle name="God 3_A02" xfId="55602" xr:uid="{670376F4-993E-4BC0-B140-60E4ABA5239B}"/>
    <cellStyle name="God 4" xfId="23369" xr:uid="{8CBEF1BD-F2F4-4DFA-B44E-706105953B1B}"/>
    <cellStyle name="God 4 2" xfId="23370" xr:uid="{312CCE00-19DE-42AE-A921-8B68A7B59E3C}"/>
    <cellStyle name="God 4 3" xfId="23371" xr:uid="{A4182AF6-C441-4207-B845-EAA7FF48721E}"/>
    <cellStyle name="God 4 4" xfId="40053" xr:uid="{546AD4F7-61A8-4D66-A7E0-6988F6C5681C}"/>
    <cellStyle name="God 4_AVA DVA EL" xfId="23372" xr:uid="{10803031-3973-4BCF-824C-F63D0E3B669B}"/>
    <cellStyle name="God 5" xfId="23373" xr:uid="{C3F7A745-63BA-4069-95EA-81531578F1F8}"/>
    <cellStyle name="God 5 2" xfId="40054" xr:uid="{C1D307B4-9A9D-4C17-8106-BB89F23E49D9}"/>
    <cellStyle name="God 6" xfId="23374" xr:uid="{37EB5F64-3510-4F01-BB23-617DBF5CDE33}"/>
    <cellStyle name="God 7" xfId="48147" xr:uid="{828BEA98-D129-4113-8591-BE635EF7451D}"/>
    <cellStyle name="God 8" xfId="36278" xr:uid="{093400CB-693A-4DBA-BE07-47D1FBB8A24F}"/>
    <cellStyle name="Good" xfId="6691" xr:uid="{7184A037-FE62-42F3-B474-4394A93EC879}"/>
    <cellStyle name="Good 10" xfId="6692" xr:uid="{D730B72E-7E09-450C-B289-80F5C41C59F9}"/>
    <cellStyle name="Good 11" xfId="48148" xr:uid="{6D5EA059-844C-4E16-BFCD-9A68DD89D650}"/>
    <cellStyle name="Good 2" xfId="6693" xr:uid="{FC65AFBE-7513-4905-AA1E-AED1FDEA8015}"/>
    <cellStyle name="Good 2 2" xfId="6694" xr:uid="{0FBED459-DA67-45F7-B90C-484AE8D5A0FA}"/>
    <cellStyle name="Good 2 2 2" xfId="23375" xr:uid="{39F7CA7A-EF8E-4A61-9986-421CD3D7A069}"/>
    <cellStyle name="Good 2 2 2 2" xfId="23376" xr:uid="{1C7DCF78-BB3F-48F0-AB1A-92133D0672CD}"/>
    <cellStyle name="Good 2 2 2 3" xfId="23377" xr:uid="{5088E597-CFD2-434C-9787-E5D8C3A84869}"/>
    <cellStyle name="Good 2 2 2_AVA DVA EL" xfId="23378" xr:uid="{268236CE-E4B7-42E4-829B-12E2DE12512B}"/>
    <cellStyle name="Good 2 2 3" xfId="23379" xr:uid="{CDE141FC-CBD8-4C3D-96A6-5B2281C39ED2}"/>
    <cellStyle name="Good 2 2 3 2" xfId="23380" xr:uid="{D2407CD1-B5B0-47FC-8A5C-80F9D98677B1}"/>
    <cellStyle name="Good 2 2 3 3" xfId="23381" xr:uid="{5903D424-735A-418D-9D65-6D5EF096C043}"/>
    <cellStyle name="Good 2 2 3_AVA DVA EL" xfId="23382" xr:uid="{100D5F2A-7A89-4AEC-8FF2-DD32EF1C6B22}"/>
    <cellStyle name="Good 2 2 4" xfId="23383" xr:uid="{A23320AD-BB4B-46CF-9303-725F1C08C9DD}"/>
    <cellStyle name="Good 2 2 4 2" xfId="23384" xr:uid="{B857F67A-1774-4681-92BE-93561EE47DFD}"/>
    <cellStyle name="Good 2 2 4 3" xfId="23385" xr:uid="{2CD9B091-3A60-4472-B432-1736541F5014}"/>
    <cellStyle name="Good 2 2 4_AVA DVA EL" xfId="23386" xr:uid="{CE64D6B8-6E7C-4C57-BD8D-01DC3AF64013}"/>
    <cellStyle name="Good 2 2 5" xfId="23387" xr:uid="{E52CE514-8A88-4C25-B821-C6602F5556CD}"/>
    <cellStyle name="Good 2 2 5 2" xfId="23388" xr:uid="{628FB4D2-33EB-47F8-96EF-F212E966D996}"/>
    <cellStyle name="Good 2 2 5 3" xfId="23389" xr:uid="{DFDE51D8-299C-419D-BF24-A8545AA83880}"/>
    <cellStyle name="Good 2 2 5_AVA DVA EL" xfId="23390" xr:uid="{DB7E6DF8-585C-42F4-8B65-677DD88DC56F}"/>
    <cellStyle name="Good 2 2 6" xfId="23391" xr:uid="{6F28FE73-DE14-4422-96A7-161BA4C4D686}"/>
    <cellStyle name="Good 2 2 6 2" xfId="23392" xr:uid="{1AB9ECF7-1CDC-4F7E-9A49-776222C769AE}"/>
    <cellStyle name="Good 2 2 6 3" xfId="23393" xr:uid="{21B5DDD1-2AB6-428B-B4E2-EBDCD45B53F9}"/>
    <cellStyle name="Good 2 2 6_AVA DVA EL" xfId="23394" xr:uid="{105D2098-5DD6-4C09-B059-BF972DA6D1CA}"/>
    <cellStyle name="Good 2 2 7" xfId="23395" xr:uid="{61F847DA-9B6E-495A-A35F-EF0E79531A31}"/>
    <cellStyle name="Good 2 2_A01" xfId="35924" xr:uid="{FC6CF05B-81A0-4909-BA21-96ACA03D9588}"/>
    <cellStyle name="Good 2 3" xfId="23396" xr:uid="{1B802A5E-90E1-468C-A7BE-A00DCBBF9ACC}"/>
    <cellStyle name="Good 2 3 2" xfId="23397" xr:uid="{A0C636ED-9373-4C82-8E75-BEB4747BC4CA}"/>
    <cellStyle name="Good 2 3 3" xfId="23398" xr:uid="{EE0525C1-CD66-4018-A306-01B2E45C1E4B}"/>
    <cellStyle name="Good 2 3_AVA DVA EL" xfId="23399" xr:uid="{998977AE-0311-48FD-BF48-8DA9F667FBCF}"/>
    <cellStyle name="Good 2 4" xfId="23400" xr:uid="{A5894783-5627-4E10-B567-DD0A3A72E3B9}"/>
    <cellStyle name="Good 2 4 2" xfId="23401" xr:uid="{140872C4-C3F7-4854-9BE3-B2AB2E462BFF}"/>
    <cellStyle name="Good 2 4 3" xfId="23402" xr:uid="{6A7CA56C-0597-4EA7-B0FB-45B7296C6651}"/>
    <cellStyle name="Good 2 4_AVA DVA EL" xfId="23403" xr:uid="{0CE79601-5219-4CC8-AD4C-59E62C5229E3}"/>
    <cellStyle name="Good 2 5" xfId="23404" xr:uid="{01E90F13-B697-486E-8A00-99139ED76FF7}"/>
    <cellStyle name="Good 2 5 2" xfId="23405" xr:uid="{F5B967C8-12A8-4B1D-8B52-A358EC71313E}"/>
    <cellStyle name="Good 2 5 3" xfId="23406" xr:uid="{671F6A04-EFA0-42AE-9F8F-64B35DE9F414}"/>
    <cellStyle name="Good 2 5_AVA DVA EL" xfId="23407" xr:uid="{9FEE3449-DB5D-4399-B49B-85DCC02DD43F}"/>
    <cellStyle name="Good 2 6" xfId="23408" xr:uid="{82E78DD1-0C99-4A73-BE9B-7573531BB088}"/>
    <cellStyle name="Good 2 6 2" xfId="23409" xr:uid="{4AC684C8-CD7E-48F4-B282-0707DC22E88F}"/>
    <cellStyle name="Good 2 6 3" xfId="23410" xr:uid="{3C04AD4C-45D2-4BA4-AD1B-B8708E47591E}"/>
    <cellStyle name="Good 2 6_AVA DVA EL" xfId="23411" xr:uid="{3E4088E5-EA75-4CD0-9771-6D3C483E0608}"/>
    <cellStyle name="Good 2 7" xfId="23412" xr:uid="{B75C2412-76DA-4D72-8CFA-7AC7B8C6CF42}"/>
    <cellStyle name="Good 2 7 2" xfId="23413" xr:uid="{9D1E1A2D-EAEC-4A87-AF26-758D674D8241}"/>
    <cellStyle name="Good 2 7 3" xfId="23414" xr:uid="{32BB0E6F-F4AC-41F6-B7D7-DD1D16339191}"/>
    <cellStyle name="Good 2 7_AVA DVA EL" xfId="23415" xr:uid="{1AF4ACF0-47AD-40B2-80BC-DA3E6CB6C51F}"/>
    <cellStyle name="Good 2 8" xfId="23416" xr:uid="{F2DC01B9-9912-471C-97F2-D2ECD58B249B}"/>
    <cellStyle name="Good 2 9" xfId="48149" xr:uid="{E3B9EC40-5D02-4558-860A-79BD817B65F3}"/>
    <cellStyle name="Good 2_4Q16" xfId="23417" xr:uid="{8BAE9C81-A4D1-4D56-8FCA-3A8D3D3025A2}"/>
    <cellStyle name="Good 3" xfId="6695" xr:uid="{04AE7C55-E9EB-42BE-8455-A3E5493263C9}"/>
    <cellStyle name="Good 3 2" xfId="23418" xr:uid="{F638A478-220D-4192-909F-B665D7361500}"/>
    <cellStyle name="Good 3 3" xfId="23419" xr:uid="{11D96AE8-98EF-425D-BBF1-26DFF50F5010}"/>
    <cellStyle name="Good 3_AVA DVA EL" xfId="23420" xr:uid="{5CA46C4E-FA11-4CE3-959D-3F1F940C2B77}"/>
    <cellStyle name="Good 4" xfId="6696" xr:uid="{EFFE04D1-4050-4C76-B53A-9F2E8C3D23CD}"/>
    <cellStyle name="Good 4 2" xfId="23421" xr:uid="{FE4324D6-0519-431F-8838-5E437781600F}"/>
    <cellStyle name="Good 4 2 2" xfId="23422" xr:uid="{78406E03-33BB-498E-9487-16A0AFCF348A}"/>
    <cellStyle name="Good 4 2 3" xfId="23423" xr:uid="{3AD7A33F-3F72-40C9-B19C-C869B1370776}"/>
    <cellStyle name="Good 4 2_AVA DVA EL" xfId="23424" xr:uid="{201502A1-1444-44F4-BA3A-4C36AECBCE86}"/>
    <cellStyle name="Good 4 3" xfId="23425" xr:uid="{28F73462-E231-49D3-8817-3B4F1EFDC410}"/>
    <cellStyle name="Good 4 3 2" xfId="23426" xr:uid="{9F4CD5C0-3D55-4269-910F-CBC4D8385ABD}"/>
    <cellStyle name="Good 4 3 3" xfId="23427" xr:uid="{6DB9FD52-B334-4A62-B221-8A03AC41A443}"/>
    <cellStyle name="Good 4 3_AVA DVA EL" xfId="23428" xr:uid="{C2ADD949-2FDA-4CDD-B782-914E36D30A24}"/>
    <cellStyle name="Good 4 4" xfId="23429" xr:uid="{713EBDE7-59E0-4E11-BEB9-CEFB41941629}"/>
    <cellStyle name="Good 4 5" xfId="23430" xr:uid="{057B68AA-B836-4648-98B4-747EB222C5CA}"/>
    <cellStyle name="Good 4_AVA DVA EL" xfId="23431" xr:uid="{38CC32A9-E966-4160-AE27-2322380D5464}"/>
    <cellStyle name="Good 5" xfId="6697" xr:uid="{70E0E89C-46F6-4052-A56D-8C0C43261C66}"/>
    <cellStyle name="Good 5 2" xfId="23432" xr:uid="{636A3549-4798-4CAB-9A98-54B8490D1236}"/>
    <cellStyle name="Good 5 3" xfId="23433" xr:uid="{F47695E7-1ABD-45C7-A055-2F0DAE85BBE1}"/>
    <cellStyle name="Good 5_AVA DVA EL" xfId="23434" xr:uid="{86CF1696-7991-477F-9067-C4A82348FB29}"/>
    <cellStyle name="Good 6" xfId="6698" xr:uid="{BF2661CD-1E95-4E46-86F3-82B93E6268B7}"/>
    <cellStyle name="Good 6 2" xfId="23435" xr:uid="{AF8EA474-1122-487D-9264-12DED17222FD}"/>
    <cellStyle name="Good 6 3" xfId="23436" xr:uid="{7C832734-9A4B-4407-BFA9-314604B9C483}"/>
    <cellStyle name="Good 6_AVA DVA EL" xfId="23437" xr:uid="{E75FC193-C56A-4931-AC10-9D23A8259A44}"/>
    <cellStyle name="Good 7" xfId="6699" xr:uid="{3F6C0AC0-90A4-46B4-ABFE-DB06632CF107}"/>
    <cellStyle name="Good 8" xfId="6700" xr:uid="{E9CCB90C-03D2-4014-A084-6651BBCE440B}"/>
    <cellStyle name="Good 9" xfId="6701" xr:uid="{727E5561-A8BA-4F3D-9A96-73D00D32841E}"/>
    <cellStyle name="Good_4Q16" xfId="23438" xr:uid="{0E19758E-1044-4DE3-9A3D-0DEB60FC205A}"/>
    <cellStyle name="greyed" xfId="13" xr:uid="{317F9FC9-2D8A-49E3-AC03-D19FF78A1B61}"/>
    <cellStyle name="greyed 2" xfId="6703" xr:uid="{67E7E94F-85FB-4AEE-BBE5-4B90736CEA68}"/>
    <cellStyle name="greyed 2 2" xfId="23439" xr:uid="{E61200E6-FBC0-4A9B-BCEF-EC7770A7D4B0}"/>
    <cellStyle name="greyed 2 3" xfId="36513" xr:uid="{78D24A15-A616-4523-AAFD-549EB9592733}"/>
    <cellStyle name="greyed 2 4" xfId="36727" xr:uid="{C8433A17-B622-485D-AE82-0F5ADFF36528}"/>
    <cellStyle name="greyed 2_AVA DVA EL" xfId="48150" xr:uid="{D5960A07-E818-47D1-BFBC-F88A82A87F1D}"/>
    <cellStyle name="greyed 3" xfId="36605" xr:uid="{38F123C6-8282-4507-99F3-C033882A5443}"/>
    <cellStyle name="greyed 3 2" xfId="36810" xr:uid="{2A0A5033-2318-4E7A-B6ED-399403220246}"/>
    <cellStyle name="greyed 4" xfId="6702" xr:uid="{34C0CB3E-C079-4BD2-A438-28A7B3A7F284}"/>
    <cellStyle name="greyed_AVA DVA EL" xfId="23440" xr:uid="{7D1F745F-70BF-44C7-A95F-B5A0FBEF6F88}"/>
    <cellStyle name="GruppeOverskrift" xfId="6704" xr:uid="{2FC1B79A-BD91-4021-A287-CC44A82EF9BF}"/>
    <cellStyle name="GruppeOverskrift 2" xfId="23441" xr:uid="{B2712995-054C-4E08-9744-0191A14DA4B4}"/>
    <cellStyle name="GruppeOverskrift 3" xfId="23442" xr:uid="{DFAE79D1-E624-4300-A6E9-FF1DA9D901D6}"/>
    <cellStyle name="GruppeOverskrift_AVA DVA EL" xfId="23443" xr:uid="{D9B2B547-12FC-4089-A502-D5C4D6C4F73A}"/>
    <cellStyle name="GråKant" xfId="6705" xr:uid="{A5C5DD42-5D4D-4975-A604-3BCFDDBA7F1B}"/>
    <cellStyle name="GråKant 10" xfId="48151" xr:uid="{165AB7FC-E2E8-47C5-9843-6D996E9116F6}"/>
    <cellStyle name="GråKant 11" xfId="48152" xr:uid="{294B222B-E145-4A48-B856-8E16CE9FC05E}"/>
    <cellStyle name="GråKant 12" xfId="48153" xr:uid="{11C53CE3-B37D-464E-925F-DEEBB67A3F3F}"/>
    <cellStyle name="GråKant 13" xfId="48154" xr:uid="{D8B950F1-1577-4C62-A785-C735DFC185BD}"/>
    <cellStyle name="GråKant 14" xfId="48155" xr:uid="{CA8EB501-ECC3-4E4D-8235-C8A78CD06D1D}"/>
    <cellStyle name="GråKant 15" xfId="48156" xr:uid="{A2165162-D6CB-41B5-A607-7F26B7C4E28F}"/>
    <cellStyle name="GråKant 16" xfId="48157" xr:uid="{B2924971-62C5-4247-BB27-665D362421F9}"/>
    <cellStyle name="GråKant 17" xfId="48158" xr:uid="{1E773404-780D-4AE6-A90F-4B03BBAEFA8E}"/>
    <cellStyle name="GråKant 17 2" xfId="48159" xr:uid="{56C92797-6F4D-4737-8A3F-6B85866F8E6C}"/>
    <cellStyle name="GråKant 18" xfId="48160" xr:uid="{C13ADFAE-34DF-4604-AF2E-11A87DEC8219}"/>
    <cellStyle name="GråKant 18 2" xfId="48161" xr:uid="{6C8571DE-6C3F-4D05-A7A2-4EED2E092EBF}"/>
    <cellStyle name="GråKant 19" xfId="48162" xr:uid="{A2792408-5058-4A5B-A181-D561FC4DF33F}"/>
    <cellStyle name="GråKant 19 2" xfId="48163" xr:uid="{7E6DB209-C511-4AD7-8F64-A9CE8EC48E5C}"/>
    <cellStyle name="GråKant 2" xfId="6706" xr:uid="{BDD6E9FC-91F4-4099-A01C-A06341EC0546}"/>
    <cellStyle name="GråKant 2 10" xfId="6707" xr:uid="{8C03C069-5991-4EAA-A325-9D6896B09A7B}"/>
    <cellStyle name="GråKant 2 11" xfId="6708" xr:uid="{9AF22289-8BB0-4C7E-BEDC-5720A0AF0C96}"/>
    <cellStyle name="GråKant 2 12" xfId="36728" xr:uid="{A18F642C-13B2-44E2-95D4-4607FDDB2A5A}"/>
    <cellStyle name="GråKant 2 2" xfId="6709" xr:uid="{BCA32CD2-7877-44AA-8014-17601A6117F4}"/>
    <cellStyle name="GråKant 2 2 2" xfId="48164" xr:uid="{120B8CAE-242E-4400-B410-382F10BBA091}"/>
    <cellStyle name="GråKant 2 3" xfId="6710" xr:uid="{DBB3DE51-EF10-4C2F-9B8C-FF33FBFF09FF}"/>
    <cellStyle name="GråKant 2 4" xfId="6711" xr:uid="{DEA25631-CC2B-4626-AEDD-0E714A1DB0BB}"/>
    <cellStyle name="GråKant 2 5" xfId="6712" xr:uid="{2AB36469-5515-4416-8964-98759FB5AE6B}"/>
    <cellStyle name="GråKant 2 6" xfId="6713" xr:uid="{23BDF2A0-0221-430F-8F61-831963082665}"/>
    <cellStyle name="GråKant 2 7" xfId="6714" xr:uid="{29E609FD-96E0-4F97-A526-AB544F95FD2A}"/>
    <cellStyle name="GråKant 2 8" xfId="6715" xr:uid="{51BA38A8-C30E-4824-B15E-8CD69F0B3C89}"/>
    <cellStyle name="GråKant 2 9" xfId="6716" xr:uid="{6BBEFEB1-55E4-4E4F-9C47-473710D218A9}"/>
    <cellStyle name="GråKant 2_AVA DVA EL" xfId="48165" xr:uid="{7E693D87-0E3E-46B8-A2C0-7706349F174D}"/>
    <cellStyle name="GråKant 20" xfId="48166" xr:uid="{FE8A20F7-EC1B-4EAD-8629-CA3A1ECBE80D}"/>
    <cellStyle name="GråKant 20 2" xfId="48167" xr:uid="{CA76B4E5-796E-4EE5-AFBB-40C6F528A090}"/>
    <cellStyle name="GråKant 21" xfId="48168" xr:uid="{96F50D3F-737F-4744-AB19-72D212F14E97}"/>
    <cellStyle name="GråKant 21 2" xfId="48169" xr:uid="{B58C5FAC-CE5B-47FE-A1BF-FB8B0F0D0958}"/>
    <cellStyle name="GråKant 22" xfId="48170" xr:uid="{3E8C63F9-7D3A-4A2A-941A-1A24FCB6C7FB}"/>
    <cellStyle name="GråKant 22 2" xfId="48171" xr:uid="{1C5CA3C6-FCA3-46D0-A9AB-88F2D8F1BBDE}"/>
    <cellStyle name="GråKant 23" xfId="48172" xr:uid="{000CFA4D-ED1E-4CF9-B8F4-D989C6F9FC8A}"/>
    <cellStyle name="GråKant 23 2" xfId="48173" xr:uid="{8B5D0610-46C6-41C7-895B-89848F0668B6}"/>
    <cellStyle name="GråKant 24" xfId="48174" xr:uid="{B0B59BB3-839F-42DC-BC82-6DD32C450C4C}"/>
    <cellStyle name="GråKant 24 2" xfId="48175" xr:uid="{8A9ABE2B-14D7-4EBC-9588-7DD7058E6AD8}"/>
    <cellStyle name="GråKant 3" xfId="6717" xr:uid="{206E84E5-8F83-4532-8FED-788FACBAD764}"/>
    <cellStyle name="GråKant 3 10" xfId="6718" xr:uid="{7E6B58D5-961D-4FD1-80FE-C11EAF038274}"/>
    <cellStyle name="GråKant 3 11" xfId="6719" xr:uid="{D5762A59-711B-44B8-84EA-F62F2AC8D213}"/>
    <cellStyle name="GråKant 3 12" xfId="36498" xr:uid="{26962F4B-C7B9-4C61-BE5E-45104C012209}"/>
    <cellStyle name="GråKant 3 13" xfId="36709" xr:uid="{48DB420F-64CC-4253-B046-2DA877B67F13}"/>
    <cellStyle name="GråKant 3 2" xfId="6720" xr:uid="{B5BEF348-6EC8-4AB9-A7F6-420A5D229252}"/>
    <cellStyle name="GråKant 3 3" xfId="6721" xr:uid="{25C193DA-63E4-40DE-836E-6911A00E284F}"/>
    <cellStyle name="GråKant 3 4" xfId="6722" xr:uid="{C46B484D-AFBF-4078-963C-1F2BAE05B72C}"/>
    <cellStyle name="GråKant 3 5" xfId="6723" xr:uid="{140BAC9A-0931-40CB-BFA9-30AA351CCC7E}"/>
    <cellStyle name="GråKant 3 6" xfId="6724" xr:uid="{37B2BFBC-17EC-4B04-8502-66D4C4373072}"/>
    <cellStyle name="GråKant 3 7" xfId="6725" xr:uid="{F2A77B85-6F70-42B9-AE10-7B37B4491512}"/>
    <cellStyle name="GråKant 3 8" xfId="6726" xr:uid="{7C5477DD-50AC-4473-84BE-C1C0E492833E}"/>
    <cellStyle name="GråKant 3 9" xfId="6727" xr:uid="{D367C532-A52E-49DA-88F0-FE6DF662CCAE}"/>
    <cellStyle name="GråKant 3_CR4_19" xfId="6728" xr:uid="{1F23A736-5774-47DD-A6C5-63C5EBB28C2C}"/>
    <cellStyle name="GråKant 4" xfId="6729" xr:uid="{68D2B3CF-9757-48EE-ADB4-07F5E4BD027D}"/>
    <cellStyle name="GråKant 4 10" xfId="6730" xr:uid="{2B5E7894-02F5-4873-96F6-D9A9487A720F}"/>
    <cellStyle name="GråKant 4 11" xfId="6731" xr:uid="{8245A37F-0452-4CA8-81E3-866387E4259D}"/>
    <cellStyle name="GråKant 4 2" xfId="6732" xr:uid="{B00CBFB9-2DED-415E-AC10-13BD7DBF81AD}"/>
    <cellStyle name="GråKant 4 3" xfId="6733" xr:uid="{A90832E1-C5DC-4A21-B7AE-69BBB0AA4656}"/>
    <cellStyle name="GråKant 4 4" xfId="6734" xr:uid="{BC24ADB3-2882-4011-B840-8150E48C2002}"/>
    <cellStyle name="GråKant 4 5" xfId="6735" xr:uid="{E5BA949F-B3CE-4195-8D25-499F1034D7BB}"/>
    <cellStyle name="GråKant 4 6" xfId="6736" xr:uid="{42BE0EDD-DBD9-49DE-9C18-A6CD27B8D484}"/>
    <cellStyle name="GråKant 4 7" xfId="6737" xr:uid="{EA10EFE1-7AD7-49F8-87C1-A3EF0474D1BA}"/>
    <cellStyle name="GråKant 4 8" xfId="6738" xr:uid="{3487D65F-2146-4ACF-8CDB-A90190A9E3EA}"/>
    <cellStyle name="GråKant 4 9" xfId="6739" xr:uid="{0BE94679-3A98-4607-AD69-D5A905F39AAF}"/>
    <cellStyle name="GråKant 4_CR4_19" xfId="6740" xr:uid="{54C68729-DCAA-4BFD-A9E8-4809394356F2}"/>
    <cellStyle name="GråKant 5" xfId="6741" xr:uid="{1F2834AC-1268-42BF-B6D1-12FAA49E3539}"/>
    <cellStyle name="GråKant 5 10" xfId="6742" xr:uid="{23A54187-075C-4ED5-863B-6D2B5FBA0732}"/>
    <cellStyle name="GråKant 5 11" xfId="6743" xr:uid="{C7ED7214-87F2-4DA2-B514-FF24CF261803}"/>
    <cellStyle name="GråKant 5 2" xfId="6744" xr:uid="{A313D40C-0873-4124-A813-BED1A86D9FDE}"/>
    <cellStyle name="GråKant 5 3" xfId="6745" xr:uid="{940D0FA9-D51E-4A6C-B4D6-356571414749}"/>
    <cellStyle name="GråKant 5 4" xfId="6746" xr:uid="{CA2504D8-5A19-495C-9369-71126724E7C8}"/>
    <cellStyle name="GråKant 5 5" xfId="6747" xr:uid="{CABC3FAF-1360-4B44-B70B-CE717C9564BF}"/>
    <cellStyle name="GråKant 5 6" xfId="6748" xr:uid="{646BAEAD-68DD-4068-96F1-C392C1364C05}"/>
    <cellStyle name="GråKant 5 7" xfId="6749" xr:uid="{1A1D9CC1-F773-4B31-A857-2D5920B1E53F}"/>
    <cellStyle name="GråKant 5 8" xfId="6750" xr:uid="{9016360D-2B95-4B32-868B-0391F769CB63}"/>
    <cellStyle name="GråKant 5 9" xfId="6751" xr:uid="{98BD2185-2557-4CB4-B49D-92FEB7D8F40B}"/>
    <cellStyle name="GråKant 5_CR4_19" xfId="6752" xr:uid="{C2D8DA11-6126-432C-A07F-24A265062C31}"/>
    <cellStyle name="GråKant 6" xfId="6753" xr:uid="{972A94B4-9AED-4E6F-8944-5B2F70AA717C}"/>
    <cellStyle name="GråKant 6 10" xfId="6754" xr:uid="{39E72E87-90ED-4D95-91E6-3F8CC918137A}"/>
    <cellStyle name="GråKant 6 11" xfId="6755" xr:uid="{6EC42B24-6DA6-4D14-A0AE-529F7A30A7B2}"/>
    <cellStyle name="GråKant 6 2" xfId="6756" xr:uid="{E859CA33-A893-411E-855D-572FB672E794}"/>
    <cellStyle name="GråKant 6 3" xfId="6757" xr:uid="{9C11F0FC-3184-4F29-B0CE-0444027DFCDB}"/>
    <cellStyle name="GråKant 6 4" xfId="6758" xr:uid="{BB9ABA1D-547E-450F-9BEE-1CFE016D60F9}"/>
    <cellStyle name="GråKant 6 5" xfId="6759" xr:uid="{56060E85-D83F-4EF7-A312-C1670612AB5B}"/>
    <cellStyle name="GråKant 6 6" xfId="6760" xr:uid="{33D1F0F3-4207-4A35-97E4-4C302F717EBC}"/>
    <cellStyle name="GråKant 6 7" xfId="6761" xr:uid="{206D151C-C6E7-4F9E-88AC-A004AFBDA2EE}"/>
    <cellStyle name="GråKant 6 8" xfId="6762" xr:uid="{A084D0D0-8D3E-4DE8-981E-EC3DB2FF9DD6}"/>
    <cellStyle name="GråKant 6 9" xfId="6763" xr:uid="{BE76C760-02A0-4ED8-9810-75E0BC57A19D}"/>
    <cellStyle name="GråKant 6_CR4_19" xfId="6764" xr:uid="{296B5651-08E6-40F3-9682-E515D32DCFBD}"/>
    <cellStyle name="GråKant 7" xfId="6765" xr:uid="{A7CF520E-5F92-4DED-8207-61309FC5587B}"/>
    <cellStyle name="GråKant 7 10" xfId="6766" xr:uid="{6116744A-8EAB-4C69-9688-A260F291DFD6}"/>
    <cellStyle name="GråKant 7 2" xfId="6767" xr:uid="{21985EF9-88AE-427C-B4F3-1294BDB6036C}"/>
    <cellStyle name="GråKant 7 3" xfId="6768" xr:uid="{1F330A36-D9A6-4F54-8175-9F246E41EF2A}"/>
    <cellStyle name="GråKant 7 4" xfId="6769" xr:uid="{6036E52D-EB03-42A3-BD4D-E1E0489F8B74}"/>
    <cellStyle name="GråKant 7 5" xfId="6770" xr:uid="{4F59FA7C-F0A4-4B01-A69B-75D0C55365EF}"/>
    <cellStyle name="GråKant 7 6" xfId="6771" xr:uid="{8F4565BC-1C0C-4173-9263-04BA26EB3996}"/>
    <cellStyle name="GråKant 7 7" xfId="6772" xr:uid="{1BD0B091-343B-4341-BC01-AC25750854F7}"/>
    <cellStyle name="GråKant 7 8" xfId="6773" xr:uid="{B8FA5C75-6C5B-4791-A794-56529AF791C6}"/>
    <cellStyle name="GråKant 7 9" xfId="6774" xr:uid="{5D5279C9-C5FC-4A22-88C8-CE1C1D48B8C8}"/>
    <cellStyle name="GråKant 7_CR4_19" xfId="6775" xr:uid="{EAFE4704-06C4-44DA-9CDC-D0EDBB6347EC}"/>
    <cellStyle name="GråKant 8" xfId="36063" xr:uid="{F5A712DF-06DB-4C83-9553-73AD2DC86253}"/>
    <cellStyle name="GråKant 8 2" xfId="48176" xr:uid="{9F64B735-C560-41D9-954D-604692E3DF3D}"/>
    <cellStyle name="GråKant 9" xfId="48177" xr:uid="{0F6166D1-832F-4C40-A08A-1EB42E2B1F14}"/>
    <cellStyle name="GråKant 9 2" xfId="48178" xr:uid="{BD45E6AF-AA65-4A76-B948-76FCC2D1AD71}"/>
    <cellStyle name="GråKant_AVA DVA EL" xfId="23444" xr:uid="{FBF71E77-0BD9-4A84-B4F7-8D68B9E4ABD1}"/>
    <cellStyle name="H_1998_col_head" xfId="6776" xr:uid="{326B2462-A172-485B-8CA0-6D2D0038AA6B}"/>
    <cellStyle name="H_1998_col_head 2" xfId="6777" xr:uid="{1EBF9B0C-CE32-42BA-839A-2863796C2BA2}"/>
    <cellStyle name="H_1998_col_head 2 2" xfId="23447" xr:uid="{98A72C03-6491-4623-9C0F-F71CC5A36271}"/>
    <cellStyle name="H_1998_col_head 2 2 2" xfId="48179" xr:uid="{1F3A03A5-8ABE-4C2E-84AE-1046D7060D80}"/>
    <cellStyle name="H_1998_col_head 2 2_AVA DVA EL" xfId="48180" xr:uid="{04E6B2DC-5562-4D37-A9E0-358B10267526}"/>
    <cellStyle name="H_1998_col_head 2 2_Avstemming Bank" xfId="48181" xr:uid="{6BE2BEBD-6B90-4626-8472-5D480F146572}"/>
    <cellStyle name="H_1998_col_head 2 2_Avstemming Konsern CRD IV" xfId="48182" xr:uid="{65435BE3-6367-4A7C-A26D-5F5575A76C7C}"/>
    <cellStyle name="H_1998_col_head 2 2_BANKVOL" xfId="48183" xr:uid="{EAD8843E-3366-4E0F-9A87-D0FCF63FD4DC}"/>
    <cellStyle name="H_1998_col_head 2 2_BANKVOL_AVA DVA EL" xfId="48184" xr:uid="{5FFCD68B-E013-4416-9D7D-56145D961B41}"/>
    <cellStyle name="H_1998_col_head 2 2_BANKVOL_Avstemming Bank" xfId="48185" xr:uid="{E9C60A82-1455-4B92-B565-3473B8C3F5AC}"/>
    <cellStyle name="H_1998_col_head 2 2_BANKVOL_Avstemming Konsern CRD IV" xfId="48186" xr:uid="{F3C85985-49A8-4F2C-BF1C-2C43689E1328}"/>
    <cellStyle name="H_1998_col_head 2 2_BANKVOL_Mars 2018" xfId="48187" xr:uid="{F52B1DF0-6545-40EC-96AC-D920993CE01E}"/>
    <cellStyle name="H_1998_col_head 2 2_BANKVOL_Mars 2018_1" xfId="48188" xr:uid="{886C7B01-EA64-41BA-A060-13289C3CDD16}"/>
    <cellStyle name="H_1998_col_head 2 2_Desember 2017" xfId="48189" xr:uid="{BA20E576-8FEC-4D3E-A592-2E4DD6CF5C20}"/>
    <cellStyle name="H_1998_col_head 2 2_Elimineringer i SAP" xfId="48190" xr:uid="{8D4F1568-F27D-47D1-90CE-85A2B0CD15C5}"/>
    <cellStyle name="H_1998_col_head 2 2_Juni 2017" xfId="23448" xr:uid="{F0C07662-7914-4A73-94CE-1B3A63CDBA0D}"/>
    <cellStyle name="H_1998_col_head 2 2_Juni 2017_Avkortning" xfId="48191" xr:uid="{EDD3B40E-FC53-47D2-A3A0-8BDE9DB3DDE7}"/>
    <cellStyle name="H_1998_col_head 2 2_Juni 2017_Desember 2017" xfId="48192" xr:uid="{F41A336E-1FE8-400A-B1B9-DB3749E14C90}"/>
    <cellStyle name="H_1998_col_head 2 2_Korr reklassifisering" xfId="48193" xr:uid="{E940E4AB-3FC7-47B9-9F97-9764B04C9ECA}"/>
    <cellStyle name="H_1998_col_head 2 2_Manuell input" xfId="48194" xr:uid="{B94981AA-0EA3-455A-A72F-872537248F0C}"/>
    <cellStyle name="H_1998_col_head 2 2_Manuell input_Månedsanalyse" xfId="48195" xr:uid="{DAE12F71-33A5-4839-87F2-8983334AD9FD}"/>
    <cellStyle name="H_1998_col_head 2 2_Mars 2018" xfId="48196" xr:uid="{15903667-AECB-4FFA-B2A9-CF334594550B}"/>
    <cellStyle name="H_1998_col_head 2 2_Mars 2018_1" xfId="48197" xr:uid="{7F4A5E08-C4C6-413E-B540-A03BD9CD1F6D}"/>
    <cellStyle name="H_1998_col_head 2 2_Månedsanalyse" xfId="48198" xr:uid="{D591D34E-AFA9-45CA-B259-6BC1F713093A}"/>
    <cellStyle name="H_1998_col_head 2 2_Note Bank" xfId="48199" xr:uid="{45421D81-0665-4B22-9D55-3F77D8DB34DE}"/>
    <cellStyle name="H_1998_col_head 2 2_Note Bankkonsern" xfId="48200" xr:uid="{41E3019A-1530-4DDD-948D-C07064FCC2C8}"/>
    <cellStyle name="H_1998_col_head 2 2_September 2017" xfId="48201" xr:uid="{755E4956-9CAD-4DC0-A66F-392C0D0216E3}"/>
    <cellStyle name="H_1998_col_head 2_1" xfId="48202" xr:uid="{6C0B297F-D5BD-4B15-95AA-44C614B25829}"/>
    <cellStyle name="H_1998_col_head 2_1 2" xfId="48203" xr:uid="{0263D921-6050-4ACE-B201-E440DC1BE256}"/>
    <cellStyle name="H_1998_col_head 2_1_Manuell input" xfId="48204" xr:uid="{DAAB44D7-E9B4-474D-B1FE-DC7C2B1A6DE7}"/>
    <cellStyle name="H_1998_col_head 2_1_Manuell input_Månedsanalyse" xfId="48205" xr:uid="{21071F42-4A49-4387-8B55-76D322197B23}"/>
    <cellStyle name="H_1998_col_head 2_1_Månedsanalyse" xfId="48206" xr:uid="{651445D9-2AAD-4107-A874-745C0BA8A943}"/>
    <cellStyle name="H_1998_col_head 2_8" xfId="48207" xr:uid="{9D918DF0-2D2D-430D-B326-517038B263F1}"/>
    <cellStyle name="H_1998_col_head 2_8 2" xfId="48208" xr:uid="{160F70EC-35B5-4D19-9757-8239ED859BBF}"/>
    <cellStyle name="H_1998_col_head 2_8_Manuell input" xfId="48209" xr:uid="{AB037A17-D031-472E-841D-C39A78A828CA}"/>
    <cellStyle name="H_1998_col_head 2_8_Manuell input_Månedsanalyse" xfId="48210" xr:uid="{93A075C1-7765-48CC-AE21-041444BB6586}"/>
    <cellStyle name="H_1998_col_head 2_8_Månedsanalyse" xfId="48211" xr:uid="{428D74D7-3E5E-417B-B947-D270EC68F56F}"/>
    <cellStyle name="H_1998_col_head 2_AVA DVA EL" xfId="23449" xr:uid="{5155E863-8843-4192-8002-DEBC7A4147F2}"/>
    <cellStyle name="H_1998_col_head 2_AVA DVA EL_1" xfId="48212" xr:uid="{4CE78582-4C25-4E52-97A0-4D3B704096E0}"/>
    <cellStyle name="H_1998_col_head 2_Avkortning" xfId="48213" xr:uid="{1B6635EC-D7FE-4BC3-8AE8-02546BE69317}"/>
    <cellStyle name="H_1998_col_head 2_Avstemming Bank" xfId="48214" xr:uid="{AFB33D06-6AB5-4100-8528-35F15368EB2D}"/>
    <cellStyle name="H_1998_col_head 2_Avstemming Bankkonsern" xfId="48215" xr:uid="{41454D9D-D60C-4E6C-9E92-56487D83A8A4}"/>
    <cellStyle name="H_1998_col_head 2_Avstemming Konsern CRD IV" xfId="48216" xr:uid="{B8C219E2-96FC-4438-A19D-6CFAAE813D1C}"/>
    <cellStyle name="H_1998_col_head 2_Balanse bankkonsern" xfId="23450" xr:uid="{66FC519B-05B4-4DAE-910D-318AB6B5D0C9}"/>
    <cellStyle name="H_1998_col_head 2_Balanse bankkonsern_AVA DVA EL" xfId="48217" xr:uid="{8FBE2CE7-6951-42E8-9581-E7CC13363DE9}"/>
    <cellStyle name="H_1998_col_head 2_Balanse bankkonsern_Avkortning" xfId="48218" xr:uid="{30276CED-6F62-494A-B40D-C552E7FB925E}"/>
    <cellStyle name="H_1998_col_head 2_Balanse bankkonsern_Avstemming Bank" xfId="48219" xr:uid="{686077FF-EEAF-4212-A083-51ED5A938717}"/>
    <cellStyle name="H_1998_col_head 2_Balanse bankkonsern_Avstemming Konsern CRD IV" xfId="48220" xr:uid="{F13B8C94-7FB4-4BE6-8B9E-A40938DAEBF7}"/>
    <cellStyle name="H_1998_col_head 2_Balanse bankkonsern_BANKVOL" xfId="48221" xr:uid="{AEBBABFB-17E8-4BD5-9AD8-BA19A3995117}"/>
    <cellStyle name="H_1998_col_head 2_Balanse bankkonsern_BANKVOL_AVA DVA EL" xfId="48222" xr:uid="{67C5EA44-C2D3-426B-BBDC-0DA017F7FBE2}"/>
    <cellStyle name="H_1998_col_head 2_Balanse bankkonsern_BANKVOL_Avstemming Bank" xfId="48223" xr:uid="{D0C04570-61EE-4E29-B1E5-ED9400ED1475}"/>
    <cellStyle name="H_1998_col_head 2_Balanse bankkonsern_BANKVOL_Avstemming Konsern CRD IV" xfId="48224" xr:uid="{94CEF1BC-FFCA-44E4-A24E-1884981603DD}"/>
    <cellStyle name="H_1998_col_head 2_Balanse bankkonsern_BANKVOL_Mars 2018" xfId="48225" xr:uid="{B7110006-27A7-49F1-BCFF-5C9DDAFAF919}"/>
    <cellStyle name="H_1998_col_head 2_Balanse bankkonsern_BANKVOL_Mars 2018_1" xfId="48226" xr:uid="{29EFBDB5-EAEE-45E6-AFC9-C138D80D115A}"/>
    <cellStyle name="H_1998_col_head 2_Balanse bankkonsern_Desember 2017" xfId="48227" xr:uid="{30FCCB7D-57C3-414B-9085-E764B4CF94CD}"/>
    <cellStyle name="H_1998_col_head 2_Balanse bankkonsern_Desember 2017_1" xfId="48228" xr:uid="{7D2897D0-A275-419B-BDE1-8BBC8FBAFD60}"/>
    <cellStyle name="H_1998_col_head 2_Balanse bankkonsern_Mars 2018" xfId="48229" xr:uid="{0B64A175-F5C9-4D71-967B-B54C55240BD8}"/>
    <cellStyle name="H_1998_col_head 2_Balanse bankkonsern_Mars 2018_1" xfId="48230" xr:uid="{8343E40F-0884-4A46-8283-2FC043CFDFBC}"/>
    <cellStyle name="H_1998_col_head 2_Balanse bankkonsern_Note Bank" xfId="48231" xr:uid="{4E935B39-DB07-44CA-8589-201AF8847F45}"/>
    <cellStyle name="H_1998_col_head 2_Balanse bankkonsern_Note Bankkonsern" xfId="48232" xr:uid="{95FFD317-C850-4DE5-A6F1-A360F715AC3B}"/>
    <cellStyle name="H_1998_col_head 2_Balanse bankkonsern_September 2017" xfId="48233" xr:uid="{03A12E60-6121-47D4-9A69-69CB717E8447}"/>
    <cellStyle name="H_1998_col_head 2_BANKVOL" xfId="23451" xr:uid="{F7249C50-4E79-4856-A071-1DAE8F898E5F}"/>
    <cellStyle name="H_1998_col_head 2_BANKVOL_1" xfId="48234" xr:uid="{29447FB8-5811-4808-8435-3F636FD363F7}"/>
    <cellStyle name="H_1998_col_head 2_BANKVOL_1_AVA DVA EL" xfId="48235" xr:uid="{6DA01CA8-ACDA-48C9-A67B-1ABFA26458F1}"/>
    <cellStyle name="H_1998_col_head 2_BANKVOL_1_Avstemming Bank" xfId="48236" xr:uid="{2F09B5E8-1A70-4829-AADC-E303C705E790}"/>
    <cellStyle name="H_1998_col_head 2_BANKVOL_1_Avstemming Konsern CRD IV" xfId="48237" xr:uid="{7A644CC6-2D88-4074-8CA2-E1A3815A6430}"/>
    <cellStyle name="H_1998_col_head 2_BANKVOL_1_Mars 2018" xfId="48238" xr:uid="{ED3D208E-7A64-4D6E-AB72-80A78F3914A3}"/>
    <cellStyle name="H_1998_col_head 2_BANKVOL_1_Mars 2018_1" xfId="48239" xr:uid="{D44D603D-F37F-45D6-9E62-E0F9C049B285}"/>
    <cellStyle name="H_1998_col_head 2_BANKVOL_AVA DVA EL" xfId="48240" xr:uid="{7D736F57-C5F7-4A8A-A1C6-64957BF1400C}"/>
    <cellStyle name="H_1998_col_head 2_BANKVOL_Avkortning" xfId="48241" xr:uid="{1F1DBD3D-7B00-4062-9F62-D7B28AF3CCDA}"/>
    <cellStyle name="H_1998_col_head 2_BANKVOL_Avstemming Bank" xfId="48242" xr:uid="{786C72FE-B416-4BFF-9929-AF0A9B4B2647}"/>
    <cellStyle name="H_1998_col_head 2_BANKVOL_Avstemming Konsern CRD IV" xfId="48243" xr:uid="{0865066D-081F-4AFF-927F-C97B0E09A173}"/>
    <cellStyle name="H_1998_col_head 2_BANKVOL_BANKVOL" xfId="48244" xr:uid="{541270FA-7E7A-4470-99B2-ED4FFE30422F}"/>
    <cellStyle name="H_1998_col_head 2_BANKVOL_BANKVOL_AVA DVA EL" xfId="48245" xr:uid="{129E7AB1-B11C-409A-AEAD-340F1115DE84}"/>
    <cellStyle name="H_1998_col_head 2_BANKVOL_BANKVOL_Avstemming Bank" xfId="48246" xr:uid="{AC454F45-D301-4CF0-A62F-9611F3AE6723}"/>
    <cellStyle name="H_1998_col_head 2_BANKVOL_BANKVOL_Avstemming Konsern CRD IV" xfId="48247" xr:uid="{3A041D29-96E6-4F06-8FE4-1C8321291F04}"/>
    <cellStyle name="H_1998_col_head 2_BANKVOL_BANKVOL_Mars 2018" xfId="48248" xr:uid="{B1F9A1C0-47ED-4EC9-8784-A0AFCFEA8BB2}"/>
    <cellStyle name="H_1998_col_head 2_BANKVOL_BANKVOL_Mars 2018_1" xfId="48249" xr:uid="{1EA537CB-F800-4697-86DA-5B2689BA8F72}"/>
    <cellStyle name="H_1998_col_head 2_BANKVOL_Desember 2017" xfId="48250" xr:uid="{6003A7A4-EF43-4071-92E9-BD143E24E52D}"/>
    <cellStyle name="H_1998_col_head 2_BANKVOL_Desember 2017_1" xfId="48251" xr:uid="{604F7CDC-AC8F-48AF-8212-8D4861C22629}"/>
    <cellStyle name="H_1998_col_head 2_BANKVOL_Mars 2018" xfId="48252" xr:uid="{7CCDE3A6-DDE1-45A1-9F4C-9730ABC78440}"/>
    <cellStyle name="H_1998_col_head 2_BANKVOL_Mars 2018_1" xfId="48253" xr:uid="{587D3B10-5C82-4369-B6B2-8F3C7423C20A}"/>
    <cellStyle name="H_1998_col_head 2_BANKVOL_Note Bank" xfId="48254" xr:uid="{BCA7D19D-FF07-4FA5-89D1-B8A68F49BE73}"/>
    <cellStyle name="H_1998_col_head 2_BANKVOL_Note Bankkonsern" xfId="48255" xr:uid="{4468B79C-6F60-4BA1-B368-46D224EED534}"/>
    <cellStyle name="H_1998_col_head 2_BANKVOL_September 2017" xfId="48256" xr:uid="{F8F59885-D37D-47D6-8F62-CF5D700B9A7F}"/>
    <cellStyle name="H_1998_col_head 2_CCR3" xfId="6778" xr:uid="{77E18FE6-D434-4559-80FB-5549B1CDB1E3}"/>
    <cellStyle name="H_1998_col_head 2_CR4_19" xfId="6779" xr:uid="{489D9AB8-94ED-4D25-91A7-43799CB6C25F}"/>
    <cellStyle name="H_1998_col_head 2_Derivater B1" xfId="23452" xr:uid="{83825A98-ABB9-48D0-9FC4-4DF723A9DE56}"/>
    <cellStyle name="H_1998_col_head 2_Derivater B1_AVA DVA EL" xfId="48257" xr:uid="{CB0300E4-8610-479B-A005-D0E122830E44}"/>
    <cellStyle name="H_1998_col_head 2_Derivater B1_Avkortning" xfId="48258" xr:uid="{C015C4A9-249E-4E93-B855-7C264C7C70C2}"/>
    <cellStyle name="H_1998_col_head 2_Derivater B1_Avstemming Bank" xfId="48259" xr:uid="{5D55B2E4-B267-4B9D-9CFE-FA22B50EB651}"/>
    <cellStyle name="H_1998_col_head 2_Derivater B1_Avstemming Konsern CRD IV" xfId="48260" xr:uid="{A7C99AE2-A1AE-4DF5-83D1-200CBBA273AB}"/>
    <cellStyle name="H_1998_col_head 2_Derivater B1_BANKVOL" xfId="48261" xr:uid="{E19A4F03-5C0B-4E65-8213-E0A1337AECF4}"/>
    <cellStyle name="H_1998_col_head 2_Derivater B1_BANKVOL_AVA DVA EL" xfId="48262" xr:uid="{80E83E50-DFCE-4A99-9384-826B4DBFF65C}"/>
    <cellStyle name="H_1998_col_head 2_Derivater B1_BANKVOL_Avstemming Bank" xfId="48263" xr:uid="{4FF04327-3C76-4D6D-A2BF-AA08A9703D79}"/>
    <cellStyle name="H_1998_col_head 2_Derivater B1_BANKVOL_Avstemming Konsern CRD IV" xfId="48264" xr:uid="{422FCF5B-52EC-4F9C-8724-5F9A093A6668}"/>
    <cellStyle name="H_1998_col_head 2_Derivater B1_BANKVOL_Mars 2018" xfId="48265" xr:uid="{3D32C465-4E0D-4C1C-998D-DC43532F8B7C}"/>
    <cellStyle name="H_1998_col_head 2_Derivater B1_BANKVOL_Mars 2018_1" xfId="48266" xr:uid="{CB1458A4-96CF-4E20-B6F9-E99290659BA6}"/>
    <cellStyle name="H_1998_col_head 2_Derivater B1_Desember 2017" xfId="48267" xr:uid="{D10691D0-A1BE-471C-9D97-1AA5A5A2122E}"/>
    <cellStyle name="H_1998_col_head 2_Derivater B1_Desember 2017_1" xfId="48268" xr:uid="{55D5DAA7-FA1F-45E8-8398-2C0797768D9D}"/>
    <cellStyle name="H_1998_col_head 2_Derivater B1_Mars 2018" xfId="48269" xr:uid="{5A0C5558-B932-4B2F-8080-0086DA3524FC}"/>
    <cellStyle name="H_1998_col_head 2_Derivater B1_Mars 2018_1" xfId="48270" xr:uid="{DC889892-61BE-4B20-87DB-CA9FC8986D2B}"/>
    <cellStyle name="H_1998_col_head 2_Derivater B1_Note Bank" xfId="48271" xr:uid="{49AEFBC6-B455-4245-AEAB-AB926056A9F7}"/>
    <cellStyle name="H_1998_col_head 2_Derivater B1_Note Bankkonsern" xfId="48272" xr:uid="{D6C1BAC0-0109-45B7-846C-9AA1B0EAAC88}"/>
    <cellStyle name="H_1998_col_head 2_Derivater B1_September 2017" xfId="48273" xr:uid="{247A2C17-8574-4E79-A92D-F578DE92AF38}"/>
    <cellStyle name="H_1998_col_head 2_Desember 2017" xfId="48274" xr:uid="{EC7EE5AE-445D-4C19-A15D-A837640DB286}"/>
    <cellStyle name="H_1998_col_head 2_Desember 2017_1" xfId="48275" xr:uid="{90765916-278E-4EEE-AB6B-A7BB8AE77FD6}"/>
    <cellStyle name="H_1998_col_head 2_Elimineringer i SAP" xfId="48276" xr:uid="{65563A57-8933-4154-93CC-51BD0E760B40}"/>
    <cellStyle name="H_1998_col_head 2_Juni 2017" xfId="23453" xr:uid="{1CC0C774-9CD6-4F08-BB7F-70C04A9DA5F2}"/>
    <cellStyle name="H_1998_col_head 2_Juni 2017_Avkortning" xfId="48277" xr:uid="{46F154A0-B5CA-401A-8C17-BA7A8C10D248}"/>
    <cellStyle name="H_1998_col_head 2_Juni 2017_Desember 2017" xfId="48278" xr:uid="{C35B8DCF-F037-4C71-8BD1-D2D3A9A94CD9}"/>
    <cellStyle name="H_1998_col_head 2_Kap.dekn." xfId="23454" xr:uid="{FAFF1D44-AD2E-4F2B-A3BB-653440471E83}"/>
    <cellStyle name="H_1998_col_head 2_Kap.dekn._AVA DVA EL" xfId="48279" xr:uid="{894D3188-EE4D-431D-A352-466F6F3F54A3}"/>
    <cellStyle name="H_1998_col_head 2_Kap.dekn._Avkortning" xfId="48280" xr:uid="{47D34701-F149-4917-9138-9C06416E39F3}"/>
    <cellStyle name="H_1998_col_head 2_Kap.dekn._Avstemming Bank" xfId="48281" xr:uid="{649BBD43-9C55-441C-8A32-44CD53BEBA55}"/>
    <cellStyle name="H_1998_col_head 2_Kap.dekn._Avstemming Konsern CRD IV" xfId="48282" xr:uid="{296EB643-4AD9-47A4-A494-0E939AB4AE19}"/>
    <cellStyle name="H_1998_col_head 2_Kap.dekn._BANKVOL" xfId="48283" xr:uid="{69023472-EB7C-4A7F-BE9C-304A04B2AE1E}"/>
    <cellStyle name="H_1998_col_head 2_Kap.dekn._BANKVOL_AVA DVA EL" xfId="48284" xr:uid="{9DD9396D-5046-494C-8E83-AD5D7DD05C58}"/>
    <cellStyle name="H_1998_col_head 2_Kap.dekn._BANKVOL_Avstemming Bank" xfId="48285" xr:uid="{C9735CCE-5E4C-4BE8-88BB-31E6D3B23307}"/>
    <cellStyle name="H_1998_col_head 2_Kap.dekn._BANKVOL_Avstemming Konsern CRD IV" xfId="48286" xr:uid="{237F8CA8-B48A-41B9-A46A-6F46BFD80025}"/>
    <cellStyle name="H_1998_col_head 2_Kap.dekn._BANKVOL_Mars 2018" xfId="48287" xr:uid="{893D4F32-6314-4DFD-A4E6-D4BEED215649}"/>
    <cellStyle name="H_1998_col_head 2_Kap.dekn._BANKVOL_Mars 2018_1" xfId="48288" xr:uid="{0298FED4-092C-46A8-A3C2-640756613A5C}"/>
    <cellStyle name="H_1998_col_head 2_Kap.dekn._Desember 2017" xfId="48289" xr:uid="{BBFD3F81-3B57-4CAB-97A4-238A989EE34E}"/>
    <cellStyle name="H_1998_col_head 2_Kap.dekn._Desember 2017_1" xfId="48290" xr:uid="{84CF030A-76EE-4E06-8A36-4A451A9D0B14}"/>
    <cellStyle name="H_1998_col_head 2_Kap.dekn._Mars 2018" xfId="48291" xr:uid="{8D978892-6ADD-481B-910F-B72246A73224}"/>
    <cellStyle name="H_1998_col_head 2_Kap.dekn._Mars 2018_1" xfId="48292" xr:uid="{6BA03410-7F53-4318-9E06-305F1A8144A3}"/>
    <cellStyle name="H_1998_col_head 2_Kap.dekn._Note Bank" xfId="48293" xr:uid="{7845193C-2A25-4A35-8C80-04909E172C85}"/>
    <cellStyle name="H_1998_col_head 2_Kap.dekn._Note Bankkonsern" xfId="48294" xr:uid="{4F4F1614-69E8-4587-BC29-55EC528C417C}"/>
    <cellStyle name="H_1998_col_head 2_Kap.dekn._September 2017" xfId="48295" xr:uid="{A03AC46E-C27E-4ACF-8924-642E3148D005}"/>
    <cellStyle name="H_1998_col_head 2_KM1" xfId="23446" xr:uid="{D1A11613-20E2-4525-80A7-16CEE3569312}"/>
    <cellStyle name="H_1998_col_head 2_Korr reklassifisering" xfId="48296" xr:uid="{E9ED3E8A-232A-4440-8636-07FC6125EA94}"/>
    <cellStyle name="H_1998_col_head 2_LR2" xfId="53195" xr:uid="{E4B2197F-D1E8-4302-9FBE-8B405D680D57}"/>
    <cellStyle name="H_1998_col_head 2_Manuell input" xfId="48297" xr:uid="{934CB880-823D-4D7A-85E9-3FB83D68DD56}"/>
    <cellStyle name="H_1998_col_head 2_Manuell input_Månedsanalyse" xfId="48298" xr:uid="{20BC3098-1B4B-4DC4-AC24-E4F14B21BCE0}"/>
    <cellStyle name="H_1998_col_head 2_Mars 2018" xfId="48299" xr:uid="{70D910B5-791A-4DDD-BFC5-30E1D675A2D7}"/>
    <cellStyle name="H_1998_col_head 2_Mars 2018_1" xfId="48300" xr:uid="{5BB8C5AF-CF03-416E-AF6D-493F2B4EB332}"/>
    <cellStyle name="H_1998_col_head 2_Månedsanalyse" xfId="48301" xr:uid="{272A6967-4177-454A-8332-A4B2ACA01EBF}"/>
    <cellStyle name="H_1998_col_head 2_Note Bank" xfId="48302" xr:uid="{32174CAC-9FB3-4663-B985-AB4D501148E5}"/>
    <cellStyle name="H_1998_col_head 2_Note Bank_1" xfId="48303" xr:uid="{6B84ED2A-4DAB-481C-9736-35BDC30D57B0}"/>
    <cellStyle name="H_1998_col_head 2_Note Bankkonsern" xfId="48304" xr:uid="{2F970EA9-BD82-4AE1-AC17-6DC6C38E140F}"/>
    <cellStyle name="H_1998_col_head 2_Note Bankkonsern_1" xfId="48305" xr:uid="{3C5519F8-6E20-436E-BF38-3F70D8D5B4E0}"/>
    <cellStyle name="H_1998_col_head 2_Note Konsern" xfId="48306" xr:uid="{DDC167AF-AB82-4BF1-946F-1158157BA1C1}"/>
    <cellStyle name="H_1998_col_head 2_Results &amp; key fig." xfId="48307" xr:uid="{CF7FDCDF-437A-440B-A73F-C281579A3E09}"/>
    <cellStyle name="H_1998_col_head 2_September 2017" xfId="48308" xr:uid="{FACD780B-A78D-4C84-9F96-50E851E43E31}"/>
    <cellStyle name="H_1998_col_head 2_September 2017_1" xfId="48309" xr:uid="{61D2DB12-8F0B-4E0D-B241-C926047E99E9}"/>
    <cellStyle name="H_1998_col_head 3" xfId="23455" xr:uid="{E9B82B21-2890-468D-8CFA-F356D05439A7}"/>
    <cellStyle name="H_1998_col_head 3 2" xfId="23456" xr:uid="{3CA2C50C-60E9-4C91-A0A0-4FA8900C1203}"/>
    <cellStyle name="H_1998_col_head 3 2 2" xfId="23457" xr:uid="{98549A14-40C4-4786-9CCB-6495468B6EE2}"/>
    <cellStyle name="H_1998_col_head 3 2 2_AVA DVA EL" xfId="48310" xr:uid="{C163AB95-8548-428A-97B5-8C71E462B682}"/>
    <cellStyle name="H_1998_col_head 3 2 2_Avstemming Bank" xfId="48311" xr:uid="{FA511D56-701F-40FE-9C4F-094A08F279CD}"/>
    <cellStyle name="H_1998_col_head 3 2 2_Avstemming Konsern CRD IV" xfId="48312" xr:uid="{27E54694-122A-4E59-837D-92E8BD086D27}"/>
    <cellStyle name="H_1998_col_head 3 2 2_BANKVOL" xfId="48313" xr:uid="{9FCBE971-83F0-46D1-A6D4-0A238DBBF5A8}"/>
    <cellStyle name="H_1998_col_head 3 2 2_BANKVOL_AVA DVA EL" xfId="48314" xr:uid="{45A2E303-C6B5-4314-B28F-BFAF160380C9}"/>
    <cellStyle name="H_1998_col_head 3 2 2_BANKVOL_Avstemming Bank" xfId="48315" xr:uid="{0041E14B-183A-455B-89AB-B4A169ECC09B}"/>
    <cellStyle name="H_1998_col_head 3 2 2_BANKVOL_Avstemming Konsern CRD IV" xfId="48316" xr:uid="{A6E82A83-5456-463B-A68E-EB6D986A533B}"/>
    <cellStyle name="H_1998_col_head 3 2 2_BANKVOL_Mars 2018" xfId="48317" xr:uid="{81294CE2-7189-41FC-A4C2-719163760970}"/>
    <cellStyle name="H_1998_col_head 3 2 2_BANKVOL_Mars 2018_1" xfId="48318" xr:uid="{8BE04722-A85C-4C15-9E1F-3CE305034E4F}"/>
    <cellStyle name="H_1998_col_head 3 2 2_Desember 2017" xfId="48319" xr:uid="{D1DC9D74-A8AB-4F19-949A-AEF0CD04E060}"/>
    <cellStyle name="H_1998_col_head 3 2 2_Elimineringer i SAP" xfId="48320" xr:uid="{1E0A6280-5369-4BA2-9B52-EF7BC22BF869}"/>
    <cellStyle name="H_1998_col_head 3 2 2_Juni 2017" xfId="23458" xr:uid="{7A8824EA-3D99-46E0-BCDB-731EF49EF04B}"/>
    <cellStyle name="H_1998_col_head 3 2 2_Juni 2017_Avkortning" xfId="48321" xr:uid="{4620D775-9682-4879-B72C-AD780176F6FE}"/>
    <cellStyle name="H_1998_col_head 3 2 2_Juni 2017_Desember 2017" xfId="48322" xr:uid="{1F87B6EA-947B-4BB6-BFEF-C9A9B090EB74}"/>
    <cellStyle name="H_1998_col_head 3 2 2_Korr reklassifisering" xfId="48323" xr:uid="{250BD359-B682-49BF-8522-48CAF26D5EAC}"/>
    <cellStyle name="H_1998_col_head 3 2 2_Mars 2018" xfId="48324" xr:uid="{DE42EF5F-D9D0-4D67-9A03-CCC2EAD50F27}"/>
    <cellStyle name="H_1998_col_head 3 2 2_Mars 2018_1" xfId="48325" xr:uid="{72AC3FCF-119C-4170-8725-F671E89D9790}"/>
    <cellStyle name="H_1998_col_head 3 2 2_Note Bank" xfId="48326" xr:uid="{35A5F090-B72D-4E9C-B6A7-311E0A5DD693}"/>
    <cellStyle name="H_1998_col_head 3 2 2_Note Bankkonsern" xfId="48327" xr:uid="{0439F28C-764F-40E9-B3D3-91F8D9C1161A}"/>
    <cellStyle name="H_1998_col_head 3 2 2_September 2017" xfId="48328" xr:uid="{7CCC4440-973C-4AEB-AB7E-0C8E1BD2E546}"/>
    <cellStyle name="H_1998_col_head 3 2 3" xfId="23459" xr:uid="{5444538E-635A-42E7-AF96-C3CC5C0786E3}"/>
    <cellStyle name="H_1998_col_head 3 2 3_AVA DVA EL" xfId="48329" xr:uid="{F8891160-C042-4F8D-8F6E-4A08E85D71FB}"/>
    <cellStyle name="H_1998_col_head 3 2 3_Avkortning" xfId="48330" xr:uid="{5D880837-EDAA-45B6-9BD1-A829EF1B65D1}"/>
    <cellStyle name="H_1998_col_head 3 2 3_Avstemming Bank" xfId="48331" xr:uid="{F664A439-ED42-4C0C-A973-68A6334C2339}"/>
    <cellStyle name="H_1998_col_head 3 2 3_Avstemming Konsern CRD IV" xfId="48332" xr:uid="{57FFC036-1AE0-4FB1-B390-D93BA8308000}"/>
    <cellStyle name="H_1998_col_head 3 2 3_BANKVOL" xfId="48333" xr:uid="{5E2FD460-DCE3-4229-BC30-CB9FAB0DAEEC}"/>
    <cellStyle name="H_1998_col_head 3 2 3_BANKVOL_AVA DVA EL" xfId="48334" xr:uid="{5EACE58A-8153-4ECB-870B-94CE5544307A}"/>
    <cellStyle name="H_1998_col_head 3 2 3_BANKVOL_Avstemming Bank" xfId="48335" xr:uid="{57AD5D62-A004-48D4-8169-F5B4A9C95496}"/>
    <cellStyle name="H_1998_col_head 3 2 3_BANKVOL_Avstemming Konsern CRD IV" xfId="48336" xr:uid="{F9E6CC43-863C-47B0-BB86-0717D77F9D14}"/>
    <cellStyle name="H_1998_col_head 3 2 3_BANKVOL_Mars 2018" xfId="48337" xr:uid="{5977C75B-17A8-4770-A9E3-2EE5874CDA55}"/>
    <cellStyle name="H_1998_col_head 3 2 3_BANKVOL_Mars 2018_1" xfId="48338" xr:uid="{13CD7832-9500-4C07-995B-8BF39E5BAA96}"/>
    <cellStyle name="H_1998_col_head 3 2 3_Desember 2017" xfId="48339" xr:uid="{C218B8A2-71DC-4ED0-9C87-C127F5B79DED}"/>
    <cellStyle name="H_1998_col_head 3 2 3_Desember 2017_1" xfId="48340" xr:uid="{CAC16C37-2636-444C-A88C-18E95A51804A}"/>
    <cellStyle name="H_1998_col_head 3 2 3_Kap.dekn." xfId="23460" xr:uid="{4DB66FFF-E824-4251-82CC-40EECC4F5B1C}"/>
    <cellStyle name="H_1998_col_head 3 2 3_Mars 2018" xfId="48341" xr:uid="{06771939-9920-43C3-B0C6-39168B28BC2B}"/>
    <cellStyle name="H_1998_col_head 3 2 3_Mars 2018_1" xfId="48342" xr:uid="{E023381D-C22C-4F5B-9C25-2767A0ADCDBA}"/>
    <cellStyle name="H_1998_col_head 3 2 3_Note Bank" xfId="48343" xr:uid="{1E433510-3394-4728-B896-55BFE4E220C0}"/>
    <cellStyle name="H_1998_col_head 3 2 3_Note Bankkonsern" xfId="48344" xr:uid="{0333F3AF-0722-47B4-B00D-85ADA148F4D0}"/>
    <cellStyle name="H_1998_col_head 3 2 3_September 2017" xfId="48345" xr:uid="{D5EE31B0-DC62-40E8-897E-2727FBE6A67C}"/>
    <cellStyle name="H_1998_col_head 3 2_AVA DVA EL" xfId="23461" xr:uid="{E86A895D-86C4-4B8F-AF96-E767C2D62B9E}"/>
    <cellStyle name="H_1998_col_head 3 2_AVA DVA EL_1" xfId="48346" xr:uid="{F96CD206-BD7D-4D59-A143-161064E673B3}"/>
    <cellStyle name="H_1998_col_head 3 2_Avkortning" xfId="48347" xr:uid="{B33EB891-1CF9-4C61-B6FB-4CF373E3880E}"/>
    <cellStyle name="H_1998_col_head 3 2_Avstemming Bank" xfId="48348" xr:uid="{D46AF8DB-BAD2-48E6-B153-531C93294197}"/>
    <cellStyle name="H_1998_col_head 3 2_Avstemming Konsern CRD IV" xfId="48349" xr:uid="{EF09E56F-217E-4EB9-8CA5-B9172C4B7CA3}"/>
    <cellStyle name="H_1998_col_head 3 2_Balanse bankkonsern" xfId="23462" xr:uid="{6A9DC3FB-2E63-4E11-B1F1-C26222A0EA82}"/>
    <cellStyle name="H_1998_col_head 3 2_Balanse bankkonsern_AVA DVA EL" xfId="48350" xr:uid="{BB54C49E-6F45-4C79-A7EA-D744F578B242}"/>
    <cellStyle name="H_1998_col_head 3 2_Balanse bankkonsern_Avkortning" xfId="48351" xr:uid="{8593C546-1AE8-49A5-B117-738EDFE1D43E}"/>
    <cellStyle name="H_1998_col_head 3 2_Balanse bankkonsern_Avstemming Bank" xfId="48352" xr:uid="{2FE68305-6533-44AE-9045-C208FDB5695E}"/>
    <cellStyle name="H_1998_col_head 3 2_Balanse bankkonsern_Avstemming Konsern CRD IV" xfId="48353" xr:uid="{638FF1E3-49BC-463F-9B6C-5968CFC26674}"/>
    <cellStyle name="H_1998_col_head 3 2_Balanse bankkonsern_BANKVOL" xfId="48354" xr:uid="{7D8E8A6D-8293-4F1F-8047-088F884BED97}"/>
    <cellStyle name="H_1998_col_head 3 2_Balanse bankkonsern_BANKVOL_AVA DVA EL" xfId="48355" xr:uid="{97762F19-E2E9-4D45-80DC-FC56BF48E47A}"/>
    <cellStyle name="H_1998_col_head 3 2_Balanse bankkonsern_BANKVOL_Avstemming Bank" xfId="48356" xr:uid="{3D50A977-4110-44E8-8BF2-ACE70C9EF6BB}"/>
    <cellStyle name="H_1998_col_head 3 2_Balanse bankkonsern_BANKVOL_Avstemming Konsern CRD IV" xfId="48357" xr:uid="{B24330FA-1C1E-4306-B8CB-48278D7F5C85}"/>
    <cellStyle name="H_1998_col_head 3 2_Balanse bankkonsern_BANKVOL_Mars 2018" xfId="48358" xr:uid="{1C259D3B-A33C-44A6-B094-7BA0BA4B3C94}"/>
    <cellStyle name="H_1998_col_head 3 2_Balanse bankkonsern_BANKVOL_Mars 2018_1" xfId="48359" xr:uid="{F6153279-BEAB-4BFB-8365-3A512A2F408D}"/>
    <cellStyle name="H_1998_col_head 3 2_Balanse bankkonsern_Desember 2017" xfId="48360" xr:uid="{DDF154B5-B5B5-48C9-925B-34AD79188C47}"/>
    <cellStyle name="H_1998_col_head 3 2_Balanse bankkonsern_Desember 2017_1" xfId="48361" xr:uid="{3E441FDC-6D19-4ADD-8031-BC462106A454}"/>
    <cellStyle name="H_1998_col_head 3 2_Balanse bankkonsern_Mars 2018" xfId="48362" xr:uid="{E0593AE9-5A2E-4C1B-82FF-4C2BAA0A3859}"/>
    <cellStyle name="H_1998_col_head 3 2_Balanse bankkonsern_Mars 2018_1" xfId="48363" xr:uid="{69E516D3-3C2A-45DC-A8E5-A216423B0843}"/>
    <cellStyle name="H_1998_col_head 3 2_Balanse bankkonsern_Note Bank" xfId="48364" xr:uid="{048612A4-A2BC-4F42-9689-FBD0F61C4D16}"/>
    <cellStyle name="H_1998_col_head 3 2_Balanse bankkonsern_Note Bankkonsern" xfId="48365" xr:uid="{76071B7D-1B63-4D8A-B1AA-9EA95E7E0C09}"/>
    <cellStyle name="H_1998_col_head 3 2_Balanse bankkonsern_September 2017" xfId="48366" xr:uid="{FBCE1504-1E1B-423C-A61B-E6736FE23D23}"/>
    <cellStyle name="H_1998_col_head 3 2_BANKVOL" xfId="48367" xr:uid="{6B2E8DC9-11BA-495F-A450-75D6A7CBD040}"/>
    <cellStyle name="H_1998_col_head 3 2_BANKVOL_AVA DVA EL" xfId="48368" xr:uid="{F3A8FB4F-C00E-409E-BBA2-97BA3E26FB9E}"/>
    <cellStyle name="H_1998_col_head 3 2_BANKVOL_Avstemming Bank" xfId="48369" xr:uid="{C1FF618C-AADD-44FB-B227-7D3F42355235}"/>
    <cellStyle name="H_1998_col_head 3 2_BANKVOL_Avstemming Konsern CRD IV" xfId="48370" xr:uid="{7AC2B890-DD5E-4CC1-B42D-4B86FEF6E3A2}"/>
    <cellStyle name="H_1998_col_head 3 2_BANKVOL_Mars 2018" xfId="48371" xr:uid="{9E55BB75-70AA-499B-8F64-AF7D17F51BAD}"/>
    <cellStyle name="H_1998_col_head 3 2_BANKVOL_Mars 2018_1" xfId="48372" xr:uid="{32933C67-8055-4234-A44C-3A941BD991FF}"/>
    <cellStyle name="H_1998_col_head 3 2_Desember 2017" xfId="48373" xr:uid="{5B4BFB7F-97D6-4FA6-BD6E-54648EC5242A}"/>
    <cellStyle name="H_1998_col_head 3 2_Desember 2017_1" xfId="48374" xr:uid="{9782B8EE-6744-46AB-902A-851DA1F44C95}"/>
    <cellStyle name="H_1998_col_head 3 2_Elimineringer i SAP" xfId="48375" xr:uid="{3F386419-D213-495F-83FC-D09275AF21E3}"/>
    <cellStyle name="H_1998_col_head 3 2_Juni 2017" xfId="23463" xr:uid="{301127F1-2553-43BD-AFD2-DA90533A1583}"/>
    <cellStyle name="H_1998_col_head 3 2_Juni 2017_Avkortning" xfId="48376" xr:uid="{3E4CB937-28A9-4A43-8616-A284ACDC45FE}"/>
    <cellStyle name="H_1998_col_head 3 2_Juni 2017_Desember 2017" xfId="48377" xr:uid="{FC235571-C102-4EDD-8B3A-4F4407D27A6E}"/>
    <cellStyle name="H_1998_col_head 3 2_Korr reklassifisering" xfId="48378" xr:uid="{70D934BA-74AD-47C3-8344-C2FD1BE2AE44}"/>
    <cellStyle name="H_1998_col_head 3 2_Manuell input" xfId="48379" xr:uid="{9E136AA8-516B-4ECD-A400-722A57F37842}"/>
    <cellStyle name="H_1998_col_head 3 2_Manuell input_Månedsanalyse" xfId="48380" xr:uid="{2A486F3D-E4DB-47E3-9194-63582109B26B}"/>
    <cellStyle name="H_1998_col_head 3 2_Mars 2018" xfId="48381" xr:uid="{3B0E20E5-2DF3-4471-8D81-242A7B29166F}"/>
    <cellStyle name="H_1998_col_head 3 2_Mars 2018_1" xfId="48382" xr:uid="{15141330-DF87-47AB-A299-5B59C726A4F1}"/>
    <cellStyle name="H_1998_col_head 3 2_Månedsanalyse" xfId="48383" xr:uid="{143C9649-FD28-4F47-A96F-787777FCCDD3}"/>
    <cellStyle name="H_1998_col_head 3 2_Note Bank" xfId="48384" xr:uid="{2CA36AAD-4893-4CEC-9DEC-E6004FC09E96}"/>
    <cellStyle name="H_1998_col_head 3 2_Note Bankkonsern" xfId="48385" xr:uid="{77BE579A-5B9C-4BF2-AA51-9A7EEA049727}"/>
    <cellStyle name="H_1998_col_head 3 2_Results &amp; key fig." xfId="48386" xr:uid="{F308910F-DCF8-4446-BF26-1975CF2D1EEA}"/>
    <cellStyle name="H_1998_col_head 3 2_September 2017" xfId="48387" xr:uid="{A79AC402-421B-439A-89F0-5F5976D99257}"/>
    <cellStyle name="H_1998_col_head 3 2_September 2017_1" xfId="48388" xr:uid="{5F8856E3-75C7-4A7A-9568-243FE3872C76}"/>
    <cellStyle name="H_1998_col_head 3 3" xfId="23464" xr:uid="{07582BCC-01D5-41E9-A8BF-6470A718EF67}"/>
    <cellStyle name="H_1998_col_head 3 3_AVA DVA EL" xfId="48389" xr:uid="{B645B4F7-225A-433B-9618-2E0DB2893E92}"/>
    <cellStyle name="H_1998_col_head 3 3_Avstemming Bank" xfId="48390" xr:uid="{9A38E3C4-AA71-41AB-B456-D3A59C4B3A24}"/>
    <cellStyle name="H_1998_col_head 3 3_Avstemming Konsern CRD IV" xfId="48391" xr:uid="{E19B348F-278E-4E47-AB3F-9C91A266E029}"/>
    <cellStyle name="H_1998_col_head 3 3_BANKVOL" xfId="48392" xr:uid="{3FC678A7-F806-42D8-B36C-D7D839BD588F}"/>
    <cellStyle name="H_1998_col_head 3 3_BANKVOL_AVA DVA EL" xfId="48393" xr:uid="{5FEFFA41-0EED-4636-A83A-088C37EE6ED4}"/>
    <cellStyle name="H_1998_col_head 3 3_BANKVOL_Avstemming Bank" xfId="48394" xr:uid="{79C24383-DD0D-43D3-B16C-E1F47C314BFE}"/>
    <cellStyle name="H_1998_col_head 3 3_BANKVOL_Avstemming Konsern CRD IV" xfId="48395" xr:uid="{0ECAB9C1-1E02-4430-A9DE-E0A3B367386B}"/>
    <cellStyle name="H_1998_col_head 3 3_BANKVOL_Mars 2018" xfId="48396" xr:uid="{586A7E86-8299-4E1F-9BA0-6C950BA7D6B1}"/>
    <cellStyle name="H_1998_col_head 3 3_BANKVOL_Mars 2018_1" xfId="48397" xr:uid="{3EB2C2BF-34EF-46BF-8896-A30BF80B27A2}"/>
    <cellStyle name="H_1998_col_head 3 3_Desember 2017" xfId="48398" xr:uid="{0E4A6535-CA5A-44F3-B73C-1588E9AC59DB}"/>
    <cellStyle name="H_1998_col_head 3 3_Elimineringer i SAP" xfId="48399" xr:uid="{77BBE644-1D9E-4F7A-9F39-F2757B31838A}"/>
    <cellStyle name="H_1998_col_head 3 3_Juni 2017" xfId="23465" xr:uid="{23E29F40-65EB-455F-8B5D-12123A6D47B6}"/>
    <cellStyle name="H_1998_col_head 3 3_Juni 2017_Avkortning" xfId="48400" xr:uid="{2E9E1FCA-D9CE-483E-B46A-1CCE9DF1AA57}"/>
    <cellStyle name="H_1998_col_head 3 3_Juni 2017_Desember 2017" xfId="48401" xr:uid="{E2FE026B-3876-44C5-B60A-BEF3D3575206}"/>
    <cellStyle name="H_1998_col_head 3 3_Korr reklassifisering" xfId="48402" xr:uid="{4446057F-07C9-47E2-A42C-CFBE87E8BE4D}"/>
    <cellStyle name="H_1998_col_head 3 3_Mars 2018" xfId="48403" xr:uid="{F75F4A5B-1537-45E0-97C4-B361ED827801}"/>
    <cellStyle name="H_1998_col_head 3 3_Mars 2018_1" xfId="48404" xr:uid="{A317ADFC-A63B-4B03-A842-44B0A952124D}"/>
    <cellStyle name="H_1998_col_head 3 3_Note Bank" xfId="48405" xr:uid="{C5BE46DE-AC4C-42F6-9AEE-3904352A2C32}"/>
    <cellStyle name="H_1998_col_head 3 3_Note Bankkonsern" xfId="48406" xr:uid="{B11C60A6-9E79-4F2E-BD22-D69F206D0342}"/>
    <cellStyle name="H_1998_col_head 3 3_September 2017" xfId="48407" xr:uid="{58B4059F-AAD5-4F0C-BAD8-412DDCDD7F1F}"/>
    <cellStyle name="H_1998_col_head 3 4" xfId="23466" xr:uid="{B99FCEEB-6878-417E-A749-6617D881A517}"/>
    <cellStyle name="H_1998_col_head 3 4_AVA DVA EL" xfId="48408" xr:uid="{9A413DB4-C1AE-4E28-9A4E-8381A46534CB}"/>
    <cellStyle name="H_1998_col_head 3 4_Avkortning" xfId="48409" xr:uid="{9E978B3C-137B-4974-B616-BECC70FAEAB7}"/>
    <cellStyle name="H_1998_col_head 3 4_Avstemming Bank" xfId="48410" xr:uid="{DBB71EB6-92C4-42F1-8F11-3E073F5D6853}"/>
    <cellStyle name="H_1998_col_head 3 4_Avstemming Konsern CRD IV" xfId="48411" xr:uid="{0A8A7E62-665C-485A-9E3F-6497C773ED53}"/>
    <cellStyle name="H_1998_col_head 3 4_BANKVOL" xfId="48412" xr:uid="{924636EE-584D-4A62-AF73-198BA1E75780}"/>
    <cellStyle name="H_1998_col_head 3 4_BANKVOL_AVA DVA EL" xfId="48413" xr:uid="{51AEB7F1-45AB-45CC-8DEE-190F64E87606}"/>
    <cellStyle name="H_1998_col_head 3 4_BANKVOL_Avstemming Bank" xfId="48414" xr:uid="{AF3B8321-06F9-4FF0-9D68-CF56DFF345FA}"/>
    <cellStyle name="H_1998_col_head 3 4_BANKVOL_Avstemming Konsern CRD IV" xfId="48415" xr:uid="{F67F074A-498A-4273-BD7F-1709709DCB86}"/>
    <cellStyle name="H_1998_col_head 3 4_BANKVOL_Mars 2018" xfId="48416" xr:uid="{AAAB6E53-D27E-4F79-9AE8-1654841AC754}"/>
    <cellStyle name="H_1998_col_head 3 4_BANKVOL_Mars 2018_1" xfId="48417" xr:uid="{1FDC29D8-1F4E-4457-9DF7-682C0DD4C1E6}"/>
    <cellStyle name="H_1998_col_head 3 4_Desember 2017" xfId="48418" xr:uid="{7E85CB87-7EFC-4D70-9111-AD1EF46FF885}"/>
    <cellStyle name="H_1998_col_head 3 4_Desember 2017_1" xfId="48419" xr:uid="{1602DAE2-8A17-46AD-BF19-12F887C19214}"/>
    <cellStyle name="H_1998_col_head 3 4_Kap.dekn." xfId="23467" xr:uid="{09A7B80D-78E2-4E66-9EC1-561180B65A64}"/>
    <cellStyle name="H_1998_col_head 3 4_Mars 2018" xfId="48420" xr:uid="{5D02C616-7D17-4260-A2BD-62A581845256}"/>
    <cellStyle name="H_1998_col_head 3 4_Mars 2018_1" xfId="48421" xr:uid="{1C3D1D1B-121A-4968-AFDE-37DF8AFFE880}"/>
    <cellStyle name="H_1998_col_head 3 4_Note Bank" xfId="48422" xr:uid="{875F814C-8E7A-4CE2-934E-EBB62711ED9E}"/>
    <cellStyle name="H_1998_col_head 3 4_Note Bankkonsern" xfId="48423" xr:uid="{698CE4F3-D33B-4BEF-A690-D8BA1582E7B6}"/>
    <cellStyle name="H_1998_col_head 3 4_September 2017" xfId="48424" xr:uid="{21540C41-5E20-471A-AE55-CE42062E9829}"/>
    <cellStyle name="H_1998_col_head 3_AVA DVA EL" xfId="23468" xr:uid="{5C8F8248-FE1A-4433-8818-F299EE79589C}"/>
    <cellStyle name="H_1998_col_head 3_AVA DVA EL_1" xfId="48425" xr:uid="{F1C202D3-279C-4284-B93A-ECA1CBACDC3B}"/>
    <cellStyle name="H_1998_col_head 3_Avkortning" xfId="48426" xr:uid="{FC6931D5-6F8B-444C-A44A-8F497B292A43}"/>
    <cellStyle name="H_1998_col_head 3_Avstemming Bank" xfId="48427" xr:uid="{41609B33-5230-4998-8B9B-30EC3F6011FA}"/>
    <cellStyle name="H_1998_col_head 3_Avstemming Konsern CRD IV" xfId="48428" xr:uid="{C5598892-B87D-4342-814A-011F1F93E5F8}"/>
    <cellStyle name="H_1998_col_head 3_Balanse bankkonsern" xfId="23469" xr:uid="{E4521310-5436-4734-A8AC-FABEA852C43F}"/>
    <cellStyle name="H_1998_col_head 3_Balanse bankkonsern_AVA DVA EL" xfId="48429" xr:uid="{364868BA-0DEF-4612-83ED-104D5EFF063C}"/>
    <cellStyle name="H_1998_col_head 3_Balanse bankkonsern_Avkortning" xfId="48430" xr:uid="{36EC74CA-7710-405B-89BF-50E14DFD4D14}"/>
    <cellStyle name="H_1998_col_head 3_Balanse bankkonsern_Avstemming Bank" xfId="48431" xr:uid="{6880350E-07F8-4862-9B69-BB65DC9BD0D9}"/>
    <cellStyle name="H_1998_col_head 3_Balanse bankkonsern_Avstemming Konsern CRD IV" xfId="48432" xr:uid="{C29A46AD-B800-41A0-862F-92F5FB7DA1A1}"/>
    <cellStyle name="H_1998_col_head 3_Balanse bankkonsern_BANKVOL" xfId="48433" xr:uid="{26842596-1E77-4361-92CE-EA0DF3CA9AE9}"/>
    <cellStyle name="H_1998_col_head 3_Balanse bankkonsern_BANKVOL_AVA DVA EL" xfId="48434" xr:uid="{6967944F-A57D-4483-8F80-B74F52B65978}"/>
    <cellStyle name="H_1998_col_head 3_Balanse bankkonsern_BANKVOL_Avstemming Bank" xfId="48435" xr:uid="{073306B6-B046-4F8E-8DEC-0DAEDB9228C8}"/>
    <cellStyle name="H_1998_col_head 3_Balanse bankkonsern_BANKVOL_Avstemming Konsern CRD IV" xfId="48436" xr:uid="{C0231025-D305-409F-9162-4B268981D3B5}"/>
    <cellStyle name="H_1998_col_head 3_Balanse bankkonsern_BANKVOL_Mars 2018" xfId="48437" xr:uid="{EF5D5AEC-2C72-43CB-89FF-AF05829F67E9}"/>
    <cellStyle name="H_1998_col_head 3_Balanse bankkonsern_BANKVOL_Mars 2018_1" xfId="48438" xr:uid="{197A53C9-819A-46BE-AB3B-7A34C756E112}"/>
    <cellStyle name="H_1998_col_head 3_Balanse bankkonsern_Desember 2017" xfId="48439" xr:uid="{B9A3FE9B-4AA7-4E03-85B2-10434D57C15F}"/>
    <cellStyle name="H_1998_col_head 3_Balanse bankkonsern_Desember 2017_1" xfId="48440" xr:uid="{F86EAF4F-9C07-4E1D-B577-9603D1A80529}"/>
    <cellStyle name="H_1998_col_head 3_Balanse bankkonsern_Mars 2018" xfId="48441" xr:uid="{95588CDF-881D-49D2-8DD3-674053A057A6}"/>
    <cellStyle name="H_1998_col_head 3_Balanse bankkonsern_Mars 2018_1" xfId="48442" xr:uid="{C49C6BCE-0351-455F-9B97-CAD0E2D6BC9A}"/>
    <cellStyle name="H_1998_col_head 3_Balanse bankkonsern_Note Bank" xfId="48443" xr:uid="{8A7EDB88-AB79-464C-9FA6-FE0AAED58A24}"/>
    <cellStyle name="H_1998_col_head 3_Balanse bankkonsern_Note Bankkonsern" xfId="48444" xr:uid="{0A270605-B292-40BE-9E83-2A657CD7E661}"/>
    <cellStyle name="H_1998_col_head 3_Balanse bankkonsern_September 2017" xfId="48445" xr:uid="{6162EEAE-C92C-4A98-BF3A-5790AB975A70}"/>
    <cellStyle name="H_1998_col_head 3_BANKVOL" xfId="48446" xr:uid="{0156DA93-72AF-43A5-816A-65DB3D58D42A}"/>
    <cellStyle name="H_1998_col_head 3_BANKVOL_AVA DVA EL" xfId="48447" xr:uid="{D6454215-641A-4F26-8C7C-4643ED90C38B}"/>
    <cellStyle name="H_1998_col_head 3_BANKVOL_Avstemming Bank" xfId="48448" xr:uid="{CEEDED77-2313-4259-9FA5-B714B90B3528}"/>
    <cellStyle name="H_1998_col_head 3_BANKVOL_Avstemming Konsern CRD IV" xfId="48449" xr:uid="{83BE3568-8908-4165-8056-49AAAD3FB469}"/>
    <cellStyle name="H_1998_col_head 3_BANKVOL_Mars 2018" xfId="48450" xr:uid="{7945B331-1140-4743-9496-3AB36EF85EB1}"/>
    <cellStyle name="H_1998_col_head 3_BANKVOL_Mars 2018_1" xfId="48451" xr:uid="{010D3566-E8BB-4B71-9633-393BA836EACA}"/>
    <cellStyle name="H_1998_col_head 3_Desember 2017" xfId="48452" xr:uid="{1C1A0ACA-0188-44B7-BF66-58E73ADD115C}"/>
    <cellStyle name="H_1998_col_head 3_Desember 2017_1" xfId="48453" xr:uid="{932089C2-0AC8-4B4D-95C3-2A96420BED65}"/>
    <cellStyle name="H_1998_col_head 3_Elimineringer i SAP" xfId="48454" xr:uid="{826B9D40-19D7-4209-B992-395CC2BD16AA}"/>
    <cellStyle name="H_1998_col_head 3_Expenses (1)" xfId="48455" xr:uid="{2334DC91-0274-4BA3-9343-C42E3E5E9138}"/>
    <cellStyle name="H_1998_col_head 3_Juni 2017" xfId="23470" xr:uid="{CF737C12-3CC0-4EAC-9A2A-73E15A0E8909}"/>
    <cellStyle name="H_1998_col_head 3_Juni 2017_Avkortning" xfId="48456" xr:uid="{00B8AC63-977F-4112-AA08-ACA703DD3F24}"/>
    <cellStyle name="H_1998_col_head 3_Juni 2017_Desember 2017" xfId="48457" xr:uid="{D7808719-9C2F-4F45-BB6E-3C4CF9319361}"/>
    <cellStyle name="H_1998_col_head 3_Korr reklassifisering" xfId="48458" xr:uid="{B1E0803F-10AF-4898-A400-FD34F32C5233}"/>
    <cellStyle name="H_1998_col_head 3_Manuell input" xfId="48459" xr:uid="{E36B2165-68BB-4C20-B811-7AD4A9F50CD9}"/>
    <cellStyle name="H_1998_col_head 3_Manuell input_Månedsanalyse" xfId="48460" xr:uid="{0C3BCA13-ABD6-46A1-8824-17B937E62E59}"/>
    <cellStyle name="H_1998_col_head 3_Mars 2018" xfId="48461" xr:uid="{C16D0178-2BE5-4E7D-B150-1367ED02DB47}"/>
    <cellStyle name="H_1998_col_head 3_Mars 2018_1" xfId="48462" xr:uid="{033DDBD7-5F66-4EDE-A22B-E08188437B4F}"/>
    <cellStyle name="H_1998_col_head 3_Månedsanalyse" xfId="48463" xr:uid="{B9331053-BE3B-4EEA-A997-ACF3DD721438}"/>
    <cellStyle name="H_1998_col_head 3_Note Bank" xfId="48464" xr:uid="{E14FBE74-098E-4080-A925-017DFC63AD60}"/>
    <cellStyle name="H_1998_col_head 3_Note Bankkonsern" xfId="48465" xr:uid="{23ED7027-67C8-48B5-82CD-92E607BE651F}"/>
    <cellStyle name="H_1998_col_head 3_Results &amp; key fig." xfId="48466" xr:uid="{503B33DD-9473-4676-93AD-FBCD497A80CB}"/>
    <cellStyle name="H_1998_col_head 3_September 2017" xfId="48467" xr:uid="{3914EC22-D70F-4716-8C74-21AC8324E0AD}"/>
    <cellStyle name="H_1998_col_head 3_September 2017_1" xfId="48468" xr:uid="{E7BF1D3B-56AA-452E-A2B0-11F0B3F784D4}"/>
    <cellStyle name="H_1998_col_head 4" xfId="23471" xr:uid="{84F63574-2A22-4F7A-A805-B8C49EE960E2}"/>
    <cellStyle name="H_1998_col_head 4_AVA DVA EL" xfId="48469" xr:uid="{E552E6FF-2D96-4FB5-8335-18AD3A2028D3}"/>
    <cellStyle name="H_1998_col_head 4_Avstemming Bank" xfId="48470" xr:uid="{9B0A59DE-BEDF-45A1-924F-AE49DDAB0F4D}"/>
    <cellStyle name="H_1998_col_head 4_Avstemming Konsern CRD IV" xfId="48471" xr:uid="{885422BB-6862-4905-A7E4-2ABD922C9175}"/>
    <cellStyle name="H_1998_col_head 4_BANKVOL" xfId="48472" xr:uid="{B3723C2B-014F-4463-B8D3-621288BFCDAA}"/>
    <cellStyle name="H_1998_col_head 4_BANKVOL_AVA DVA EL" xfId="48473" xr:uid="{B27934EC-7CB2-4EEA-AAD7-33DEC2C4F10B}"/>
    <cellStyle name="H_1998_col_head 4_BANKVOL_Avstemming Bank" xfId="48474" xr:uid="{C710B651-4A77-4C5F-9945-26C2F03384F9}"/>
    <cellStyle name="H_1998_col_head 4_BANKVOL_Avstemming Konsern CRD IV" xfId="48475" xr:uid="{2A0A0FA9-84A7-4C85-9A8C-893AA0A07455}"/>
    <cellStyle name="H_1998_col_head 4_BANKVOL_Mars 2018" xfId="48476" xr:uid="{24E39EA1-F863-4739-8996-59610B629563}"/>
    <cellStyle name="H_1998_col_head 4_BANKVOL_Mars 2018_1" xfId="48477" xr:uid="{12FD515A-C92A-44EB-A557-3ED28779D9E7}"/>
    <cellStyle name="H_1998_col_head 4_Desember 2017" xfId="48478" xr:uid="{40538FBC-72CB-47DE-83E3-B8B4E11EC0F6}"/>
    <cellStyle name="H_1998_col_head 4_Elimineringer i SAP" xfId="48479" xr:uid="{F4C4320B-36A7-419A-A7CE-9B4DA4E4F031}"/>
    <cellStyle name="H_1998_col_head 4_Juni 2017" xfId="23472" xr:uid="{C6BCBDCA-59E7-40CC-87E0-D0017D1FD8BB}"/>
    <cellStyle name="H_1998_col_head 4_Juni 2017_Avkortning" xfId="48480" xr:uid="{7E64B36E-6B21-4EA1-B92D-6C92F3AF0BE5}"/>
    <cellStyle name="H_1998_col_head 4_Juni 2017_Desember 2017" xfId="48481" xr:uid="{EF22942D-CBF4-4C38-8FBD-5B9C41661E3E}"/>
    <cellStyle name="H_1998_col_head 4_Korr reklassifisering" xfId="48482" xr:uid="{23845E20-7FE2-423A-885B-378692A327F2}"/>
    <cellStyle name="H_1998_col_head 4_Mars 2018" xfId="48483" xr:uid="{968493C1-9D34-45AB-85B3-829E7503AC4E}"/>
    <cellStyle name="H_1998_col_head 4_Mars 2018_1" xfId="48484" xr:uid="{D727695F-4845-40C1-8638-71EA2A1BFF0E}"/>
    <cellStyle name="H_1998_col_head 4_Note Bank" xfId="48485" xr:uid="{128B5FBC-E082-48A7-9BF5-C757CB23B2E2}"/>
    <cellStyle name="H_1998_col_head 4_Note Bankkonsern" xfId="48486" xr:uid="{48F8B725-FAC8-4C11-96AB-23D3E68D1FDB}"/>
    <cellStyle name="H_1998_col_head 4_September 2017" xfId="48487" xr:uid="{21BF3EC8-4FC7-4424-BFCA-E6C750C39C66}"/>
    <cellStyle name="H_1998_col_head_1" xfId="48488" xr:uid="{501F1923-73A5-4FB1-BDF0-5129A7544A00}"/>
    <cellStyle name="H_1998_col_head_1 2" xfId="48489" xr:uid="{04BA6DC0-51DA-4418-808C-1CC44C42617A}"/>
    <cellStyle name="H_1998_col_head_1_Manuell input" xfId="48490" xr:uid="{91022924-E435-4092-9ECC-3B9362A77645}"/>
    <cellStyle name="H_1998_col_head_1_Manuell input_Månedsanalyse" xfId="48491" xr:uid="{19F2762D-6525-4CD5-94CE-28DB687C9859}"/>
    <cellStyle name="H_1998_col_head_1_Månedsanalyse" xfId="48492" xr:uid="{8705CA7D-4EEA-40A1-AAD1-B6F59F6FD228}"/>
    <cellStyle name="H_1998_col_head_8" xfId="48493" xr:uid="{4224246B-B810-4184-BB57-016AA316FD7F}"/>
    <cellStyle name="H_1998_col_head_8 2" xfId="48494" xr:uid="{1A7E5D4E-0AAF-4E9A-80EA-FE162D79F803}"/>
    <cellStyle name="H_1998_col_head_8_Manuell input" xfId="48495" xr:uid="{F6D4BC74-FCB0-4288-8B3F-CD20A11D45A0}"/>
    <cellStyle name="H_1998_col_head_8_Manuell input_Månedsanalyse" xfId="48496" xr:uid="{E9416298-8027-4D18-9F4B-43C25E9357EA}"/>
    <cellStyle name="H_1998_col_head_8_Månedsanalyse" xfId="48497" xr:uid="{01BED76F-4AFA-4937-BDDC-2BEC488D00D2}"/>
    <cellStyle name="H_1998_col_head_AVA DVA EL" xfId="23473" xr:uid="{B8F1858A-D216-462E-99D2-61966E67D1C5}"/>
    <cellStyle name="H_1998_col_head_AVA DVA EL_1" xfId="48498" xr:uid="{A5A00709-AE3F-4F5B-B59D-5D2E28B1895F}"/>
    <cellStyle name="H_1998_col_head_Avkortning" xfId="48499" xr:uid="{F50C8156-A0EE-48FE-9551-69B268D9F407}"/>
    <cellStyle name="H_1998_col_head_Avstemming Bank" xfId="48500" xr:uid="{79AFB454-ED9B-4C74-B9A9-EFB28A567168}"/>
    <cellStyle name="H_1998_col_head_Avstemming Bankkonsern" xfId="48501" xr:uid="{E80EB696-66BF-4B06-87DE-42E576007E3E}"/>
    <cellStyle name="H_1998_col_head_Avstemming Konsern CRD IV" xfId="48502" xr:uid="{9E403A25-BFF6-40BD-9946-ED0E7E40F133}"/>
    <cellStyle name="H_1998_col_head_Balanse bankkonsern" xfId="23474" xr:uid="{ABDB4FFC-29D4-444F-B2FC-AA57F4BE4D14}"/>
    <cellStyle name="H_1998_col_head_Balanse bankkonsern_AVA DVA EL" xfId="48503" xr:uid="{3E9EBA1A-AA80-4679-B97A-8637D1D62AA8}"/>
    <cellStyle name="H_1998_col_head_Balanse bankkonsern_Avkortning" xfId="48504" xr:uid="{52B9FEB6-D4BA-4EE6-8C6D-97F76790F1A5}"/>
    <cellStyle name="H_1998_col_head_Balanse bankkonsern_Avstemming Bank" xfId="48505" xr:uid="{29A6048E-3313-44AC-A1FC-276319972469}"/>
    <cellStyle name="H_1998_col_head_Balanse bankkonsern_Avstemming Konsern CRD IV" xfId="48506" xr:uid="{529F6D40-2690-4508-9D4A-C70AED91AFCC}"/>
    <cellStyle name="H_1998_col_head_Balanse bankkonsern_BANKVOL" xfId="48507" xr:uid="{DA4FCF5F-1D92-4A8B-9CCB-12696C823E72}"/>
    <cellStyle name="H_1998_col_head_Balanse bankkonsern_BANKVOL_AVA DVA EL" xfId="48508" xr:uid="{E3C8602E-72CC-4A33-9273-2DAF641E6C3F}"/>
    <cellStyle name="H_1998_col_head_Balanse bankkonsern_BANKVOL_Avstemming Bank" xfId="48509" xr:uid="{ECF60D4F-3711-45B4-834A-C98B5F3E6F58}"/>
    <cellStyle name="H_1998_col_head_Balanse bankkonsern_BANKVOL_Avstemming Konsern CRD IV" xfId="48510" xr:uid="{F7956E77-CBC0-4B53-8F5F-7A3137D53AD8}"/>
    <cellStyle name="H_1998_col_head_Balanse bankkonsern_BANKVOL_Mars 2018" xfId="48511" xr:uid="{58429AD9-D66B-4680-BF90-BFC3972CEDAB}"/>
    <cellStyle name="H_1998_col_head_Balanse bankkonsern_BANKVOL_Mars 2018_1" xfId="48512" xr:uid="{A67462CB-5DAA-46A2-A58B-80C9360A40C4}"/>
    <cellStyle name="H_1998_col_head_Balanse bankkonsern_Desember 2017" xfId="48513" xr:uid="{D166155C-AFD7-48E3-B942-E0152D47AB79}"/>
    <cellStyle name="H_1998_col_head_Balanse bankkonsern_Desember 2017_1" xfId="48514" xr:uid="{375B23E0-EA1B-48D7-BED0-D937875FFA79}"/>
    <cellStyle name="H_1998_col_head_Balanse bankkonsern_Mars 2018" xfId="48515" xr:uid="{AD9367C8-2542-41BC-99FF-1291CF83A548}"/>
    <cellStyle name="H_1998_col_head_Balanse bankkonsern_Mars 2018_1" xfId="48516" xr:uid="{5EAF6230-3032-44AD-8D66-10E18FC75E87}"/>
    <cellStyle name="H_1998_col_head_Balanse bankkonsern_Note Bank" xfId="48517" xr:uid="{6F2F570C-7D98-4449-B794-4AE437F6331D}"/>
    <cellStyle name="H_1998_col_head_Balanse bankkonsern_Note Bankkonsern" xfId="48518" xr:uid="{75E1FC9E-085D-453C-AD15-9595148E865C}"/>
    <cellStyle name="H_1998_col_head_Balanse bankkonsern_September 2017" xfId="48519" xr:uid="{A4B5893F-1863-4291-9252-8D492A942CA4}"/>
    <cellStyle name="H_1998_col_head_BANKVOL" xfId="23475" xr:uid="{537D4A80-9B86-456C-9476-76BB3BC90BAF}"/>
    <cellStyle name="H_1998_col_head_BANKVOL_1" xfId="48520" xr:uid="{E773EE1C-5A28-4581-9D3D-FA661969A889}"/>
    <cellStyle name="H_1998_col_head_BANKVOL_1_AVA DVA EL" xfId="48521" xr:uid="{70F2FC86-DC63-469D-9028-ACB2815F75E9}"/>
    <cellStyle name="H_1998_col_head_BANKVOL_1_Avstemming Bank" xfId="48522" xr:uid="{1772BF0E-9655-429D-B5F3-5A38BEFCB9CE}"/>
    <cellStyle name="H_1998_col_head_BANKVOL_1_Avstemming Konsern CRD IV" xfId="48523" xr:uid="{72DFAB6D-5B26-4505-9D0B-BE12315E7C84}"/>
    <cellStyle name="H_1998_col_head_BANKVOL_1_Mars 2018" xfId="48524" xr:uid="{10C2E8EC-3C12-41F7-8EEF-F3F19F873CF8}"/>
    <cellStyle name="H_1998_col_head_BANKVOL_1_Mars 2018_1" xfId="48525" xr:uid="{696507E5-2BF8-4A32-96E5-AF7900D878D3}"/>
    <cellStyle name="H_1998_col_head_BANKVOL_AVA DVA EL" xfId="48526" xr:uid="{B2468764-2243-47EA-8ADF-A0222E5E06BF}"/>
    <cellStyle name="H_1998_col_head_BANKVOL_Avkortning" xfId="48527" xr:uid="{2754ACB2-2B95-41BD-A7BC-56247CE8E6C2}"/>
    <cellStyle name="H_1998_col_head_BANKVOL_Avstemming Bank" xfId="48528" xr:uid="{20F11E42-9532-43A7-8C5E-0518E0C99AEF}"/>
    <cellStyle name="H_1998_col_head_BANKVOL_Avstemming Konsern CRD IV" xfId="48529" xr:uid="{C63762AB-C50B-42A3-8AD9-5671D0AD93FC}"/>
    <cellStyle name="H_1998_col_head_BANKVOL_BANKVOL" xfId="48530" xr:uid="{E19821F3-D84E-4C77-B39A-64CD3E23B5A5}"/>
    <cellStyle name="H_1998_col_head_BANKVOL_BANKVOL_AVA DVA EL" xfId="48531" xr:uid="{0CAB9168-B558-4E76-8B28-A8F878EC4852}"/>
    <cellStyle name="H_1998_col_head_BANKVOL_BANKVOL_Avstemming Bank" xfId="48532" xr:uid="{A3E94AC9-7690-45E6-8619-9E5F2E90B4CB}"/>
    <cellStyle name="H_1998_col_head_BANKVOL_BANKVOL_Avstemming Konsern CRD IV" xfId="48533" xr:uid="{7A1627E0-3A47-45D4-ADAA-C1CBBCD5B5B3}"/>
    <cellStyle name="H_1998_col_head_BANKVOL_BANKVOL_Mars 2018" xfId="48534" xr:uid="{F5DCA325-B09C-4FFD-9254-A69162D5F94B}"/>
    <cellStyle name="H_1998_col_head_BANKVOL_BANKVOL_Mars 2018_1" xfId="48535" xr:uid="{C706F717-5B72-4451-84B5-25FAB285D91D}"/>
    <cellStyle name="H_1998_col_head_BANKVOL_Desember 2017" xfId="48536" xr:uid="{A879B479-FD92-45E3-AEA1-A3C7EFDA099B}"/>
    <cellStyle name="H_1998_col_head_BANKVOL_Desember 2017_1" xfId="48537" xr:uid="{DD26FEF2-864D-4230-9C35-29643DB30B9A}"/>
    <cellStyle name="H_1998_col_head_BANKVOL_Mars 2018" xfId="48538" xr:uid="{E9B8DE17-8E1B-4334-AEDD-F8E36D8DFA7D}"/>
    <cellStyle name="H_1998_col_head_BANKVOL_Mars 2018_1" xfId="48539" xr:uid="{56F05D4C-0320-49D3-B1D3-7F1181DEB155}"/>
    <cellStyle name="H_1998_col_head_BANKVOL_Note Bank" xfId="48540" xr:uid="{61D56202-9AA3-49C1-A2C3-BBEF00C4846B}"/>
    <cellStyle name="H_1998_col_head_BANKVOL_Note Bankkonsern" xfId="48541" xr:uid="{7908D0D9-6910-42FA-8FC4-765B5C4C894E}"/>
    <cellStyle name="H_1998_col_head_BANKVOL_September 2017" xfId="48542" xr:uid="{A9F0FF62-13BE-47D2-9E08-53EC73417E01}"/>
    <cellStyle name="H_1998_col_head_BM FRIPOLISER PLIS" xfId="48543" xr:uid="{4E99C834-38B9-45D7-B62F-6A1AD616679B}"/>
    <cellStyle name="H_1998_col_head_BM FRIPOLISER PLIS 2" xfId="48544" xr:uid="{50583F88-8174-4B6A-8E70-1A77869D1A3D}"/>
    <cellStyle name="H_1998_col_head_BM FRIPOLISER PLIS_Manuell input" xfId="48545" xr:uid="{69D76523-78AD-47E4-A4CD-C524F971A806}"/>
    <cellStyle name="H_1998_col_head_BM FRIPOLISER PLIS_Manuell input_Månedsanalyse" xfId="48546" xr:uid="{76D46CC4-40F8-4A22-B877-E47B48A536C1}"/>
    <cellStyle name="H_1998_col_head_BM FRIPOLISER PLIS_Månedsanalyse" xfId="48547" xr:uid="{68DDCC7C-AE66-4CE8-95BB-C5666B5757FC}"/>
    <cellStyle name="H_1998_col_head_BM RP VIPS UTEN OPPSPARING" xfId="48548" xr:uid="{C4A06373-B80B-4893-BD85-0213023EC103}"/>
    <cellStyle name="H_1998_col_head_BM RP VIPS UTEN OPPSPARING 2" xfId="48549" xr:uid="{BEE0E547-381D-48F2-9308-5A7E0E3C4E0E}"/>
    <cellStyle name="H_1998_col_head_BM RP VIPS UTEN OPPSPARING_Manuell input" xfId="48550" xr:uid="{3919D975-65EE-4264-8E99-8EDBE82B3B18}"/>
    <cellStyle name="H_1998_col_head_BM RP VIPS UTEN OPPSPARING_Manuell input_Månedsanalyse" xfId="48551" xr:uid="{B06190AE-D21E-42F5-98D5-65BE52CA9DE6}"/>
    <cellStyle name="H_1998_col_head_BM RP VIPS UTEN OPPSPARING_Månedsanalyse" xfId="48552" xr:uid="{4AB3A544-3482-44DF-B147-FB3A611E4F6D}"/>
    <cellStyle name="H_1998_col_head_BM YP+RP GIWS MED OPPSPARING" xfId="48553" xr:uid="{2A580CB1-15F7-4EC0-835E-A0FFED28E3AD}"/>
    <cellStyle name="H_1998_col_head_BM YP+RP GIWS MED OPPSPARING 2" xfId="48554" xr:uid="{61EF25C2-0097-406B-9297-F54E21651CB8}"/>
    <cellStyle name="H_1998_col_head_BM YP+RP GIWS MED OPPSPARING_Manuell input" xfId="48555" xr:uid="{3157EF05-04FC-43D8-9D83-FF0C220D33E9}"/>
    <cellStyle name="H_1998_col_head_BM YP+RP GIWS MED OPPSPARING_Manuell input_Månedsanalyse" xfId="48556" xr:uid="{935C50B6-2CA1-44C8-9B3A-99C76933438A}"/>
    <cellStyle name="H_1998_col_head_BM YP+RP GIWS MED OPPSPARING_Månedsanalyse" xfId="48557" xr:uid="{6B985658-C88D-4256-A949-7373B78C41FF}"/>
    <cellStyle name="H_1998_col_head_CCR3" xfId="6780" xr:uid="{D3DE9CB7-E140-492A-9621-313701884558}"/>
    <cellStyle name="H_1998_col_head_CR4_19" xfId="6781" xr:uid="{09077FA4-7F80-49B4-8FFD-88709F66AAFE}"/>
    <cellStyle name="H_1998_col_head_Derivater B1" xfId="23476" xr:uid="{0D9A63E2-E43C-40D7-B889-9D3B810DEEDF}"/>
    <cellStyle name="H_1998_col_head_Derivater B1_AVA DVA EL" xfId="48558" xr:uid="{4B4F98C0-ACD9-4D91-81DB-71882118D159}"/>
    <cellStyle name="H_1998_col_head_Derivater B1_Avkortning" xfId="48559" xr:uid="{B3EE0F1C-1B49-4159-9E6B-5BB6F9AA929C}"/>
    <cellStyle name="H_1998_col_head_Derivater B1_Avstemming Bank" xfId="48560" xr:uid="{2AAD8331-6887-4DCE-8DF2-6E6CB551620B}"/>
    <cellStyle name="H_1998_col_head_Derivater B1_Avstemming Konsern CRD IV" xfId="48561" xr:uid="{5E465BD8-30B2-4B4F-85B2-679FB4DE0EA2}"/>
    <cellStyle name="H_1998_col_head_Derivater B1_BANKVOL" xfId="48562" xr:uid="{5C9CDE17-BF7B-49D7-AA81-1E0F3556885F}"/>
    <cellStyle name="H_1998_col_head_Derivater B1_BANKVOL_AVA DVA EL" xfId="48563" xr:uid="{FA7FA89C-CCDD-4720-B8E0-364C56FD4989}"/>
    <cellStyle name="H_1998_col_head_Derivater B1_BANKVOL_Avstemming Bank" xfId="48564" xr:uid="{C6422F0E-CA6F-473D-87E8-500A85077525}"/>
    <cellStyle name="H_1998_col_head_Derivater B1_BANKVOL_Avstemming Konsern CRD IV" xfId="48565" xr:uid="{ABCC3D61-DD1E-44F9-AA41-2F05BBA7D58E}"/>
    <cellStyle name="H_1998_col_head_Derivater B1_BANKVOL_Mars 2018" xfId="48566" xr:uid="{EF5141DD-0566-4B06-B8A4-A7F8898AA3C1}"/>
    <cellStyle name="H_1998_col_head_Derivater B1_BANKVOL_Mars 2018_1" xfId="48567" xr:uid="{97322D11-0C8C-40D3-B4E8-9404F7EF3CAF}"/>
    <cellStyle name="H_1998_col_head_Derivater B1_Desember 2017" xfId="48568" xr:uid="{E0E5F159-FCDD-4128-9632-A7760B0E7C5C}"/>
    <cellStyle name="H_1998_col_head_Derivater B1_Desember 2017_1" xfId="48569" xr:uid="{D6A94135-6F7F-45E8-BD9F-343E5BAA6A4C}"/>
    <cellStyle name="H_1998_col_head_Derivater B1_Mars 2018" xfId="48570" xr:uid="{01583181-A2AF-4981-ADE8-6DFC2E86FC84}"/>
    <cellStyle name="H_1998_col_head_Derivater B1_Mars 2018_1" xfId="48571" xr:uid="{1903986E-6A40-4FC6-8CA6-0C432BD30573}"/>
    <cellStyle name="H_1998_col_head_Derivater B1_Note Bank" xfId="48572" xr:uid="{E1278350-D5AD-4CD5-BB9D-7DE962D4D027}"/>
    <cellStyle name="H_1998_col_head_Derivater B1_Note Bankkonsern" xfId="48573" xr:uid="{9D7C34A9-2BFF-443B-86A0-BBDD94D9D551}"/>
    <cellStyle name="H_1998_col_head_Derivater B1_September 2017" xfId="48574" xr:uid="{2815BD49-1C2F-41D3-AD74-B3A193CB1200}"/>
    <cellStyle name="H_1998_col_head_Desember 2017" xfId="48575" xr:uid="{D5917A99-15CA-4689-BFC9-D49BE624A0A1}"/>
    <cellStyle name="H_1998_col_head_Desember 2017_1" xfId="48576" xr:uid="{896888FE-7394-46BF-AFFF-93401182373F}"/>
    <cellStyle name="H_1998_col_head_Elimineringer i SAP" xfId="48577" xr:uid="{AA829984-A020-41A0-9790-E55F58C7BE94}"/>
    <cellStyle name="H_1998_col_head_Juni 2017" xfId="23477" xr:uid="{B21A10C1-D01C-419F-B6C9-1CDAB2DFDE72}"/>
    <cellStyle name="H_1998_col_head_Juni 2017_Avkortning" xfId="48578" xr:uid="{760AB96B-A465-42A1-825E-54956C279017}"/>
    <cellStyle name="H_1998_col_head_Juni 2017_Desember 2017" xfId="48579" xr:uid="{07E0B44D-8925-48F1-8F02-C040C70AB4B7}"/>
    <cellStyle name="H_1998_col_head_Kap.dekn." xfId="23478" xr:uid="{0CA272F0-925D-4819-BBC6-00C2DFD2BB53}"/>
    <cellStyle name="H_1998_col_head_Kap.dekn._AVA DVA EL" xfId="48580" xr:uid="{5C9B3382-929A-4A70-B425-DE87AAD5BD60}"/>
    <cellStyle name="H_1998_col_head_Kap.dekn._Avkortning" xfId="48581" xr:uid="{9A5BE76D-D76F-4C50-9A7D-725EFAD4231A}"/>
    <cellStyle name="H_1998_col_head_Kap.dekn._Avstemming Bank" xfId="48582" xr:uid="{02B63925-CE30-44E6-9ED2-B66DDB20862D}"/>
    <cellStyle name="H_1998_col_head_Kap.dekn._Avstemming Konsern CRD IV" xfId="48583" xr:uid="{B52C0C79-02D1-4540-87F7-066449BAA9D8}"/>
    <cellStyle name="H_1998_col_head_Kap.dekn._BANKVOL" xfId="48584" xr:uid="{4FB5F31E-BE64-4DAD-A707-0445FE47B3D1}"/>
    <cellStyle name="H_1998_col_head_Kap.dekn._BANKVOL_AVA DVA EL" xfId="48585" xr:uid="{5BB809B1-5EDB-41A4-96FB-7CD64B391868}"/>
    <cellStyle name="H_1998_col_head_Kap.dekn._BANKVOL_Avstemming Bank" xfId="48586" xr:uid="{533D07A9-C3F0-4365-B60F-E09B1B12019F}"/>
    <cellStyle name="H_1998_col_head_Kap.dekn._BANKVOL_Avstemming Konsern CRD IV" xfId="48587" xr:uid="{EE1D8C21-B0A6-4E3D-AD16-52D7C81A9D8D}"/>
    <cellStyle name="H_1998_col_head_Kap.dekn._BANKVOL_Mars 2018" xfId="48588" xr:uid="{6C328FFB-5CBF-43FB-92D2-B4132E6441EF}"/>
    <cellStyle name="H_1998_col_head_Kap.dekn._BANKVOL_Mars 2018_1" xfId="48589" xr:uid="{75B7C0FE-D1FC-4C01-AA98-36145D7FEB28}"/>
    <cellStyle name="H_1998_col_head_Kap.dekn._Desember 2017" xfId="48590" xr:uid="{20AFD1E2-0053-49F1-A522-1DE02AB56670}"/>
    <cellStyle name="H_1998_col_head_Kap.dekn._Desember 2017_1" xfId="48591" xr:uid="{BA22CE7E-40D7-439B-B29E-FE184FCBAFE6}"/>
    <cellStyle name="H_1998_col_head_Kap.dekn._Mars 2018" xfId="48592" xr:uid="{004384FC-FF74-44DE-A8EA-E18F62D1B873}"/>
    <cellStyle name="H_1998_col_head_Kap.dekn._Mars 2018_1" xfId="48593" xr:uid="{4C24698A-C83E-4780-8E2B-9428BA34F593}"/>
    <cellStyle name="H_1998_col_head_Kap.dekn._Note Bank" xfId="48594" xr:uid="{BC32E611-25C1-456D-98B5-09AADA5AEF2B}"/>
    <cellStyle name="H_1998_col_head_Kap.dekn._Note Bankkonsern" xfId="48595" xr:uid="{CBF5C4B6-FA22-468E-B3AC-037E5E590437}"/>
    <cellStyle name="H_1998_col_head_Kap.dekn._September 2017" xfId="48596" xr:uid="{B7923735-9BAE-40A8-9DFF-65D999EF76FD}"/>
    <cellStyle name="H_1998_col_head_KM1" xfId="23445" xr:uid="{2C91ED88-97C3-4BC8-A1D4-71013EE4191E}"/>
    <cellStyle name="H_1998_col_head_Korr reklassifisering" xfId="48597" xr:uid="{0C4D52F5-9670-4053-9972-09EBA8278920}"/>
    <cellStyle name="H_1998_col_head_LR2" xfId="53194" xr:uid="{A33B65CC-EE60-485A-A3BD-73A8B87A89BA}"/>
    <cellStyle name="H_1998_col_head_Manuell input" xfId="48598" xr:uid="{31A56393-B470-4355-9BF6-1EC3A4CE4034}"/>
    <cellStyle name="H_1998_col_head_Manuell input_Månedsanalyse" xfId="48599" xr:uid="{6B497F67-3AE4-4574-8753-DAB16A3D1BAE}"/>
    <cellStyle name="H_1998_col_head_Mars 2018" xfId="48600" xr:uid="{7B5F7CB6-C0DD-4D3B-B984-77A8AE078A8A}"/>
    <cellStyle name="H_1998_col_head_Mars 2018_1" xfId="48601" xr:uid="{8CACF8BE-6720-41C2-AE6F-314F11DBBEB0}"/>
    <cellStyle name="H_1998_col_head_Månedsanalyse" xfId="48602" xr:uid="{2ED84CF3-F009-4FA4-AFFE-E699B5DF5DAD}"/>
    <cellStyle name="H_1998_col_head_Note Bank" xfId="48603" xr:uid="{ED411EB5-4848-4956-A3F0-631413450187}"/>
    <cellStyle name="H_1998_col_head_Note Bank_1" xfId="48604" xr:uid="{961F26A6-C434-41D4-8BFC-C9BB44500BB0}"/>
    <cellStyle name="H_1998_col_head_Note Bankkonsern" xfId="48605" xr:uid="{719C454B-D51D-41F0-8CF9-14602AD027E8}"/>
    <cellStyle name="H_1998_col_head_Note Bankkonsern_1" xfId="48606" xr:uid="{12DBA881-52A1-41B0-B801-C5F35CF640CC}"/>
    <cellStyle name="H_1998_col_head_Note Konsern" xfId="48607" xr:uid="{335B4CEF-B1E0-46B1-91BE-3C7F0394047E}"/>
    <cellStyle name="H_1998_col_head_OM YP GIWS" xfId="48608" xr:uid="{DD2D8F7E-40A3-4781-A5CF-E67B4B4A651C}"/>
    <cellStyle name="H_1998_col_head_OM YP GIWS 2" xfId="48609" xr:uid="{FF535CDD-F579-47AB-8D44-C91695CEA730}"/>
    <cellStyle name="H_1998_col_head_OM YP GIWS_Manuell input" xfId="48610" xr:uid="{0F65C5DC-2283-4817-8186-D12F95ACB53F}"/>
    <cellStyle name="H_1998_col_head_OM YP GIWS_Manuell input_Månedsanalyse" xfId="48611" xr:uid="{9B0AE282-12ED-4F09-9A77-6ABE48A70F6C}"/>
    <cellStyle name="H_1998_col_head_OM YP GIWS_Månedsanalyse" xfId="48612" xr:uid="{4F5978F7-4751-47D3-BE40-B76F40FB27ED}"/>
    <cellStyle name="H_1998_col_head_Q Sum_Res N" xfId="48613" xr:uid="{E83FB05E-1689-411B-9539-613AB3337153}"/>
    <cellStyle name="H_1998_col_head_Q Sum_Res N 2" xfId="48614" xr:uid="{48F23103-3D37-4D2C-9658-E4EA2D9B610B}"/>
    <cellStyle name="H_1998_col_head_Q Sum_Res N_Manuell input" xfId="48615" xr:uid="{B48AC5E7-4A5A-4A46-8A64-70ECF09E3A76}"/>
    <cellStyle name="H_1998_col_head_Q Sum_Res N_Manuell input_Månedsanalyse" xfId="48616" xr:uid="{7E008C8E-C686-497C-8BD8-F7F3231DA5B9}"/>
    <cellStyle name="H_1998_col_head_Q Sum_Res N_Månedsanalyse" xfId="48617" xr:uid="{0547E467-81BE-4D36-8E51-C41F846967F6}"/>
    <cellStyle name="H_1998_col_head_Q Sum_Res N_Results &amp; key fig." xfId="48618" xr:uid="{EA47CCC4-310F-4967-BA74-0D0387476BC2}"/>
    <cellStyle name="H_1998_col_head_Results &amp; key fig." xfId="48619" xr:uid="{BCFDBFC9-F5F3-4F96-938B-CF96EDC1334D}"/>
    <cellStyle name="H_1998_col_head_September 2017" xfId="48620" xr:uid="{FFC4E323-E5A6-47AB-8CFE-6B901E0E9C73}"/>
    <cellStyle name="H_1998_col_head_September 2017_1" xfId="48621" xr:uid="{D8D8614A-626B-4580-8581-3762593D7E0D}"/>
    <cellStyle name="H_1998_col_head_Side 9" xfId="48622" xr:uid="{56F77F82-7433-4965-A2F8-5F0E93FB3705}"/>
    <cellStyle name="H_1998_col_head_Side 9 2" xfId="48623" xr:uid="{A548D87C-E91C-48F0-B41A-83FA85FBE8F9}"/>
    <cellStyle name="H_1998_col_head_Side 9_Manuell input" xfId="48624" xr:uid="{7FF2B522-1412-470F-8EB5-0DC1CBF15441}"/>
    <cellStyle name="H_1998_col_head_Side 9_Manuell input_Månedsanalyse" xfId="48625" xr:uid="{C00F68EA-CDC1-4AE5-B474-9170E12DD167}"/>
    <cellStyle name="H_1998_col_head_Side 9_Månedsanalyse" xfId="48626" xr:uid="{3834B476-1E51-42AE-AAC3-92DA94071DD7}"/>
    <cellStyle name="H_1998_col_head_YTD" xfId="48627" xr:uid="{E8566A5F-DD21-4005-BF1E-A0E32FCAB8E8}"/>
    <cellStyle name="H_1998_col_head_YTD 2" xfId="48628" xr:uid="{344E484A-2874-462B-8697-DEFCC8EB4E5C}"/>
    <cellStyle name="H_1998_col_head_YTD_Manuell input" xfId="48629" xr:uid="{A0565367-54FA-4098-9AD1-280D7F9F81B1}"/>
    <cellStyle name="H_1998_col_head_YTD_Manuell input_Månedsanalyse" xfId="48630" xr:uid="{43FC5055-5D5B-4289-81B0-B480CC0DE208}"/>
    <cellStyle name="H_1998_col_head_YTD_Månedsanalyse" xfId="48631" xr:uid="{40ECB5B2-6AF4-4D4B-A6CA-4311B75B0F4D}"/>
    <cellStyle name="H_1999_col_head" xfId="6782" xr:uid="{98094809-6986-4DB5-98C7-C1098B8FEF21}"/>
    <cellStyle name="H_1999_col_head 2" xfId="23480" xr:uid="{638EAC02-038D-448B-BD13-2437D1D3425F}"/>
    <cellStyle name="H_1999_col_head 2_AVA DVA EL" xfId="48632" xr:uid="{3FE3B7C1-C89A-459B-9D0D-2A84D62D6A8E}"/>
    <cellStyle name="H_1999_col_head 2_Avstemming Bank" xfId="48633" xr:uid="{A1FDB2FF-8B7E-4ACC-8D78-25F22A06FB84}"/>
    <cellStyle name="H_1999_col_head 2_Avstemming Konsern CRD IV" xfId="48634" xr:uid="{9132B36F-8C1F-4A4E-9502-3F0B7E3F1357}"/>
    <cellStyle name="H_1999_col_head 2_BANKVOL" xfId="48635" xr:uid="{8F19FF32-5936-4B7A-A3D2-C0CD5E68711B}"/>
    <cellStyle name="H_1999_col_head 2_BANKVOL_AVA DVA EL" xfId="48636" xr:uid="{9869DC59-8BB0-4B55-92F3-8CD018B31DAC}"/>
    <cellStyle name="H_1999_col_head 2_BANKVOL_Avstemming Bank" xfId="48637" xr:uid="{EBF9B0D4-46EE-43CC-94D4-F3222651F792}"/>
    <cellStyle name="H_1999_col_head 2_BANKVOL_Avstemming Konsern CRD IV" xfId="48638" xr:uid="{F6771ABC-7397-4521-94BE-5C8A34717BF7}"/>
    <cellStyle name="H_1999_col_head 2_BANKVOL_Mars 2018" xfId="48639" xr:uid="{E14CF6B6-2DFB-467A-B036-58BE1E2D42B8}"/>
    <cellStyle name="H_1999_col_head 2_BANKVOL_Mars 2018_1" xfId="48640" xr:uid="{78BFCDDC-F230-4879-AD01-30D629C30D26}"/>
    <cellStyle name="H_1999_col_head 2_Desember 2017" xfId="48641" xr:uid="{9A1E0A7D-D1DF-4019-8CCC-2F55BA31854B}"/>
    <cellStyle name="H_1999_col_head 2_Elimineringer i SAP" xfId="48642" xr:uid="{4D82D72B-E496-4876-909C-5BD596AD196E}"/>
    <cellStyle name="H_1999_col_head 2_Juni 2017" xfId="23481" xr:uid="{4AF59EC0-4E72-47A0-A191-2AD17497141A}"/>
    <cellStyle name="H_1999_col_head 2_Juni 2017_Avkortning" xfId="48643" xr:uid="{AC33545B-AB6E-4B70-BB7B-01A586F494E8}"/>
    <cellStyle name="H_1999_col_head 2_Juni 2017_Desember 2017" xfId="48644" xr:uid="{EDCE2411-C45A-4EE2-9BAD-C8E046FA3C7E}"/>
    <cellStyle name="H_1999_col_head 2_Korr reklassifisering" xfId="48645" xr:uid="{4790D1DA-5E03-4B0F-B063-587EB37BBFEA}"/>
    <cellStyle name="H_1999_col_head 2_Mars 2018" xfId="48646" xr:uid="{3AE3DFF7-885E-48EE-B294-38A3274C836A}"/>
    <cellStyle name="H_1999_col_head 2_Mars 2018_1" xfId="48647" xr:uid="{1385889D-D344-431E-9D13-5B067E74BCE0}"/>
    <cellStyle name="H_1999_col_head 2_Note Bank" xfId="48648" xr:uid="{CE7F5955-4B2B-4931-80C8-1C8CA064F796}"/>
    <cellStyle name="H_1999_col_head 2_Note Bankkonsern" xfId="48649" xr:uid="{D411D3EB-2A6F-4B34-9F36-50365CD0F821}"/>
    <cellStyle name="H_1999_col_head 2_September 2017" xfId="48650" xr:uid="{92F513E1-D2A4-4A96-AC80-216413C79E19}"/>
    <cellStyle name="H_1999_col_head_AVA DVA EL" xfId="23482" xr:uid="{73382978-BC23-4DF2-AE1A-AC8E132EEAC1}"/>
    <cellStyle name="H_1999_col_head_AVA DVA EL_1" xfId="48651" xr:uid="{786199F9-4943-40A1-9043-35DFC7C92F8B}"/>
    <cellStyle name="H_1999_col_head_Avkortning" xfId="48652" xr:uid="{0376FD14-EAF6-4077-9C46-EE2C1CA986E3}"/>
    <cellStyle name="H_1999_col_head_Avstemming Bank" xfId="48653" xr:uid="{C7289C69-E255-427D-9E55-7899EA956FB3}"/>
    <cellStyle name="H_1999_col_head_Avstemming Bankkonsern" xfId="48654" xr:uid="{68E79951-88C4-4509-ACF3-74E17B529A99}"/>
    <cellStyle name="H_1999_col_head_Avstemming Konsern CRD IV" xfId="48655" xr:uid="{16DDA74A-4187-482A-84A2-CA6645887E54}"/>
    <cellStyle name="H_1999_col_head_Balanse bankkonsern" xfId="23483" xr:uid="{A5C9D2FD-093A-4642-865A-852B93DC195B}"/>
    <cellStyle name="H_1999_col_head_Balanse bankkonsern_AVA DVA EL" xfId="48656" xr:uid="{4972716E-11E4-4FFF-838E-E9E8B465654D}"/>
    <cellStyle name="H_1999_col_head_Balanse bankkonsern_Avkortning" xfId="48657" xr:uid="{7A42F890-3711-45BB-B9E1-009973BD29EB}"/>
    <cellStyle name="H_1999_col_head_Balanse bankkonsern_Avstemming Bank" xfId="48658" xr:uid="{1FA3E550-89A0-4C47-B8F7-BC6E5EDB8431}"/>
    <cellStyle name="H_1999_col_head_Balanse bankkonsern_Avstemming Konsern CRD IV" xfId="48659" xr:uid="{3B37CCE2-AFBD-4963-86BF-04770DA05837}"/>
    <cellStyle name="H_1999_col_head_Balanse bankkonsern_BANKVOL" xfId="48660" xr:uid="{5950AAD5-FC1F-49DD-A200-099FD6C5DB94}"/>
    <cellStyle name="H_1999_col_head_Balanse bankkonsern_BANKVOL_AVA DVA EL" xfId="48661" xr:uid="{7B86CED1-607B-4610-9B41-CF0718D975A0}"/>
    <cellStyle name="H_1999_col_head_Balanse bankkonsern_BANKVOL_Avstemming Bank" xfId="48662" xr:uid="{7AA5AA8B-3486-4FE8-91D0-3BA0B46A4C65}"/>
    <cellStyle name="H_1999_col_head_Balanse bankkonsern_BANKVOL_Avstemming Konsern CRD IV" xfId="48663" xr:uid="{A688B851-7DA8-4100-AC68-498A173EF40E}"/>
    <cellStyle name="H_1999_col_head_Balanse bankkonsern_BANKVOL_Mars 2018" xfId="48664" xr:uid="{D8CD584C-E5D9-4A04-B010-A8E8AF32FA0F}"/>
    <cellStyle name="H_1999_col_head_Balanse bankkonsern_BANKVOL_Mars 2018_1" xfId="48665" xr:uid="{6123409D-4897-4B35-A90F-4941D4EABE7C}"/>
    <cellStyle name="H_1999_col_head_Balanse bankkonsern_Desember 2017" xfId="48666" xr:uid="{5D4BBEEA-5BD5-404E-AADB-4EA77E49F1D6}"/>
    <cellStyle name="H_1999_col_head_Balanse bankkonsern_Desember 2017_1" xfId="48667" xr:uid="{8CC705E7-1F7A-4F85-AF88-D4C842EEF2EE}"/>
    <cellStyle name="H_1999_col_head_Balanse bankkonsern_Mars 2018" xfId="48668" xr:uid="{B56D6952-3EC3-498D-A213-B68ADC5C6617}"/>
    <cellStyle name="H_1999_col_head_Balanse bankkonsern_Mars 2018_1" xfId="48669" xr:uid="{C2AE7728-96EA-483F-936C-2CC70328A136}"/>
    <cellStyle name="H_1999_col_head_Balanse bankkonsern_Note Bank" xfId="48670" xr:uid="{ED2E2E0B-62E8-419D-8F76-F4D5B7A9BEFB}"/>
    <cellStyle name="H_1999_col_head_Balanse bankkonsern_Note Bankkonsern" xfId="48671" xr:uid="{DFBF2677-C02C-4D4C-BDE3-8EC0FC385AA1}"/>
    <cellStyle name="H_1999_col_head_Balanse bankkonsern_September 2017" xfId="48672" xr:uid="{B0105241-F961-40EB-A9A3-015C032430FA}"/>
    <cellStyle name="H_1999_col_head_BANKVOL" xfId="23484" xr:uid="{8833C688-0E57-4308-80B6-F1296CC6B10C}"/>
    <cellStyle name="H_1999_col_head_BANKVOL_1" xfId="48673" xr:uid="{D16DC1C2-33C1-4EAD-B3FA-EE11472B9213}"/>
    <cellStyle name="H_1999_col_head_BANKVOL_1_AVA DVA EL" xfId="48674" xr:uid="{CAC1D2F6-AB9C-4E53-9D4E-9517E15B87E7}"/>
    <cellStyle name="H_1999_col_head_BANKVOL_1_Avstemming Bank" xfId="48675" xr:uid="{FEC38BA5-D2CA-4BE1-BC15-7E7934F216A3}"/>
    <cellStyle name="H_1999_col_head_BANKVOL_1_Avstemming Konsern CRD IV" xfId="48676" xr:uid="{4661F1A4-A681-48F3-ADEC-C2AFB71243EF}"/>
    <cellStyle name="H_1999_col_head_BANKVOL_1_Mars 2018" xfId="48677" xr:uid="{432B9CCB-47AD-4C03-822B-A3533ACE277C}"/>
    <cellStyle name="H_1999_col_head_BANKVOL_1_Mars 2018_1" xfId="48678" xr:uid="{E95D3900-EFC3-4DAC-852C-241463D7A12D}"/>
    <cellStyle name="H_1999_col_head_BANKVOL_AVA DVA EL" xfId="48679" xr:uid="{89A3190D-BB23-4E66-A794-476D89A2C9F0}"/>
    <cellStyle name="H_1999_col_head_BANKVOL_Avkortning" xfId="48680" xr:uid="{E3ED593C-A8C8-4608-9A3C-30FC66840745}"/>
    <cellStyle name="H_1999_col_head_BANKVOL_Avstemming Bank" xfId="48681" xr:uid="{67982A8E-52B4-4990-90CF-329E2EEEFF94}"/>
    <cellStyle name="H_1999_col_head_BANKVOL_Avstemming Konsern CRD IV" xfId="48682" xr:uid="{2EFC8932-4C9B-4C8B-A55D-8AA5F0FBA686}"/>
    <cellStyle name="H_1999_col_head_BANKVOL_BANKVOL" xfId="48683" xr:uid="{056FE2A9-9705-45EE-85CA-99888D08CBF8}"/>
    <cellStyle name="H_1999_col_head_BANKVOL_BANKVOL_AVA DVA EL" xfId="48684" xr:uid="{03952E85-5EA7-41DB-8615-9586AFA092A8}"/>
    <cellStyle name="H_1999_col_head_BANKVOL_BANKVOL_Avstemming Bank" xfId="48685" xr:uid="{8C0B20C8-E3FF-49CD-AFAB-A6E34C79A523}"/>
    <cellStyle name="H_1999_col_head_BANKVOL_BANKVOL_Avstemming Konsern CRD IV" xfId="48686" xr:uid="{B10374C6-B0EA-4DAF-A011-30F2185E8935}"/>
    <cellStyle name="H_1999_col_head_BANKVOL_BANKVOL_Mars 2018" xfId="48687" xr:uid="{50E8A63B-70B2-4052-ADBC-E23D31DC2FDE}"/>
    <cellStyle name="H_1999_col_head_BANKVOL_BANKVOL_Mars 2018_1" xfId="48688" xr:uid="{4FBDF00C-599F-498E-999F-4AB7997113E6}"/>
    <cellStyle name="H_1999_col_head_BANKVOL_Desember 2017" xfId="48689" xr:uid="{8F7DC1E5-EAA4-4D12-B29A-5FB401453112}"/>
    <cellStyle name="H_1999_col_head_BANKVOL_Desember 2017_1" xfId="48690" xr:uid="{322A6FD6-8A2E-44D3-8AD7-2396E7949754}"/>
    <cellStyle name="H_1999_col_head_BANKVOL_Mars 2018" xfId="48691" xr:uid="{2FB72E19-2556-452C-86A2-04DDC1E8DF12}"/>
    <cellStyle name="H_1999_col_head_BANKVOL_Mars 2018_1" xfId="48692" xr:uid="{F6E40EC9-205E-4C6E-A9A1-4A2E1F1F1230}"/>
    <cellStyle name="H_1999_col_head_BANKVOL_Note Bank" xfId="48693" xr:uid="{121B64B2-A837-459E-B525-D5F7E91AB5EC}"/>
    <cellStyle name="H_1999_col_head_BANKVOL_Note Bankkonsern" xfId="48694" xr:uid="{C7A68CE0-7FE9-4BE9-889C-E093CD98B7A1}"/>
    <cellStyle name="H_1999_col_head_BANKVOL_September 2017" xfId="48695" xr:uid="{5F6C9D72-92A2-4EDF-9BD4-2C958988C8E3}"/>
    <cellStyle name="H_1999_col_head_CCR3" xfId="6783" xr:uid="{983E3C79-AA01-402C-9175-B7DAFFD0C6F9}"/>
    <cellStyle name="H_1999_col_head_CR4_19" xfId="6784" xr:uid="{857AAB49-C75A-4FC3-AAFE-CF05ACF2D82A}"/>
    <cellStyle name="H_1999_col_head_Derivater B1" xfId="23485" xr:uid="{DBE20E17-09BC-4829-A9DF-671BA9AC64B7}"/>
    <cellStyle name="H_1999_col_head_Derivater B1_AVA DVA EL" xfId="48696" xr:uid="{325952BD-393E-4EEE-9543-AC0118F33CAB}"/>
    <cellStyle name="H_1999_col_head_Derivater B1_Avkortning" xfId="48697" xr:uid="{C3364E24-7C86-4B81-A0C0-C19E49A23652}"/>
    <cellStyle name="H_1999_col_head_Derivater B1_Avstemming Bank" xfId="48698" xr:uid="{0B80F88B-C3B7-4CBE-B5E3-CDD3DDD2E079}"/>
    <cellStyle name="H_1999_col_head_Derivater B1_Avstemming Konsern CRD IV" xfId="48699" xr:uid="{8F199BA3-FCA1-4929-8DB9-E85A1778DDEA}"/>
    <cellStyle name="H_1999_col_head_Derivater B1_BANKVOL" xfId="48700" xr:uid="{0E7BACC9-EFCE-495E-8F95-CDC22FFCB5EF}"/>
    <cellStyle name="H_1999_col_head_Derivater B1_BANKVOL_AVA DVA EL" xfId="48701" xr:uid="{AB3018CA-B10E-4D2D-BA21-BC2540ED0FA4}"/>
    <cellStyle name="H_1999_col_head_Derivater B1_BANKVOL_Avstemming Bank" xfId="48702" xr:uid="{B06A4B55-D06E-47D9-A0E9-143E30D43FD0}"/>
    <cellStyle name="H_1999_col_head_Derivater B1_BANKVOL_Avstemming Konsern CRD IV" xfId="48703" xr:uid="{98A1B4F1-D48C-4CC6-B43A-31723A31D14B}"/>
    <cellStyle name="H_1999_col_head_Derivater B1_BANKVOL_Mars 2018" xfId="48704" xr:uid="{6546071D-BD7F-4624-9EBA-7DAFB4DD4385}"/>
    <cellStyle name="H_1999_col_head_Derivater B1_BANKVOL_Mars 2018_1" xfId="48705" xr:uid="{D0B7A5A8-9165-428E-AC8F-87F8A868600A}"/>
    <cellStyle name="H_1999_col_head_Derivater B1_Desember 2017" xfId="48706" xr:uid="{699A1794-C34E-4595-BB1B-E3DF63B4E3B7}"/>
    <cellStyle name="H_1999_col_head_Derivater B1_Desember 2017_1" xfId="48707" xr:uid="{0D28142B-5754-4076-9A7C-7F9AA98CBE82}"/>
    <cellStyle name="H_1999_col_head_Derivater B1_Mars 2018" xfId="48708" xr:uid="{13416ADF-8E30-4F49-8ECF-ABA89EE595E9}"/>
    <cellStyle name="H_1999_col_head_Derivater B1_Mars 2018_1" xfId="48709" xr:uid="{46686264-52D7-444D-9184-3571E74DD74C}"/>
    <cellStyle name="H_1999_col_head_Derivater B1_Note Bank" xfId="48710" xr:uid="{6E7279B4-A22B-414E-B725-1DA19EC55289}"/>
    <cellStyle name="H_1999_col_head_Derivater B1_Note Bankkonsern" xfId="48711" xr:uid="{83CEBEBD-C7CB-4C48-AD05-93BE1C64CB86}"/>
    <cellStyle name="H_1999_col_head_Derivater B1_September 2017" xfId="48712" xr:uid="{B9B5BAF2-DDBC-4F83-886B-968A8894B39A}"/>
    <cellStyle name="H_1999_col_head_Desember 2017" xfId="48713" xr:uid="{0CD7DC08-8C86-437E-BA27-A69D588283D5}"/>
    <cellStyle name="H_1999_col_head_Desember 2017_1" xfId="48714" xr:uid="{DD094FFB-B072-424C-AA3A-ECB7CEB460E3}"/>
    <cellStyle name="H_1999_col_head_Elimineringer i SAP" xfId="48715" xr:uid="{F0BEAED3-4A8C-4049-818E-AE135C65EC6E}"/>
    <cellStyle name="H_1999_col_head_Juni 2017" xfId="23486" xr:uid="{72568B31-ADAE-4EB2-B02D-C3FFEF1A2AC6}"/>
    <cellStyle name="H_1999_col_head_Juni 2017_Avkortning" xfId="48716" xr:uid="{A47EE9FD-F0D1-4432-A682-39E02C4966AE}"/>
    <cellStyle name="H_1999_col_head_Juni 2017_Desember 2017" xfId="48717" xr:uid="{ECB51E75-D5C0-42EF-B920-68B371056738}"/>
    <cellStyle name="H_1999_col_head_Kap.dekn." xfId="23487" xr:uid="{3F715661-0068-43FD-A05D-F3AE1E9FDF4D}"/>
    <cellStyle name="H_1999_col_head_Kap.dekn._AVA DVA EL" xfId="48718" xr:uid="{33710C2F-B095-49A1-88A8-44F081E0237E}"/>
    <cellStyle name="H_1999_col_head_Kap.dekn._Avkortning" xfId="48719" xr:uid="{8D59E03F-5FD5-46DE-ACEE-B5410D58F4BA}"/>
    <cellStyle name="H_1999_col_head_Kap.dekn._Avstemming Bank" xfId="48720" xr:uid="{807C0667-D44F-4294-8D1F-348294B60D63}"/>
    <cellStyle name="H_1999_col_head_Kap.dekn._Avstemming Konsern CRD IV" xfId="48721" xr:uid="{C4B8954A-4829-4A77-8D51-3565F772977A}"/>
    <cellStyle name="H_1999_col_head_Kap.dekn._BANKVOL" xfId="48722" xr:uid="{F8F1406B-B217-4D85-AE22-1C85CBC53F40}"/>
    <cellStyle name="H_1999_col_head_Kap.dekn._BANKVOL_AVA DVA EL" xfId="48723" xr:uid="{C681988F-3A14-4419-B8FC-B3350FA2CE9A}"/>
    <cellStyle name="H_1999_col_head_Kap.dekn._BANKVOL_Avstemming Bank" xfId="48724" xr:uid="{D6D1CEA0-4CA2-431B-931F-C8E4E77919F1}"/>
    <cellStyle name="H_1999_col_head_Kap.dekn._BANKVOL_Avstemming Konsern CRD IV" xfId="48725" xr:uid="{36B235CE-0218-4442-B054-AF7695439D76}"/>
    <cellStyle name="H_1999_col_head_Kap.dekn._BANKVOL_Mars 2018" xfId="48726" xr:uid="{80F029A8-B5CB-4C5F-ABAA-175413DB8B4F}"/>
    <cellStyle name="H_1999_col_head_Kap.dekn._BANKVOL_Mars 2018_1" xfId="48727" xr:uid="{FD12FBD5-AE5F-4B6A-8C23-9707BCBA6C7C}"/>
    <cellStyle name="H_1999_col_head_Kap.dekn._Desember 2017" xfId="48728" xr:uid="{77FDEE42-D886-4ED1-ACA3-06FF644A3D9D}"/>
    <cellStyle name="H_1999_col_head_Kap.dekn._Desember 2017_1" xfId="48729" xr:uid="{DBA3404E-895F-4C2B-AC96-3393BA109401}"/>
    <cellStyle name="H_1999_col_head_Kap.dekn._Mars 2018" xfId="48730" xr:uid="{A5E1C63F-7C17-4CA7-BCD4-495481E690E5}"/>
    <cellStyle name="H_1999_col_head_Kap.dekn._Mars 2018_1" xfId="48731" xr:uid="{DA4944CD-BD91-4596-902B-9EB6D97D570F}"/>
    <cellStyle name="H_1999_col_head_Kap.dekn._Note Bank" xfId="48732" xr:uid="{A40CA949-0BC8-4324-8F9C-D6A39ADE00DE}"/>
    <cellStyle name="H_1999_col_head_Kap.dekn._Note Bankkonsern" xfId="48733" xr:uid="{2ADBB753-7C80-46B1-B5CD-808B3D2F2C5F}"/>
    <cellStyle name="H_1999_col_head_Kap.dekn._September 2017" xfId="48734" xr:uid="{A5BC49AC-4668-483B-B10A-EE3AECE490F0}"/>
    <cellStyle name="H_1999_col_head_KM1" xfId="23479" xr:uid="{C4721F35-BDFB-42E8-BCA2-513C090F0A73}"/>
    <cellStyle name="H_1999_col_head_Korr reklassifisering" xfId="48735" xr:uid="{6BD78A49-31F2-422A-9592-0008E9787AAF}"/>
    <cellStyle name="H_1999_col_head_LR2" xfId="53196" xr:uid="{A46BF2D3-0796-4875-8379-AC33C7F0DD9A}"/>
    <cellStyle name="H_1999_col_head_Manuell input" xfId="48736" xr:uid="{80430B54-044B-46A2-87B3-DE52C96A1D1A}"/>
    <cellStyle name="H_1999_col_head_Manuell input_Månedsanalyse" xfId="48737" xr:uid="{7B7F7825-079E-48E3-AB28-C4FA523B328E}"/>
    <cellStyle name="H_1999_col_head_Mars 2018" xfId="48738" xr:uid="{A6ACD923-3BD8-4ABD-BA7A-BF35C9E21082}"/>
    <cellStyle name="H_1999_col_head_Mars 2018_1" xfId="48739" xr:uid="{0BB80C5F-397F-4DB7-98BB-C702AFBC9EED}"/>
    <cellStyle name="H_1999_col_head_Månedsanalyse" xfId="48740" xr:uid="{BA7D4D9E-0D05-4C10-9710-4F7CBDA376E6}"/>
    <cellStyle name="H_1999_col_head_Note Bank" xfId="48741" xr:uid="{55FE349E-F414-4B15-A82D-4E934EF23640}"/>
    <cellStyle name="H_1999_col_head_Note Bank_1" xfId="48742" xr:uid="{63B49FD0-AB26-4CFE-A8AD-E25B5F54179B}"/>
    <cellStyle name="H_1999_col_head_Note Bankkonsern" xfId="48743" xr:uid="{01C793AA-9755-486B-98DC-B3C6B5C78A39}"/>
    <cellStyle name="H_1999_col_head_Note Bankkonsern_1" xfId="48744" xr:uid="{86A5134E-2CEB-47E1-AD51-A9494FC4D065}"/>
    <cellStyle name="H_1999_col_head_Note Konsern" xfId="48745" xr:uid="{ED6AB5FE-FF20-474A-8A4F-F5E909BF2086}"/>
    <cellStyle name="H_1999_col_head_Results &amp; key fig." xfId="48746" xr:uid="{00BB9A3E-ADC1-4710-89B6-3DB65A18DD85}"/>
    <cellStyle name="H_1999_col_head_September 2017" xfId="48747" xr:uid="{B1991CA9-C903-4605-AC90-28E2F6942299}"/>
    <cellStyle name="H_1999_col_head_September 2017_1" xfId="48748" xr:uid="{7DFF8BF8-16F7-4EB7-B517-1DF39EDEFA23}"/>
    <cellStyle name="H1_1998 figures" xfId="6785" xr:uid="{B90F5BF0-D708-4D36-BE6F-3C44B0E3F12B}"/>
    <cellStyle name="Hans Petter" xfId="6786" xr:uid="{D4DF865C-5005-49BC-BAF4-F61C3CB8B7D4}"/>
    <cellStyle name="hard no" xfId="23488" xr:uid="{5D88D36A-92F6-4C62-8606-F98FE911C315}"/>
    <cellStyle name="hard no 2" xfId="23489" xr:uid="{80927E0B-915C-4B39-9A25-1372A60B2373}"/>
    <cellStyle name="hard no 2 2" xfId="48749" xr:uid="{F453F857-4DF7-4E8B-8C5C-22F09A4A53F4}"/>
    <cellStyle name="hard no 3" xfId="23490" xr:uid="{5029E3E6-6CD4-4CBF-8901-441FB8FAC0B7}"/>
    <cellStyle name="hard no 3 2" xfId="48750" xr:uid="{F3771C46-1AE5-45F4-899E-60CD2280E471}"/>
    <cellStyle name="hard no_AVA DVA EL" xfId="23491" xr:uid="{C6A48092-B862-4DE3-AD09-0CE0B3FB6355}"/>
    <cellStyle name="Hard Percent" xfId="23492" xr:uid="{2854B966-06AD-4996-9C83-4C6A5333E14C}"/>
    <cellStyle name="Hard Percent 2" xfId="23493" xr:uid="{0DB9771C-352C-4F03-B17F-3E14A9F9FA9D}"/>
    <cellStyle name="Hard Percent 3" xfId="23494" xr:uid="{C1576B4A-34F7-4D22-AF13-5D98906F816E}"/>
    <cellStyle name="Hard Percent_AVA DVA EL" xfId="23495" xr:uid="{CE850390-BD07-4537-8532-9DDA9BB9C74D}"/>
    <cellStyle name="hardno" xfId="23496" xr:uid="{FBEFC9C4-BEE3-498C-A926-50A0A9B1A935}"/>
    <cellStyle name="hardno 2" xfId="23497" xr:uid="{64558866-593F-4BB3-B180-6DB2C1DCFB1A}"/>
    <cellStyle name="hardno 3" xfId="23498" xr:uid="{FABBD472-256F-453C-96BD-2BA8B2535A38}"/>
    <cellStyle name="hardno_AVA DVA EL" xfId="23499" xr:uid="{D6083393-23B4-4D81-89D2-4F618AF40B2E}"/>
    <cellStyle name="Header" xfId="23500" xr:uid="{0294E297-CE87-4562-95A3-7BAC68CF2D67}"/>
    <cellStyle name="Header 2" xfId="23501" xr:uid="{19AF6346-0D30-47CE-B1DC-74A723ABA3D2}"/>
    <cellStyle name="Header 3" xfId="23502" xr:uid="{994D7663-D020-4F6B-BFC7-29F20D1DAA2F}"/>
    <cellStyle name="Header Draft Stamp" xfId="23503" xr:uid="{B794EBCD-7833-44AF-B418-CF4C04D29253}"/>
    <cellStyle name="Header Draft Stamp 2" xfId="23504" xr:uid="{26EC6E9E-EB30-4B21-8662-3110C82C801A}"/>
    <cellStyle name="Header Draft Stamp 3" xfId="23505" xr:uid="{E0B48218-A3B3-4434-8F45-A801D9A9BBF5}"/>
    <cellStyle name="Header Draft Stamp_AVA DVA EL" xfId="23506" xr:uid="{C0287EF9-DB59-46B0-9C1D-014C4738EFED}"/>
    <cellStyle name="Header_AVA DVA EL" xfId="23507" xr:uid="{82FDC5E9-9C39-4C07-A427-BA5211C88217}"/>
    <cellStyle name="Header1" xfId="6787" xr:uid="{E11029BD-590E-44A2-BD16-2BDA79F24D67}"/>
    <cellStyle name="Header1 2" xfId="48751" xr:uid="{A5F8FE38-E298-4279-A0CA-96F0077D1BAC}"/>
    <cellStyle name="Header2" xfId="6788" xr:uid="{1C719ACB-FAE9-40BF-A412-2441E3904A7C}"/>
    <cellStyle name="Header2 2" xfId="6789" xr:uid="{861E4EA4-E1C4-4A9E-9D0D-19A5053115A1}"/>
    <cellStyle name="Header2 2 2" xfId="6790" xr:uid="{14CAA50F-7E42-4567-A82D-2151695CF2E8}"/>
    <cellStyle name="Header2 2 3" xfId="6791" xr:uid="{6463107C-CD41-4387-9947-9F87B26D1AE4}"/>
    <cellStyle name="Header2 2 4" xfId="6792" xr:uid="{083232F0-CC73-4C57-BD0D-7F452A40F55C}"/>
    <cellStyle name="Header2 2 5" xfId="6793" xr:uid="{38656489-B0E4-4517-9881-795FD172B6ED}"/>
    <cellStyle name="Header2 2 6" xfId="6794" xr:uid="{1D223511-EFCE-4D80-8DA5-80F5E4F63300}"/>
    <cellStyle name="Header2 2 7" xfId="6795" xr:uid="{329B6B09-368B-4DEB-9630-AA3F08A345AB}"/>
    <cellStyle name="Header2 2 8" xfId="36729" xr:uid="{DCE3DD6C-8454-463E-B244-1FF50709BBD7}"/>
    <cellStyle name="Header2 2_CR4_19" xfId="6796" xr:uid="{EA115A2B-2CB1-4299-8B58-AB296113F81F}"/>
    <cellStyle name="Header2 3" xfId="6797" xr:uid="{D29E7632-3454-48BF-A524-C57C1DADD83A}"/>
    <cellStyle name="Header2 3 2" xfId="6798" xr:uid="{951ABF1D-E687-4400-BFDC-F208E546969C}"/>
    <cellStyle name="Header2 3 3" xfId="6799" xr:uid="{4C1E4E18-514E-4D45-82AF-C965BB1582C5}"/>
    <cellStyle name="Header2 3 4" xfId="6800" xr:uid="{3CF73558-B6F2-45DE-8C1D-3DF474047255}"/>
    <cellStyle name="Header2 3 5" xfId="6801" xr:uid="{92EC67B5-FA56-4E04-BAAD-7399761540A8}"/>
    <cellStyle name="Header2 3 6" xfId="6802" xr:uid="{57E40CE4-14D3-418F-9779-3C754F241AEE}"/>
    <cellStyle name="Header2 3 7" xfId="6803" xr:uid="{F4D74B14-4708-4361-8B7B-DE7810EE9ECB}"/>
    <cellStyle name="Header2 3 8" xfId="36499" xr:uid="{6AC39871-1365-4BEB-9A31-77EEE4431800}"/>
    <cellStyle name="Header2 3 9" xfId="36710" xr:uid="{3B24643F-0EE4-4613-B336-65EC2D72F1F4}"/>
    <cellStyle name="Header2 3_CR4_19" xfId="6804" xr:uid="{4A7A36B5-4A65-406B-901A-475D17F8E106}"/>
    <cellStyle name="Header2 4" xfId="6805" xr:uid="{928094D7-DAEE-44EC-8EF6-12B8D6FEEA24}"/>
    <cellStyle name="Header2 4 2" xfId="6806" xr:uid="{08759C9D-1171-4FFF-B3F2-4448DE1CA228}"/>
    <cellStyle name="Header2 4 3" xfId="6807" xr:uid="{E0048BC7-6D70-4388-9471-9B33550FB939}"/>
    <cellStyle name="Header2 4 4" xfId="6808" xr:uid="{EFC2CF8F-517F-4892-B612-1500C6AF4431}"/>
    <cellStyle name="Header2 4 5" xfId="6809" xr:uid="{E9095DBB-1149-4138-8B43-67EB0A3D98ED}"/>
    <cellStyle name="Header2 4 6" xfId="6810" xr:uid="{F0F790FD-1FB0-4496-A928-3913E8652571}"/>
    <cellStyle name="Header2 4 7" xfId="6811" xr:uid="{99D668F5-5B40-4C6E-879E-EACD8EC2D524}"/>
    <cellStyle name="Header2 4_CR4_19" xfId="6812" xr:uid="{7E3ED164-B0BC-4A1F-A679-96866DA822FD}"/>
    <cellStyle name="Header2 5" xfId="6813" xr:uid="{D35AD711-CBB2-46C7-A2C5-16CDB80064D1}"/>
    <cellStyle name="Header2 5 2" xfId="6814" xr:uid="{E4956A5E-08C3-48D1-BD86-774B2F9FF8A9}"/>
    <cellStyle name="Header2 5 3" xfId="6815" xr:uid="{778F394F-C83C-4FC0-8BA6-DDAD4F52AA53}"/>
    <cellStyle name="Header2 5 4" xfId="6816" xr:uid="{39307944-52C0-4E39-ACC7-08C57A3A301B}"/>
    <cellStyle name="Header2 5 5" xfId="6817" xr:uid="{7465A31C-85EE-4430-B097-C40A1713D90D}"/>
    <cellStyle name="Header2 5 6" xfId="6818" xr:uid="{44A4501D-650A-4F23-9FAC-6CF524EB5895}"/>
    <cellStyle name="Header2 5 7" xfId="6819" xr:uid="{08D7C477-7208-47D4-AF8C-47B37DF0D60D}"/>
    <cellStyle name="Header2 5_CR4_19" xfId="6820" xr:uid="{6F483B84-78C2-4BAF-BC65-BD31899C44DA}"/>
    <cellStyle name="Header2 6" xfId="6821" xr:uid="{7244F011-5D4F-4D6C-AB5D-E9183BC12435}"/>
    <cellStyle name="Header2 6 2" xfId="6822" xr:uid="{36667A54-D535-412C-ABE9-59968E99D95D}"/>
    <cellStyle name="Header2 6 3" xfId="6823" xr:uid="{E3228FC8-8312-4671-970D-0BC195F02436}"/>
    <cellStyle name="Header2 6 4" xfId="6824" xr:uid="{A3792C98-BE71-447B-B643-031C67142210}"/>
    <cellStyle name="Header2 6 5" xfId="6825" xr:uid="{497969A5-29C0-4638-B402-C3C80520D34F}"/>
    <cellStyle name="Header2 6 6" xfId="6826" xr:uid="{DD970038-FA93-42ED-A877-6EAF0F9200F9}"/>
    <cellStyle name="Header2 6 7" xfId="6827" xr:uid="{507D8D2F-C7C0-4D18-87D5-0DF76A2E57C9}"/>
    <cellStyle name="Header2 6_CR4_19" xfId="6828" xr:uid="{71B4269B-28F6-4B57-B4B0-213A4BCD24D6}"/>
    <cellStyle name="Header2 7" xfId="6829" xr:uid="{13E693D3-00BC-49A8-9648-F16E29CB795E}"/>
    <cellStyle name="Header2 7 2" xfId="6830" xr:uid="{96F2A5ED-41BB-40B8-B098-92CA764CA248}"/>
    <cellStyle name="Header2 7 3" xfId="6831" xr:uid="{E8CB6BC0-C83C-47FD-8A26-7DBBEED080AB}"/>
    <cellStyle name="Header2 7 4" xfId="6832" xr:uid="{EA432B4A-EEBD-4F20-864D-0ECFEA1FCEB0}"/>
    <cellStyle name="Header2 7 5" xfId="6833" xr:uid="{26E54BBF-370C-4113-8112-8E3C27C97C1A}"/>
    <cellStyle name="Header2 7 6" xfId="6834" xr:uid="{B738E463-85E8-49F7-BADA-030F0530BBE8}"/>
    <cellStyle name="Header2 7_CR4_19" xfId="6835" xr:uid="{64F5A9BB-C586-41A1-A930-542D7B29C126}"/>
    <cellStyle name="Header2 8" xfId="36062" xr:uid="{D11EB2E5-F093-4B98-86C1-8EC4C316694F}"/>
    <cellStyle name="Header2_7. Other MTM adjustments" xfId="48752" xr:uid="{D9AF4F73-9E49-4D70-A6B6-25B7B05522F5}"/>
    <cellStyle name="heading" xfId="23508" xr:uid="{FC6DC855-64C8-4CC5-B1BA-785AC8A74C1C}"/>
    <cellStyle name="Heading 1" xfId="6836" xr:uid="{0CBEBDE9-A2EC-43A6-986D-E9D00DEF5FB6}"/>
    <cellStyle name="Heading 1 10" xfId="6837" xr:uid="{0530C030-7B8F-4752-BC45-29D114ACC92D}"/>
    <cellStyle name="Heading 1 10 2" xfId="23509" xr:uid="{792B958C-A56E-40F4-8C4D-C8592F23CA52}"/>
    <cellStyle name="Heading 1 10 3" xfId="23510" xr:uid="{E767B2CC-CDDD-4A5F-964A-40F9C9784F88}"/>
    <cellStyle name="Heading 1 10_AVA DVA EL" xfId="23511" xr:uid="{58967DBB-8DB1-4383-9EC5-C5C39003D26E}"/>
    <cellStyle name="Heading 1 11" xfId="6838" xr:uid="{AA056498-4365-4354-819C-09271972C39D}"/>
    <cellStyle name="Heading 1 11 2" xfId="23512" xr:uid="{8189B8A5-62CF-4069-8E2E-E3986CEA8368}"/>
    <cellStyle name="Heading 1 11 3" xfId="23513" xr:uid="{A886DDE5-8841-479B-9037-05D86E613F41}"/>
    <cellStyle name="Heading 1 11_AVA DVA EL" xfId="23514" xr:uid="{B17026E5-07AF-4EC7-AC81-6513CB806711}"/>
    <cellStyle name="Heading 1 12" xfId="23515" xr:uid="{0B7D90F4-885E-424B-AA20-5ABEB351D4C3}"/>
    <cellStyle name="Heading 1 12 2" xfId="23516" xr:uid="{9C519EB1-DE73-4BC8-B653-9406568421F8}"/>
    <cellStyle name="Heading 1 12 3" xfId="23517" xr:uid="{3E381BD5-B236-4416-9209-2350C34F6661}"/>
    <cellStyle name="Heading 1 12_AVA DVA EL" xfId="23518" xr:uid="{08153EDE-4803-440B-B368-C250972A3EC3}"/>
    <cellStyle name="Heading 1 13" xfId="23519" xr:uid="{E119ED25-EC7D-4146-9071-B28292454AAC}"/>
    <cellStyle name="Heading 1 13 2" xfId="23520" xr:uid="{2968A9EF-DC82-427D-9A40-33950B94CBDC}"/>
    <cellStyle name="Heading 1 13 3" xfId="23521" xr:uid="{5658ACAC-2D19-4989-A078-A4CAB6D2F881}"/>
    <cellStyle name="Heading 1 13_AVA DVA EL" xfId="23522" xr:uid="{34FA317D-DE8D-4D04-B23C-3877B05F8DA5}"/>
    <cellStyle name="Heading 1 14" xfId="40055" xr:uid="{CA4BA1D4-CD68-4864-926A-CCC01DB63DBE}"/>
    <cellStyle name="Heading 1 2" xfId="11" xr:uid="{4E16C52F-4302-4397-AE0F-A6B7911182AC}"/>
    <cellStyle name="Heading 1 2 10" xfId="48753" xr:uid="{536948DD-692B-469E-88D8-8AE76052029B}"/>
    <cellStyle name="Heading 1 2 11" xfId="48754" xr:uid="{5122E59D-3AC8-4C48-95F3-E0FC19571371}"/>
    <cellStyle name="Heading 1 2 12" xfId="6839" xr:uid="{B6C43605-9DE4-4E3F-9994-4817D48ADA71}"/>
    <cellStyle name="Heading 1 2 2" xfId="6840" xr:uid="{EF481651-8DDF-432B-BCCE-4E3313A8736C}"/>
    <cellStyle name="Heading 1 2 2 2" xfId="23523" xr:uid="{69535DE8-5F3C-45CA-A062-0965AC448A79}"/>
    <cellStyle name="Heading 1 2 2 2 2" xfId="23524" xr:uid="{3BA3856D-89AB-4F7D-9381-B951159A586F}"/>
    <cellStyle name="Heading 1 2 2 2 3" xfId="23525" xr:uid="{D980F6FE-0C54-4992-97B9-02F312B31EED}"/>
    <cellStyle name="Heading 1 2 2 2_AVA DVA EL" xfId="23526" xr:uid="{5B595C88-4B8F-4B70-835A-CE16F8375CB7}"/>
    <cellStyle name="Heading 1 2 2 3" xfId="23527" xr:uid="{A6959D52-53C5-48B7-8E50-927C94442A54}"/>
    <cellStyle name="Heading 1 2 2 3 2" xfId="23528" xr:uid="{B1D064E4-7D9F-4B76-813D-221BB7E56F29}"/>
    <cellStyle name="Heading 1 2 2 3 3" xfId="23529" xr:uid="{5495AA21-2EFD-4D71-B0B9-CFB63D8C9565}"/>
    <cellStyle name="Heading 1 2 2 3_AVA DVA EL" xfId="23530" xr:uid="{BD0F9627-F3EC-46DB-8314-5780BB1F77F3}"/>
    <cellStyle name="Heading 1 2 2 4" xfId="23531" xr:uid="{984AAB9C-3AC8-4224-8DFC-01A21652516E}"/>
    <cellStyle name="Heading 1 2 2 4 2" xfId="23532" xr:uid="{3D145AEF-3036-4809-8A0D-FBA0F5E2174E}"/>
    <cellStyle name="Heading 1 2 2 4 3" xfId="23533" xr:uid="{2D996F48-351F-4F84-9712-AE048874BD02}"/>
    <cellStyle name="Heading 1 2 2 4_AVA DVA EL" xfId="23534" xr:uid="{189DA9E7-19C5-43E1-B03C-EC63AB023E6C}"/>
    <cellStyle name="Heading 1 2 2 5" xfId="23535" xr:uid="{8B897A77-893A-44AB-BF10-2451FC149235}"/>
    <cellStyle name="Heading 1 2 2 5 2" xfId="23536" xr:uid="{1A0B26A3-4E1F-4885-A47C-213BD1E207CC}"/>
    <cellStyle name="Heading 1 2 2 5 3" xfId="23537" xr:uid="{5864DF05-A662-426B-A135-17F1A693EC0A}"/>
    <cellStyle name="Heading 1 2 2 5_AVA DVA EL" xfId="23538" xr:uid="{0418CC9D-3E47-4CCB-A458-1D35AEE6031C}"/>
    <cellStyle name="Heading 1 2 2 6" xfId="23539" xr:uid="{E1D7D80B-3E84-4ADF-85E8-D40B121DD0F7}"/>
    <cellStyle name="Heading 1 2 2 6 2" xfId="23540" xr:uid="{0ADF047C-22FE-45A5-9045-BFFD3C316C2A}"/>
    <cellStyle name="Heading 1 2 2 6 3" xfId="23541" xr:uid="{A3FE4824-1093-44DD-A098-E8EBA2E42536}"/>
    <cellStyle name="Heading 1 2 2 6_AVA DVA EL" xfId="23542" xr:uid="{245049FE-0F45-4B6D-9D68-55163B680AB2}"/>
    <cellStyle name="Heading 1 2 2 7" xfId="23543" xr:uid="{35A9584C-5D00-4F32-BA46-681654E2DBA9}"/>
    <cellStyle name="Heading 1 2 2_A01" xfId="35925" xr:uid="{D6FC224F-EA63-42A0-B629-029AC1E46C0A}"/>
    <cellStyle name="Heading 1 2 3" xfId="23544" xr:uid="{11557713-2CB4-4DF4-B3F0-F4DCFBDF0D8B}"/>
    <cellStyle name="Heading 1 2 3 2" xfId="23545" xr:uid="{4E1CE6C6-0BB7-4710-BEFE-87FA762CCE45}"/>
    <cellStyle name="Heading 1 2 3 2 2" xfId="23546" xr:uid="{D51D1196-5295-4FD8-A942-82C199422761}"/>
    <cellStyle name="Heading 1 2 3 2 3" xfId="23547" xr:uid="{5A06331F-4BE2-4F69-9430-C6BC7D851F08}"/>
    <cellStyle name="Heading 1 2 3 2_AVA DVA EL" xfId="23548" xr:uid="{D1BE43E0-8353-4B65-8F14-E3B26A9D7C8E}"/>
    <cellStyle name="Heading 1 2 3 3" xfId="23549" xr:uid="{F0ED30AC-F714-41B5-9E6E-29B5DB66420F}"/>
    <cellStyle name="Heading 1 2 3 4" xfId="23550" xr:uid="{E9F91911-F39D-44C6-896C-9F8977E203A0}"/>
    <cellStyle name="Heading 1 2 3 5" xfId="35694" xr:uid="{AEB363EB-6A46-4F7B-B259-97D5EA653A1C}"/>
    <cellStyle name="Heading 1 2 3_AVA DVA EL" xfId="23551" xr:uid="{B3702631-E670-44E9-A433-1CCB8BBC10C4}"/>
    <cellStyle name="Heading 1 2 4" xfId="23552" xr:uid="{C03ADF94-0E2C-474F-87C5-E2129C394280}"/>
    <cellStyle name="Heading 1 2 4 2" xfId="23553" xr:uid="{4F7F639F-AE20-4561-9ACC-A2E46DE27C54}"/>
    <cellStyle name="Heading 1 2 4 3" xfId="23554" xr:uid="{053FD884-F18A-46D5-A915-AEF5A48A137E}"/>
    <cellStyle name="Heading 1 2 4_AVA DVA EL" xfId="23555" xr:uid="{0A09C870-7972-426E-A004-A6A4BD83B1A7}"/>
    <cellStyle name="Heading 1 2 5" xfId="23556" xr:uid="{860E1233-C42B-4439-90CA-C4CD6B22BDFD}"/>
    <cellStyle name="Heading 1 2 5 2" xfId="23557" xr:uid="{387167AE-0B7E-4F52-BBD7-49C18CBF4CB7}"/>
    <cellStyle name="Heading 1 2 5 3" xfId="23558" xr:uid="{326F6A53-57AF-4071-9732-E74529B77BDE}"/>
    <cellStyle name="Heading 1 2 5_AVA DVA EL" xfId="23559" xr:uid="{91AC39F1-9800-403E-A4F3-71FDFB561A25}"/>
    <cellStyle name="Heading 1 2 6" xfId="23560" xr:uid="{C00D23C4-C023-43A0-9C4C-60CCFD6B0F32}"/>
    <cellStyle name="Heading 1 2 6 2" xfId="23561" xr:uid="{F341CCC1-021B-42FE-8972-E51E7FC8B5ED}"/>
    <cellStyle name="Heading 1 2 6 3" xfId="23562" xr:uid="{ED5920A7-392E-4359-B8D5-A2D250EB9889}"/>
    <cellStyle name="Heading 1 2 6_AVA DVA EL" xfId="23563" xr:uid="{88CF07FE-81C4-49F8-B54C-640B59296C1B}"/>
    <cellStyle name="Heading 1 2 7" xfId="23564" xr:uid="{1F492E65-5D63-422A-8FDD-938F6F924198}"/>
    <cellStyle name="Heading 1 2 7 2" xfId="23565" xr:uid="{D7986F55-46D6-47FD-BA49-A0A2118EA10A}"/>
    <cellStyle name="Heading 1 2 7 3" xfId="23566" xr:uid="{043D5AD5-4A9F-4608-970E-DBD906CE041E}"/>
    <cellStyle name="Heading 1 2 7_AVA DVA EL" xfId="23567" xr:uid="{C444E17F-847F-40CB-A43F-F9FD0A51A2C5}"/>
    <cellStyle name="Heading 1 2 8" xfId="23568" xr:uid="{9421996D-2580-41DC-A1C7-CC9542E2CD6A}"/>
    <cellStyle name="Heading 1 2 9" xfId="48755" xr:uid="{8E298811-E720-4DCF-AF5F-FAA784FF8CC1}"/>
    <cellStyle name="Heading 1 2_4Q16" xfId="23569" xr:uid="{A1349F3E-271C-4026-807E-7EAF22E2D7A8}"/>
    <cellStyle name="Heading 1 3" xfId="6841" xr:uid="{3B9F1B23-1DBA-4CAA-8055-8E599EF2E911}"/>
    <cellStyle name="Heading 1 3 2" xfId="23570" xr:uid="{488997E7-6C04-4D70-B236-BC9022AE7FA4}"/>
    <cellStyle name="Heading 1 3 2 2" xfId="23571" xr:uid="{75B8E73A-7838-4A2A-850D-1DDA7798F20F}"/>
    <cellStyle name="Heading 1 3 2 3" xfId="23572" xr:uid="{35C8752F-99EF-4B5B-8070-D765BF40E418}"/>
    <cellStyle name="Heading 1 3 2_AVA DVA EL" xfId="23573" xr:uid="{B1AB3C81-DD77-4825-BD40-7C7222FD1CC2}"/>
    <cellStyle name="Heading 1 3 3" xfId="23574" xr:uid="{6A55EE83-8CF4-4458-8651-58A18F9D31C4}"/>
    <cellStyle name="Heading 1 3_AVA DVA EL" xfId="23575" xr:uid="{A89DD4C1-6F18-4851-BEA2-14D17C42C72D}"/>
    <cellStyle name="Heading 1 4" xfId="6842" xr:uid="{469CC467-D2B1-41C6-9DDA-7C66C83987A5}"/>
    <cellStyle name="Heading 1 4 2" xfId="23576" xr:uid="{C71178BD-E631-4C02-BA5D-E425B5402F77}"/>
    <cellStyle name="Heading 1 4 2 2" xfId="23577" xr:uid="{92B6634D-2635-49C6-82EA-3CD4B8027B9E}"/>
    <cellStyle name="Heading 1 4 2 3" xfId="23578" xr:uid="{245B8E41-0117-4183-9FCC-E648CEF61D12}"/>
    <cellStyle name="Heading 1 4 2_AVA DVA EL" xfId="23579" xr:uid="{757E53F7-6D64-435A-882E-26D1DC2C18DC}"/>
    <cellStyle name="Heading 1 4 3" xfId="23580" xr:uid="{53947420-1237-4EC0-B2C2-9C1C1186B136}"/>
    <cellStyle name="Heading 1 4 3 2" xfId="23581" xr:uid="{8DA5DEF8-308F-4927-AC3F-2023E7277AC7}"/>
    <cellStyle name="Heading 1 4 3 3" xfId="23582" xr:uid="{0853E3B6-F8B1-4555-A062-E6B835D14DB0}"/>
    <cellStyle name="Heading 1 4 3_AVA DVA EL" xfId="23583" xr:uid="{3D2492B5-DE10-46CB-B859-DB1D2FBD9E0D}"/>
    <cellStyle name="Heading 1 4 4" xfId="23584" xr:uid="{3C434105-83D3-4D41-8E0E-045F0A8C6A99}"/>
    <cellStyle name="Heading 1 4 4 2" xfId="23585" xr:uid="{A4ABB347-37D2-4396-ADC6-82D4C3B92793}"/>
    <cellStyle name="Heading 1 4 4 3" xfId="23586" xr:uid="{C17392AB-DDC4-4740-9603-FF6BB177F9F4}"/>
    <cellStyle name="Heading 1 4 4_AVA DVA EL" xfId="23587" xr:uid="{72EEC709-16B6-4336-8E46-9697124E5E35}"/>
    <cellStyle name="Heading 1 4 5" xfId="23588" xr:uid="{3CF67145-F9F5-4B3F-8CA8-E3ABF4EBAF58}"/>
    <cellStyle name="Heading 1 4_AVA DVA EL" xfId="23589" xr:uid="{398508E1-9AD9-4964-AB0A-0997D63421CE}"/>
    <cellStyle name="Heading 1 5" xfId="6843" xr:uid="{39317B73-F3FF-4716-9086-E89C25F3AC01}"/>
    <cellStyle name="Heading 1 5 2" xfId="23590" xr:uid="{921546AF-22AF-4B54-A5F0-22E2866362E9}"/>
    <cellStyle name="Heading 1 5 2 2" xfId="23591" xr:uid="{1F9813DB-7266-4069-B10E-F985A9C40132}"/>
    <cellStyle name="Heading 1 5 2 3" xfId="23592" xr:uid="{8447EA1C-BF23-4E5A-9B86-D3A8E198EDC2}"/>
    <cellStyle name="Heading 1 5 2_AVA DVA EL" xfId="23593" xr:uid="{315F9C41-2399-4E1B-95F6-69109B0856A1}"/>
    <cellStyle name="Heading 1 5 3" xfId="23594" xr:uid="{50BC9CB6-FEB5-425F-A924-D08D03AEDD54}"/>
    <cellStyle name="Heading 1 5_AVA DVA EL" xfId="23595" xr:uid="{50197759-4651-4268-84E8-D70E0357D8B2}"/>
    <cellStyle name="Heading 1 6" xfId="6844" xr:uid="{44EE2AEC-90E6-4F65-BCFC-7BC333EEAA8A}"/>
    <cellStyle name="Heading 1 6 2" xfId="23596" xr:uid="{26FBDC28-C20B-4CB2-A279-AD7B26200784}"/>
    <cellStyle name="Heading 1 6 2 2" xfId="23597" xr:uid="{70D876B5-CD44-4025-A474-A3FE97CE90FC}"/>
    <cellStyle name="Heading 1 6 2 3" xfId="23598" xr:uid="{0C266037-8933-4FE6-B9C2-83938F6539A3}"/>
    <cellStyle name="Heading 1 6 2_AVA DVA EL" xfId="23599" xr:uid="{1267C941-9465-4714-91C1-BBE79B83DE1D}"/>
    <cellStyle name="Heading 1 6 3" xfId="23600" xr:uid="{9EE13F2D-C626-4923-9BA2-B7B63CDF124F}"/>
    <cellStyle name="Heading 1 6_AVA DVA EL" xfId="23601" xr:uid="{87C0A4BB-13A7-4075-9F82-5690E3EF323D}"/>
    <cellStyle name="Heading 1 7" xfId="6845" xr:uid="{51702C99-EC74-4709-B1D6-95196ABB359F}"/>
    <cellStyle name="Heading 1 7 2" xfId="23602" xr:uid="{C61A899F-782C-4355-9FA8-09E845FA8024}"/>
    <cellStyle name="Heading 1 7 2 2" xfId="23603" xr:uid="{B48710F1-88ED-49E5-BFC8-3BCAEBC34251}"/>
    <cellStyle name="Heading 1 7 2 3" xfId="23604" xr:uid="{67FC6BAD-BB77-401B-BC9E-C56EDB9790B9}"/>
    <cellStyle name="Heading 1 7 2_AVA DVA EL" xfId="23605" xr:uid="{B99427C8-ABC0-47A8-9BF2-7B430AF6FD98}"/>
    <cellStyle name="Heading 1 7 3" xfId="23606" xr:uid="{A1ADFB87-78A2-4613-A199-44AB752BCE29}"/>
    <cellStyle name="Heading 1 7_AVA DVA EL" xfId="23607" xr:uid="{939F8572-0F90-45C1-8CC3-BC3DF9F36B94}"/>
    <cellStyle name="Heading 1 8" xfId="6846" xr:uid="{48815E02-86B5-4FDA-830C-3BF0E0F63F38}"/>
    <cellStyle name="Heading 1 8 2" xfId="23608" xr:uid="{889E23A7-A20F-40A0-A753-92FB77C2587D}"/>
    <cellStyle name="Heading 1 8 2 2" xfId="23609" xr:uid="{A88CED6D-D52E-4841-9139-E3267C8D36A8}"/>
    <cellStyle name="Heading 1 8 2 3" xfId="23610" xr:uid="{03641940-5EB3-4B8F-A191-2E8A6BF47B61}"/>
    <cellStyle name="Heading 1 8 2_AVA DVA EL" xfId="23611" xr:uid="{3B9A23E8-8767-4A4F-A3D8-3A8B031C1DF4}"/>
    <cellStyle name="Heading 1 8 3" xfId="23612" xr:uid="{915BCB2A-F975-4B5B-B9E1-E20D6F8D2276}"/>
    <cellStyle name="Heading 1 8_AVA DVA EL" xfId="23613" xr:uid="{1CA1A834-5311-4242-9E2B-D819B1FCB367}"/>
    <cellStyle name="Heading 1 9" xfId="6847" xr:uid="{4EE62BF9-456B-45E5-873C-5E618D95F170}"/>
    <cellStyle name="Heading 1 9 2" xfId="23614" xr:uid="{7E7BC54C-55A9-4D18-8BA6-D2B0A3D939EC}"/>
    <cellStyle name="Heading 1 9 2 2" xfId="23615" xr:uid="{CB5BA6B2-AF4C-4B8F-A059-C8F6FF468C77}"/>
    <cellStyle name="Heading 1 9 2 3" xfId="23616" xr:uid="{81627B2C-169A-4FC8-8BFE-8355F4E60D12}"/>
    <cellStyle name="Heading 1 9 2_AVA DVA EL" xfId="23617" xr:uid="{BB2B10C7-AC6A-4B2D-9DFF-D68CA5CAC542}"/>
    <cellStyle name="Heading 1 9 3" xfId="23618" xr:uid="{ED901073-B4FF-4E15-9929-1B1B735AB4A0}"/>
    <cellStyle name="Heading 1 9_AVA DVA EL" xfId="23619" xr:uid="{959D9186-E77D-4A49-A15F-7E9E59C543E2}"/>
    <cellStyle name="Heading 1 Above" xfId="23620" xr:uid="{35770F3C-AF3E-4D0E-9EE1-83FB6507082B}"/>
    <cellStyle name="Heading 1 Above 2" xfId="23621" xr:uid="{87C401E1-C4FA-4BC2-A73E-A64C722D9CB9}"/>
    <cellStyle name="Heading 1 Above 3" xfId="23622" xr:uid="{02D4F191-28B8-4D30-9364-9E2B3BE21C02}"/>
    <cellStyle name="Heading 1 Above_AVA DVA EL" xfId="23623" xr:uid="{C6616D26-2680-4649-B464-C31CC79E6755}"/>
    <cellStyle name="Heading 1_06-Tilknytta 0906" xfId="48756" xr:uid="{0E8B8755-DB4C-4587-95EC-C22ABDA7ACBF}"/>
    <cellStyle name="Heading 1+" xfId="23624" xr:uid="{6DFD634E-D41B-4F08-802A-1AD356CB9B25}"/>
    <cellStyle name="Heading 1+ 2" xfId="23625" xr:uid="{90C1885F-8F6D-4DCF-84E6-6C10C0528726}"/>
    <cellStyle name="Heading 1+ 2 2" xfId="48757" xr:uid="{DC4559E5-7594-4641-824D-D5C3504C474F}"/>
    <cellStyle name="Heading 1+ 3" xfId="23626" xr:uid="{534A59ED-0D54-4545-8044-43AD57669E4C}"/>
    <cellStyle name="Heading 1+_7. Other MTM adjustments" xfId="48758" xr:uid="{41701DDD-5DE5-478A-BC12-2FDB9D1AAD90}"/>
    <cellStyle name="heading 10" xfId="48759" xr:uid="{0F3998A0-932A-4E70-B973-58D8B8A76DF5}"/>
    <cellStyle name="Heading 2" xfId="6848" xr:uid="{18B161DF-BD9D-461C-9A01-00C05D1EC13A}"/>
    <cellStyle name="Heading 2 10" xfId="6849" xr:uid="{B3EFC301-DADF-432C-A31D-63C8FCF5AD75}"/>
    <cellStyle name="Heading 2 10 2" xfId="23627" xr:uid="{6EC83A5A-568F-4DB7-9FB5-9753C9F97860}"/>
    <cellStyle name="Heading 2 10 3" xfId="23628" xr:uid="{0573EEA0-18BE-4841-87FB-B4F82533CE68}"/>
    <cellStyle name="Heading 2 10_AVA DVA EL" xfId="23629" xr:uid="{B8EABBAC-04F3-4953-B8D1-B98E189D861D}"/>
    <cellStyle name="Heading 2 11" xfId="6850" xr:uid="{F2F25ACD-11D5-4F2C-A0D0-34970378C22E}"/>
    <cellStyle name="Heading 2 11 2" xfId="23630" xr:uid="{68A7C59C-7DF8-4EA3-ACBC-B55BE5E00BAD}"/>
    <cellStyle name="Heading 2 11 3" xfId="23631" xr:uid="{97E53A1A-F0AB-4045-8ADC-966400A159EA}"/>
    <cellStyle name="Heading 2 11_AVA DVA EL" xfId="23632" xr:uid="{1F22A03D-DB92-4353-AB8C-974E9EDEEEC6}"/>
    <cellStyle name="Heading 2 12" xfId="23633" xr:uid="{97B113F0-6B20-49C6-BE12-BEB7C06D5A63}"/>
    <cellStyle name="Heading 2 12 2" xfId="23634" xr:uid="{4001E90D-7C6E-402A-8C92-4B96A69E5368}"/>
    <cellStyle name="Heading 2 12 3" xfId="23635" xr:uid="{25086B19-66C4-4006-A516-E48A0EEDCD46}"/>
    <cellStyle name="Heading 2 12_AVA DVA EL" xfId="23636" xr:uid="{DFA9CCD9-659B-4666-ABB1-5CF07F7E9B28}"/>
    <cellStyle name="Heading 2 13" xfId="23637" xr:uid="{5D7E18F4-A503-408C-A418-2D665B221ED9}"/>
    <cellStyle name="Heading 2 13 2" xfId="23638" xr:uid="{CB80A693-B283-456F-BBB9-61EB8E7FBC80}"/>
    <cellStyle name="Heading 2 13 3" xfId="23639" xr:uid="{4C5607B9-7EA5-485E-9D87-7D1FBD622234}"/>
    <cellStyle name="Heading 2 13_AVA DVA EL" xfId="23640" xr:uid="{A0195B0B-CB17-4025-97F1-B78E8B063A8B}"/>
    <cellStyle name="Heading 2 14" xfId="40056" xr:uid="{7AF7B71E-E34C-4054-898A-38F411BF9F38}"/>
    <cellStyle name="Heading 2 15" xfId="48760" xr:uid="{0A95BB96-8002-45AD-9F91-8377D81DA6CC}"/>
    <cellStyle name="Heading 2 16" xfId="48761" xr:uid="{7805C9B2-47ED-43AD-8026-6DDCDC05469C}"/>
    <cellStyle name="Heading 2 2" xfId="4" xr:uid="{88D6331C-BEB8-4998-815F-D080E5DECDC5}"/>
    <cellStyle name="Heading 2 2 10" xfId="6851" xr:uid="{50C9D352-BE1A-4102-9C43-2ECC51DF00F2}"/>
    <cellStyle name="Heading 2 2 2" xfId="6852" xr:uid="{3CC0DD2E-42DC-48E3-8253-0DAA876875C0}"/>
    <cellStyle name="Heading 2 2 2 2" xfId="23641" xr:uid="{39975CBC-CBE3-4C75-8035-483B042422A4}"/>
    <cellStyle name="Heading 2 2 2 2 2" xfId="23642" xr:uid="{AC0C2C48-23C5-4F81-B4AC-AA791552564B}"/>
    <cellStyle name="Heading 2 2 2 2 3" xfId="23643" xr:uid="{0ADBB522-1898-460A-BE1C-787328FEE85F}"/>
    <cellStyle name="Heading 2 2 2 2_AVA DVA EL" xfId="23644" xr:uid="{E60332EE-C775-4524-A9E8-6D129FFA2321}"/>
    <cellStyle name="Heading 2 2 2 3" xfId="23645" xr:uid="{3A57E42D-236F-4478-B3EB-B817BDA8A32E}"/>
    <cellStyle name="Heading 2 2 2 3 2" xfId="23646" xr:uid="{1BD8B6D2-CAC6-4F59-BFAA-562A0617D9A6}"/>
    <cellStyle name="Heading 2 2 2 3 3" xfId="23647" xr:uid="{CEE4D783-C387-42F5-AED1-271A5F8B6EF7}"/>
    <cellStyle name="Heading 2 2 2 3_AVA DVA EL" xfId="23648" xr:uid="{462A7FAD-3778-4131-A10E-6974C6539FF8}"/>
    <cellStyle name="Heading 2 2 2 4" xfId="23649" xr:uid="{1979A680-141C-4E5D-AD90-19530364EC8D}"/>
    <cellStyle name="Heading 2 2 2 4 2" xfId="23650" xr:uid="{22C7925F-49DA-4052-91F3-ABB5595AC037}"/>
    <cellStyle name="Heading 2 2 2 4 3" xfId="23651" xr:uid="{78469A4C-3D8B-4838-8163-5DD720EED038}"/>
    <cellStyle name="Heading 2 2 2 4_AVA DVA EL" xfId="23652" xr:uid="{D20375B2-AD86-441C-B5A5-4BD45F7BCC87}"/>
    <cellStyle name="Heading 2 2 2 5" xfId="23653" xr:uid="{F96BD52B-25C8-48D6-BBB1-FA98DB31EAC5}"/>
    <cellStyle name="Heading 2 2 2 5 2" xfId="23654" xr:uid="{F3F9C6C8-A381-4F94-BC48-7D717A1F9ACF}"/>
    <cellStyle name="Heading 2 2 2 5 3" xfId="23655" xr:uid="{6880A1B0-2558-4E7A-A023-8A62ADA0D8EE}"/>
    <cellStyle name="Heading 2 2 2 5_AVA DVA EL" xfId="23656" xr:uid="{DC327F27-5DD4-44D4-93A8-45B2C8F3BB23}"/>
    <cellStyle name="Heading 2 2 2 6" xfId="23657" xr:uid="{9C9FE79A-B9C8-425F-B6D1-5C026FC81749}"/>
    <cellStyle name="Heading 2 2 2 6 2" xfId="23658" xr:uid="{4AB2F7E5-639E-42D3-9F6A-7F8D46235202}"/>
    <cellStyle name="Heading 2 2 2 6 3" xfId="23659" xr:uid="{BCD62279-D0CC-44C6-BE8A-1807103620A0}"/>
    <cellStyle name="Heading 2 2 2 6_AVA DVA EL" xfId="23660" xr:uid="{6C40BC70-2E7A-4C1C-BFEE-2451DF74A7DE}"/>
    <cellStyle name="Heading 2 2 2 7" xfId="23661" xr:uid="{D5F7400B-CEF3-410D-BCA2-0C91BF92D678}"/>
    <cellStyle name="Heading 2 2 2_A01" xfId="35926" xr:uid="{49788E3A-FC1A-4DD3-88D7-985CFEA98491}"/>
    <cellStyle name="Heading 2 2 3" xfId="23662" xr:uid="{C929C3A3-D843-4D58-9EF6-D0EBABF9091E}"/>
    <cellStyle name="Heading 2 2 3 2" xfId="23663" xr:uid="{584F5F50-CE16-4262-AA7A-F09E7FF67B54}"/>
    <cellStyle name="Heading 2 2 3 2 2" xfId="23664" xr:uid="{101EC526-B6C4-44AA-8398-D19E82AD0019}"/>
    <cellStyle name="Heading 2 2 3 2 3" xfId="23665" xr:uid="{3432096E-1EFD-46D3-9487-545264A51AA5}"/>
    <cellStyle name="Heading 2 2 3 2_AVA DVA EL" xfId="23666" xr:uid="{A3F8E4F3-3CF5-49FE-9B9A-0063AB494910}"/>
    <cellStyle name="Heading 2 2 3 3" xfId="23667" xr:uid="{0342DA3C-1D2C-4352-BBC2-EA289795C883}"/>
    <cellStyle name="Heading 2 2 3 4" xfId="23668" xr:uid="{9F48C6F2-17A1-4A22-BA28-DCC6488B3D02}"/>
    <cellStyle name="Heading 2 2 3 5" xfId="35696" xr:uid="{B6DD0799-C070-4AE0-B278-567CAB04F504}"/>
    <cellStyle name="Heading 2 2 3_AVA DVA EL" xfId="23669" xr:uid="{D190E933-2AEF-494E-830D-47431003B315}"/>
    <cellStyle name="Heading 2 2 4" xfId="23670" xr:uid="{584FDC7D-7FA8-44DC-A4AE-35BAC7349FC2}"/>
    <cellStyle name="Heading 2 2 4 2" xfId="23671" xr:uid="{EDBDDE6B-D52D-41F5-8FC0-C474B5294145}"/>
    <cellStyle name="Heading 2 2 4 3" xfId="23672" xr:uid="{0B2724FC-D83B-4E51-A1FA-7541C367D9B4}"/>
    <cellStyle name="Heading 2 2 4_AVA DVA EL" xfId="23673" xr:uid="{16CF007B-34D3-4407-B207-ABBB4A1DE70F}"/>
    <cellStyle name="Heading 2 2 5" xfId="23674" xr:uid="{0FC99690-669A-467A-9C72-5D87F70AF602}"/>
    <cellStyle name="Heading 2 2 5 2" xfId="23675" xr:uid="{515A81BE-3600-4184-BB06-B54ACDA0A9DE}"/>
    <cellStyle name="Heading 2 2 5 3" xfId="23676" xr:uid="{090720E2-F106-4FF1-8144-7AF482F87564}"/>
    <cellStyle name="Heading 2 2 5_AVA DVA EL" xfId="23677" xr:uid="{A9D283BB-3E20-4018-B51C-E710FCB8CE44}"/>
    <cellStyle name="Heading 2 2 6" xfId="23678" xr:uid="{25D27752-A9E6-40B7-A41E-D789228384E6}"/>
    <cellStyle name="Heading 2 2 6 2" xfId="23679" xr:uid="{5C0F43D7-1190-463F-A78C-7443323DE1A0}"/>
    <cellStyle name="Heading 2 2 6 3" xfId="23680" xr:uid="{96F952B9-2D42-444D-B258-E93DD89646B5}"/>
    <cellStyle name="Heading 2 2 6_AVA DVA EL" xfId="23681" xr:uid="{3CBBA99D-7FFF-4E3F-90AB-17492EE2E5EF}"/>
    <cellStyle name="Heading 2 2 7" xfId="23682" xr:uid="{25245C17-518C-4313-B809-8C892BD151EE}"/>
    <cellStyle name="Heading 2 2 7 2" xfId="23683" xr:uid="{0FDEC652-51E1-49D4-81AC-E9DF8B04E2AC}"/>
    <cellStyle name="Heading 2 2 7 3" xfId="23684" xr:uid="{D9804729-BA32-413C-A8F8-04B6588CAF5C}"/>
    <cellStyle name="Heading 2 2 7_AVA DVA EL" xfId="23685" xr:uid="{FDD09838-590E-4B51-8895-22B58EF7B8D7}"/>
    <cellStyle name="Heading 2 2 8" xfId="23686" xr:uid="{D7A8A260-EB68-4059-AC0B-F2632905BFA8}"/>
    <cellStyle name="Heading 2 2 9" xfId="48762" xr:uid="{ECCE4B8A-CDC4-49E0-8C27-EB4859962549}"/>
    <cellStyle name="Heading 2 2_4Q16" xfId="23687" xr:uid="{5CBB5735-DFFE-4BC9-A0C7-FC7B323D04C7}"/>
    <cellStyle name="Heading 2 3" xfId="6853" xr:uid="{70F4EC87-42ED-4752-B749-BCBAE6F474D9}"/>
    <cellStyle name="Heading 2 3 2" xfId="23688" xr:uid="{C7F04C16-62D0-42CD-A190-3C217941A58F}"/>
    <cellStyle name="Heading 2 3 2 2" xfId="23689" xr:uid="{0447ABCD-00ED-415D-B721-A291B98DB031}"/>
    <cellStyle name="Heading 2 3 2 3" xfId="23690" xr:uid="{CA3CECB8-E82B-4F54-93A7-830F7C7F56F6}"/>
    <cellStyle name="Heading 2 3 2_AVA DVA EL" xfId="23691" xr:uid="{D80F90F4-E739-41AD-83A1-ECBEBE44A1AD}"/>
    <cellStyle name="Heading 2 3 3" xfId="23692" xr:uid="{5295DCF7-4859-42C2-B9F7-7733185CB3D6}"/>
    <cellStyle name="Heading 2 3_AVA DVA EL" xfId="23693" xr:uid="{C394B645-6076-4949-B157-4824B1E0086B}"/>
    <cellStyle name="Heading 2 4" xfId="6854" xr:uid="{B0706E44-D4D6-48E5-BFA6-08916A301826}"/>
    <cellStyle name="Heading 2 4 2" xfId="23694" xr:uid="{26453056-1C08-46C6-9EB7-4ABADA8BFF2A}"/>
    <cellStyle name="Heading 2 4 2 2" xfId="23695" xr:uid="{3D749D60-D639-4166-93D3-1B4C87C31360}"/>
    <cellStyle name="Heading 2 4 2 3" xfId="23696" xr:uid="{177BBDF0-A8BE-485E-8788-4B0C4862B08B}"/>
    <cellStyle name="Heading 2 4 2_AVA DVA EL" xfId="23697" xr:uid="{36717492-1947-4DF8-978B-8740CFAEB785}"/>
    <cellStyle name="Heading 2 4 3" xfId="23698" xr:uid="{E938BB51-5EEF-4AA2-9E28-AFDBBB6C4FFB}"/>
    <cellStyle name="Heading 2 4 3 2" xfId="23699" xr:uid="{9CBE2059-06EA-4BE6-80AD-ECA6DB05433B}"/>
    <cellStyle name="Heading 2 4 3 3" xfId="23700" xr:uid="{746BA32A-0B5A-4319-8514-5835737B55EA}"/>
    <cellStyle name="Heading 2 4 3_AVA DVA EL" xfId="23701" xr:uid="{FEE5F9AB-1DCE-4D53-B4B9-6141A3A9A3E6}"/>
    <cellStyle name="Heading 2 4 4" xfId="23702" xr:uid="{38A7ADE3-4811-44D0-ADE9-AF8DE59F489C}"/>
    <cellStyle name="Heading 2 4 4 2" xfId="23703" xr:uid="{1F524741-A8FD-4578-8632-61F6A1A70E54}"/>
    <cellStyle name="Heading 2 4 4 3" xfId="23704" xr:uid="{26753723-FD9E-4CA9-8CBA-DFD41CC45245}"/>
    <cellStyle name="Heading 2 4 4_AVA DVA EL" xfId="23705" xr:uid="{904352E5-39EF-49AF-87E1-9244EEB6EF6D}"/>
    <cellStyle name="Heading 2 4 5" xfId="23706" xr:uid="{F3B32D19-1AD8-4929-9508-8A670B982FE4}"/>
    <cellStyle name="Heading 2 4_AVA DVA EL" xfId="23707" xr:uid="{E23ED6F7-5DCE-4998-AFCA-3BABB141F928}"/>
    <cellStyle name="Heading 2 5" xfId="6855" xr:uid="{FA969839-6CF9-41B7-9389-F48F16D4B230}"/>
    <cellStyle name="Heading 2 5 2" xfId="23708" xr:uid="{2C53CFE0-59A0-4B7D-AC28-9B2257F35A9C}"/>
    <cellStyle name="Heading 2 5 2 2" xfId="23709" xr:uid="{7FC90ADD-201A-457C-905E-ADD11084652C}"/>
    <cellStyle name="Heading 2 5 2 3" xfId="23710" xr:uid="{573FFA37-C4B0-4C29-9DB9-FB3B5591E292}"/>
    <cellStyle name="Heading 2 5 2_AVA DVA EL" xfId="23711" xr:uid="{7EC13C51-18AA-4743-A7DF-B6BF1EB9576C}"/>
    <cellStyle name="Heading 2 5 3" xfId="23712" xr:uid="{94FCFD0A-96BA-499C-9C7F-2629D2C61C0E}"/>
    <cellStyle name="Heading 2 5_AVA DVA EL" xfId="23713" xr:uid="{E82BFECD-20DE-4353-B06C-35C4F922AAA1}"/>
    <cellStyle name="Heading 2 6" xfId="6856" xr:uid="{63B39111-F11E-45A7-91EB-9823101A4C49}"/>
    <cellStyle name="Heading 2 6 2" xfId="23714" xr:uid="{D234DA08-1165-4D5C-AC69-00B7592803A0}"/>
    <cellStyle name="Heading 2 6 2 2" xfId="23715" xr:uid="{CE3ADBA3-CC2C-4389-94EC-0EA81F362049}"/>
    <cellStyle name="Heading 2 6 2 3" xfId="23716" xr:uid="{00F4BE81-2A25-4B93-91B6-913187A4B385}"/>
    <cellStyle name="Heading 2 6 2_AVA DVA EL" xfId="23717" xr:uid="{EFFB4CC5-A244-47C4-BC58-42A297223AAD}"/>
    <cellStyle name="Heading 2 6 3" xfId="23718" xr:uid="{48A4B2EE-C4C6-4BD9-A5DA-1346DC2010D0}"/>
    <cellStyle name="Heading 2 6_AVA DVA EL" xfId="23719" xr:uid="{D99F8256-2EA6-4C01-9FA7-ECE543A258EF}"/>
    <cellStyle name="Heading 2 7" xfId="6857" xr:uid="{006F4F0E-3F7A-4DD4-B73B-E2EC6D165645}"/>
    <cellStyle name="Heading 2 7 2" xfId="23720" xr:uid="{A383094E-915E-4768-9CCC-637E9491819A}"/>
    <cellStyle name="Heading 2 7 2 2" xfId="23721" xr:uid="{8A01373B-4056-4069-8500-5BB278201B70}"/>
    <cellStyle name="Heading 2 7 2 3" xfId="23722" xr:uid="{949F82ED-C7BE-4AB4-97EA-EFAA84D6C5EC}"/>
    <cellStyle name="Heading 2 7 2_AVA DVA EL" xfId="23723" xr:uid="{A0C6148D-CAAE-42B2-956F-10F1F4FB86D4}"/>
    <cellStyle name="Heading 2 7 3" xfId="23724" xr:uid="{95599E81-132F-4524-8526-2E26ED20763F}"/>
    <cellStyle name="Heading 2 7_AVA DVA EL" xfId="23725" xr:uid="{A2AB46F5-D98C-467F-9D39-109F28AC6EF8}"/>
    <cellStyle name="Heading 2 8" xfId="6858" xr:uid="{A58152C2-5FF3-4D16-831C-79FFBFE579C7}"/>
    <cellStyle name="Heading 2 8 2" xfId="23726" xr:uid="{0F770186-6A70-4605-94C4-F0335D57C03B}"/>
    <cellStyle name="Heading 2 8 2 2" xfId="23727" xr:uid="{A9936D70-2726-4A3B-982E-2230899C334B}"/>
    <cellStyle name="Heading 2 8 2 3" xfId="23728" xr:uid="{F46E9441-83DD-4A6A-B6E4-1397D4572041}"/>
    <cellStyle name="Heading 2 8 2_AVA DVA EL" xfId="23729" xr:uid="{92BF7C18-7168-405F-B165-3F447DBB82CE}"/>
    <cellStyle name="Heading 2 8 3" xfId="23730" xr:uid="{5252900B-DD49-4F94-9203-F1AF351518BC}"/>
    <cellStyle name="Heading 2 8_AVA DVA EL" xfId="23731" xr:uid="{922B15FD-FD32-458D-BC42-D1879B06EDA0}"/>
    <cellStyle name="Heading 2 9" xfId="6859" xr:uid="{C23F6F9E-6D9F-468D-B61D-84143535889D}"/>
    <cellStyle name="Heading 2 9 2" xfId="23732" xr:uid="{9F0D1840-2B1A-485D-AB1A-9D5105E43AD7}"/>
    <cellStyle name="Heading 2 9 2 2" xfId="23733" xr:uid="{E72B9736-4794-486E-A4C8-C12B6F50620F}"/>
    <cellStyle name="Heading 2 9 2 3" xfId="23734" xr:uid="{9F858FA6-A4AA-4C45-96FC-C4BE67B85ED4}"/>
    <cellStyle name="Heading 2 9 2_AVA DVA EL" xfId="23735" xr:uid="{03A3D801-28A2-401F-BE06-7C75D8D37402}"/>
    <cellStyle name="Heading 2 9 3" xfId="23736" xr:uid="{4930C245-E901-44BC-9FCD-BF80E5D869F5}"/>
    <cellStyle name="Heading 2 9_AVA DVA EL" xfId="23737" xr:uid="{7DAC2F75-1555-4AFD-9040-EA6B9F4D97CC}"/>
    <cellStyle name="Heading 2 Below" xfId="23738" xr:uid="{FDA536CF-E37E-4AD3-95B5-B38A8BA34D69}"/>
    <cellStyle name="Heading 2 Below 2" xfId="23739" xr:uid="{9E626EFC-4931-4019-8CC2-CF202F6D5551}"/>
    <cellStyle name="Heading 2 Below 3" xfId="23740" xr:uid="{4F95C8E1-72C4-4F3B-8372-15A7F9762AC6}"/>
    <cellStyle name="Heading 2 Below_AVA DVA EL" xfId="23741" xr:uid="{9B598E27-4F51-4CA5-88D5-7550826DD4D2}"/>
    <cellStyle name="Heading 2_06-Tilknytta 0906" xfId="48763" xr:uid="{4CFE15BC-AB66-4805-A2E1-B012F6C3BEC8}"/>
    <cellStyle name="Heading 2+" xfId="23742" xr:uid="{35E9A4C8-DA88-43DB-9AAC-612615E5ABF3}"/>
    <cellStyle name="Heading 2+ 2" xfId="23743" xr:uid="{6A44AE44-3246-4F48-8622-7D49CFD77A56}"/>
    <cellStyle name="Heading 2+ 2 2" xfId="48764" xr:uid="{FD9A2291-1790-4071-BFC0-A6597E692ACC}"/>
    <cellStyle name="Heading 2+ 3" xfId="23744" xr:uid="{3986A69E-C25F-4208-AA8A-2A88BEF51764}"/>
    <cellStyle name="Heading 2+_7. Other MTM adjustments" xfId="48765" xr:uid="{6F6881F9-15F2-410D-90AC-4B540EAD932B}"/>
    <cellStyle name="Heading 3" xfId="6860" xr:uid="{9536246E-2EEC-488F-A619-F523800222C9}"/>
    <cellStyle name="Heading 3 10" xfId="6861" xr:uid="{FFCAE6E9-8807-40FD-99BF-B071E0696BD3}"/>
    <cellStyle name="Heading 3 10 2" xfId="23745" xr:uid="{7AAFD1CF-F364-4F3E-AE7E-467FA929E7AC}"/>
    <cellStyle name="Heading 3 10 3" xfId="23746" xr:uid="{AAFA2E1B-065F-44BD-96C0-F38DA81065FB}"/>
    <cellStyle name="Heading 3 10_AVA DVA EL" xfId="23747" xr:uid="{2C45B65C-48E8-4BD5-BCD7-AA02AF3F4D40}"/>
    <cellStyle name="Heading 3 11" xfId="6862" xr:uid="{F3D9B0E7-B61D-4DC1-A498-2A165E303CAC}"/>
    <cellStyle name="Heading 3 11 2" xfId="23748" xr:uid="{735D0271-2C6D-4FD4-9C90-50D475D23AC9}"/>
    <cellStyle name="Heading 3 11 3" xfId="23749" xr:uid="{8315740B-D79C-4E30-9B1A-AABC5A5F77A7}"/>
    <cellStyle name="Heading 3 11_AVA DVA EL" xfId="23750" xr:uid="{BBC64FD2-AAE9-4F9A-9E41-658ABFD2CB77}"/>
    <cellStyle name="Heading 3 12" xfId="23751" xr:uid="{85D23CCB-1F88-4D9F-A65D-3D4A43BBFC71}"/>
    <cellStyle name="Heading 3 12 2" xfId="23752" xr:uid="{39FCB68C-7BD0-4F08-86E5-5ABBAC782480}"/>
    <cellStyle name="Heading 3 12 3" xfId="23753" xr:uid="{F3429C72-BEDD-488A-8B6E-7E37927A24B5}"/>
    <cellStyle name="Heading 3 12_AVA DVA EL" xfId="23754" xr:uid="{1EFCD251-E951-4AAC-A8A5-85F22A2FA499}"/>
    <cellStyle name="Heading 3 13" xfId="23755" xr:uid="{32A24427-2CE8-4ADE-B1E0-05D374972A12}"/>
    <cellStyle name="Heading 3 13 2" xfId="23756" xr:uid="{8CECD142-6458-4A2C-8F3B-8E405B6F91A1}"/>
    <cellStyle name="Heading 3 13 3" xfId="23757" xr:uid="{D83D6B04-0C43-46FB-A5B0-9B48B8DF84E1}"/>
    <cellStyle name="Heading 3 13_AVA DVA EL" xfId="23758" xr:uid="{7B06EE9C-9F37-4BF6-B71E-4D767098D7E5}"/>
    <cellStyle name="Heading 3 14" xfId="40057" xr:uid="{FE620E86-9D1F-4733-83DB-C3CE95330D5B}"/>
    <cellStyle name="Heading 3 15" xfId="48766" xr:uid="{57E5810E-41B1-4923-BDDC-D5C6C2C63E8E}"/>
    <cellStyle name="Heading 3 16" xfId="48767" xr:uid="{13922357-FD78-4FBC-877C-C3A186B2E270}"/>
    <cellStyle name="Heading 3 2" xfId="6863" xr:uid="{5C970E4C-2BC3-403A-961C-156C873A6934}"/>
    <cellStyle name="Heading 3 2 10" xfId="23759" xr:uid="{8512EF21-2319-4ED2-97FC-31E4384A8E30}"/>
    <cellStyle name="Heading 3 2 10 2" xfId="23760" xr:uid="{BA896EC8-BD65-4EAE-9134-B480DB0B79E9}"/>
    <cellStyle name="Heading 3 2 10 3" xfId="23761" xr:uid="{FB15CE28-9C8F-4E9A-B6E4-6FA723F97BCE}"/>
    <cellStyle name="Heading 3 2 10_AVA DVA EL" xfId="23762" xr:uid="{95DF4941-DF09-4B34-91B5-82890E8B0B36}"/>
    <cellStyle name="Heading 3 2 11" xfId="23763" xr:uid="{23EF728C-EC54-4A1D-9909-1D2DC603C015}"/>
    <cellStyle name="Heading 3 2 11 2" xfId="23764" xr:uid="{3918875A-0E1D-4AAE-9C42-2934FCEBB886}"/>
    <cellStyle name="Heading 3 2 11 3" xfId="23765" xr:uid="{845907DC-7A60-4CB0-941F-7308A4A535D7}"/>
    <cellStyle name="Heading 3 2 11_AVA DVA EL" xfId="23766" xr:uid="{1D970F60-107D-44A2-905D-C75EDC89BB22}"/>
    <cellStyle name="Heading 3 2 12" xfId="23767" xr:uid="{6596EA3C-9CE9-472F-AE61-D8DDB201C55E}"/>
    <cellStyle name="Heading 3 2 13" xfId="36850" xr:uid="{FD5144E0-D00B-4046-BCFC-245C9F3C44A6}"/>
    <cellStyle name="Heading 3 2 2" xfId="6864" xr:uid="{5929F03F-CA56-4180-8DD4-E996E8FECFE2}"/>
    <cellStyle name="Heading 3 2 2 2" xfId="23768" xr:uid="{F05BD560-9A28-43F6-945C-DDB54CBAC468}"/>
    <cellStyle name="Heading 3 2 2 2 2" xfId="23769" xr:uid="{74DDF965-4F62-48D8-BBB1-CAA522F7E7C8}"/>
    <cellStyle name="Heading 3 2 2 2 3" xfId="23770" xr:uid="{746E1A1F-9168-4CF5-9ABD-1CED9D3BA37A}"/>
    <cellStyle name="Heading 3 2 2 2_AVA DVA EL" xfId="23771" xr:uid="{74B65F40-732B-46BD-9FBF-3BAEB1B61D46}"/>
    <cellStyle name="Heading 3 2 2 3" xfId="23772" xr:uid="{259F8187-C7AE-41F1-99E6-68EA396DB47A}"/>
    <cellStyle name="Heading 3 2 2 3 2" xfId="23773" xr:uid="{DB6E1735-77D2-46EA-9749-F07A403CB12C}"/>
    <cellStyle name="Heading 3 2 2 3 3" xfId="23774" xr:uid="{65A66583-A344-4FAE-960B-A13B202CA99B}"/>
    <cellStyle name="Heading 3 2 2 3_AVA DVA EL" xfId="23775" xr:uid="{EE59D8B4-33B6-4C4B-B8CE-4DDA3318DF7F}"/>
    <cellStyle name="Heading 3 2 2 4" xfId="23776" xr:uid="{004991CD-5D3D-4B1E-9E68-FF5D80336DBD}"/>
    <cellStyle name="Heading 3 2 2 4 2" xfId="23777" xr:uid="{0E920016-6EA7-4684-A034-B865C66AB4F9}"/>
    <cellStyle name="Heading 3 2 2 4 3" xfId="23778" xr:uid="{4D82D311-56A0-4B23-AF47-B8D3186F2475}"/>
    <cellStyle name="Heading 3 2 2 4_AVA DVA EL" xfId="23779" xr:uid="{B82C9E68-CB8B-4BEB-8068-205746B15416}"/>
    <cellStyle name="Heading 3 2 2 5" xfId="23780" xr:uid="{6F4A81F6-5CA3-44A7-B650-D326602AF0E0}"/>
    <cellStyle name="Heading 3 2 2 5 2" xfId="23781" xr:uid="{7F0DF750-8E97-4B8B-B84C-FD40133678AC}"/>
    <cellStyle name="Heading 3 2 2 5 3" xfId="23782" xr:uid="{6CF8697A-59FE-43FC-B930-A2640D846B01}"/>
    <cellStyle name="Heading 3 2 2 5_AVA DVA EL" xfId="23783" xr:uid="{363352AC-2AC6-4736-9538-064E4CBBADB4}"/>
    <cellStyle name="Heading 3 2 2 6" xfId="23784" xr:uid="{BBD70C64-8DCF-4141-88C3-EDACC9EA5030}"/>
    <cellStyle name="Heading 3 2 2 6 2" xfId="23785" xr:uid="{D4217436-6D91-4010-A7B4-A645192F9CF3}"/>
    <cellStyle name="Heading 3 2 2 6 3" xfId="23786" xr:uid="{F2553F89-A758-4FF3-8895-F31156FCE636}"/>
    <cellStyle name="Heading 3 2 2 6_AVA DVA EL" xfId="23787" xr:uid="{7A75B03E-AEEA-48E1-8F73-F55EFDA51585}"/>
    <cellStyle name="Heading 3 2 2 7" xfId="23788" xr:uid="{35CDD91E-4AD2-4927-99E1-A7E2978F12E5}"/>
    <cellStyle name="Heading 3 2 2_A01" xfId="35927" xr:uid="{718EB28E-F3D1-425D-9C6B-FA5CE09F860B}"/>
    <cellStyle name="Heading 3 2 3" xfId="23789" xr:uid="{47D32F52-17A6-4EDC-9C88-0386A051B6B3}"/>
    <cellStyle name="Heading 3 2 3 2" xfId="23790" xr:uid="{0BE18D3A-894B-41AF-9F37-823F83D09A10}"/>
    <cellStyle name="Heading 3 2 3 2 2" xfId="23791" xr:uid="{ADA59454-12CB-4A78-A586-A0704F88FC63}"/>
    <cellStyle name="Heading 3 2 3 2 3" xfId="23792" xr:uid="{FEEFC01A-50F5-4C11-968E-C6C21D8157AD}"/>
    <cellStyle name="Heading 3 2 3 2_AVA DVA EL" xfId="23793" xr:uid="{3A03C42C-8159-4FD8-8D12-B9D8B17097C0}"/>
    <cellStyle name="Heading 3 2 3 3" xfId="23794" xr:uid="{E38C5CA1-F60F-4E86-A652-1B75D3658ADF}"/>
    <cellStyle name="Heading 3 2 3 4" xfId="23795" xr:uid="{8A58B759-7D63-478B-AB19-7840E074AD4C}"/>
    <cellStyle name="Heading 3 2 3_AVA DVA EL" xfId="23796" xr:uid="{E4A50836-9A01-406B-A0DA-6E588B8FF299}"/>
    <cellStyle name="Heading 3 2 4" xfId="23797" xr:uid="{DF547532-9BAE-452E-8B4C-EDED39D2B4B5}"/>
    <cellStyle name="Heading 3 2 4 2" xfId="23798" xr:uid="{D8FC74F5-1CFA-446E-809E-37CE6A8FAD5C}"/>
    <cellStyle name="Heading 3 2 4 3" xfId="23799" xr:uid="{4A0E796E-0D7E-436A-BDEF-1780A5A4F417}"/>
    <cellStyle name="Heading 3 2 4_AVA DVA EL" xfId="23800" xr:uid="{6AC70950-CDBE-4942-8057-DAEF4D29DB5B}"/>
    <cellStyle name="Heading 3 2 5" xfId="23801" xr:uid="{7FF02302-F2AC-4152-B7AF-7F6FA7F9EEAC}"/>
    <cellStyle name="Heading 3 2 5 2" xfId="23802" xr:uid="{1DA75B71-9F4A-44BE-8852-38C8A7AA34AA}"/>
    <cellStyle name="Heading 3 2 5 3" xfId="23803" xr:uid="{91E6A2A1-E482-40C9-B0A9-AD0A05ED1AF9}"/>
    <cellStyle name="Heading 3 2 5_AVA DVA EL" xfId="23804" xr:uid="{73EA299E-A4A9-4E38-9851-7EAB4B6DBB3F}"/>
    <cellStyle name="Heading 3 2 6" xfId="23805" xr:uid="{A4F9E2D8-6AE4-496B-AFE9-55534B46C4F0}"/>
    <cellStyle name="Heading 3 2 6 2" xfId="23806" xr:uid="{24BE0001-3D69-4509-899C-D77073705AF1}"/>
    <cellStyle name="Heading 3 2 6 2 2" xfId="23807" xr:uid="{7E0BDF00-DBD5-455E-A835-823082092768}"/>
    <cellStyle name="Heading 3 2 6 2 3" xfId="23808" xr:uid="{284A1C06-0757-4C4B-A871-BE3C8F2CD375}"/>
    <cellStyle name="Heading 3 2 6 2_AVA DVA EL" xfId="23809" xr:uid="{6B8F3F78-C9E5-46D7-B534-828E0374366A}"/>
    <cellStyle name="Heading 3 2 6 3" xfId="23810" xr:uid="{5C37EF5B-D087-463C-A7FC-5EE749E89C4E}"/>
    <cellStyle name="Heading 3 2 6 4" xfId="23811" xr:uid="{E2BACBB9-283A-4236-B3C3-BD87A79B5CAC}"/>
    <cellStyle name="Heading 3 2 6_AVA DVA EL" xfId="23812" xr:uid="{D3D016FF-7D48-41AD-BFE7-4A268765520E}"/>
    <cellStyle name="Heading 3 2 7" xfId="23813" xr:uid="{72C0D951-0741-4F5C-B6CC-6C5E9AE56201}"/>
    <cellStyle name="Heading 3 2 7 2" xfId="23814" xr:uid="{4F8A7CCF-57EF-44E5-99C7-D19B3FC4221B}"/>
    <cellStyle name="Heading 3 2 7 2 2" xfId="23815" xr:uid="{954B48A8-22C0-4F2D-A111-A55204A2B11D}"/>
    <cellStyle name="Heading 3 2 7 2 3" xfId="23816" xr:uid="{753E9AE5-5BFA-4373-8DD2-823FD39759B1}"/>
    <cellStyle name="Heading 3 2 7 2_AVA DVA EL" xfId="23817" xr:uid="{5D28758F-EFAA-46B2-B089-56344E001949}"/>
    <cellStyle name="Heading 3 2 7 3" xfId="23818" xr:uid="{BB31AF7A-C502-4CF9-987C-73D761870FC3}"/>
    <cellStyle name="Heading 3 2 7 4" xfId="23819" xr:uid="{FE17E964-BB42-412B-B206-E8CF61CA71E1}"/>
    <cellStyle name="Heading 3 2 7_AVA DVA EL" xfId="23820" xr:uid="{5645C669-2DD6-455F-9367-8E1C9AA60D5D}"/>
    <cellStyle name="Heading 3 2 8" xfId="23821" xr:uid="{CDA0B197-F38A-483A-95E3-02D1BBEB757C}"/>
    <cellStyle name="Heading 3 2 8 2" xfId="23822" xr:uid="{03804CA7-C2A0-4FFD-B9B1-ADCDEA333A1C}"/>
    <cellStyle name="Heading 3 2 8 2 2" xfId="23823" xr:uid="{900ACC08-BE29-4150-A02A-F066AADED2F4}"/>
    <cellStyle name="Heading 3 2 8 2 3" xfId="23824" xr:uid="{446FB751-ABB4-4D20-8F5C-1DE462AA3FD7}"/>
    <cellStyle name="Heading 3 2 8 2_AVA DVA EL" xfId="23825" xr:uid="{FAB695C2-0603-4D39-86B5-A18C9EF5C374}"/>
    <cellStyle name="Heading 3 2 8 3" xfId="23826" xr:uid="{C925FDDB-A528-424B-B872-D38C21E1A549}"/>
    <cellStyle name="Heading 3 2 8 4" xfId="23827" xr:uid="{97E8256D-93F6-4C36-9F9A-C6B953739501}"/>
    <cellStyle name="Heading 3 2 8_AVA DVA EL" xfId="23828" xr:uid="{D46CC924-2FE0-45E2-9321-19066BEE6E07}"/>
    <cellStyle name="Heading 3 2 9" xfId="23829" xr:uid="{E1A6F217-6534-402A-B5FC-6C6065383D87}"/>
    <cellStyle name="Heading 3 2 9 2" xfId="23830" xr:uid="{8128CEA9-C2C9-4A03-AC36-43611C4D4A84}"/>
    <cellStyle name="Heading 3 2 9 2 2" xfId="23831" xr:uid="{2A23BCD0-25E3-42AA-BE28-D760E32246CD}"/>
    <cellStyle name="Heading 3 2 9 2 3" xfId="23832" xr:uid="{4AF0DD42-8171-4437-8165-36E3D786BC96}"/>
    <cellStyle name="Heading 3 2 9 2_AVA DVA EL" xfId="23833" xr:uid="{E25ABEE9-7605-40C2-96FF-6A64BECD3C12}"/>
    <cellStyle name="Heading 3 2 9 3" xfId="23834" xr:uid="{4F6F70B6-F872-42CA-9F9C-70156E6FBCDB}"/>
    <cellStyle name="Heading 3 2 9 4" xfId="23835" xr:uid="{F3731D79-AE8F-40B4-907A-AB1DFA7A1224}"/>
    <cellStyle name="Heading 3 2 9_AVA DVA EL" xfId="23836" xr:uid="{C7BA811C-6988-4EC8-B1C1-7937ED9691E4}"/>
    <cellStyle name="Heading 3 2_4Q16" xfId="23837" xr:uid="{0503702E-4A78-431B-B602-80579A4E080A}"/>
    <cellStyle name="Heading 3 3" xfId="6865" xr:uid="{8E959480-E792-4E4D-BAAC-3ECD0E0CB70A}"/>
    <cellStyle name="Heading 3 3 10" xfId="23838" xr:uid="{765A2370-CA2E-4B8C-8652-7374256AB4B3}"/>
    <cellStyle name="Heading 3 3 10 2" xfId="23839" xr:uid="{6D1473B3-1584-4367-B699-83D22756A8E5}"/>
    <cellStyle name="Heading 3 3 10 3" xfId="23840" xr:uid="{C9F3EE46-30F8-4C2C-A8CD-641FE537F921}"/>
    <cellStyle name="Heading 3 3 10_AVA DVA EL" xfId="23841" xr:uid="{25890714-EBFF-4BDC-ACF9-63F9A852FB25}"/>
    <cellStyle name="Heading 3 3 11" xfId="23842" xr:uid="{54452C53-E933-4D95-BBDE-93BF53268DF6}"/>
    <cellStyle name="Heading 3 3 2" xfId="23843" xr:uid="{FD175417-F36A-4FA1-BBC4-637B2C7209BA}"/>
    <cellStyle name="Heading 3 3 2 2" xfId="23844" xr:uid="{515A681C-42E5-41EC-B7BD-D5D1D09263A3}"/>
    <cellStyle name="Heading 3 3 2 2 2" xfId="23845" xr:uid="{7969ABA5-FC25-4EED-B648-535DA548C9BD}"/>
    <cellStyle name="Heading 3 3 2 2 3" xfId="23846" xr:uid="{FFA1C758-43D8-4A91-9801-E8ACF8D08FDE}"/>
    <cellStyle name="Heading 3 3 2 2_AVA DVA EL" xfId="23847" xr:uid="{8D9D520C-A51B-430E-A365-98ADDF865915}"/>
    <cellStyle name="Heading 3 3 2 3" xfId="23848" xr:uid="{9238353E-50C5-4D59-9584-1DFE561DF285}"/>
    <cellStyle name="Heading 3 3 2 3 2" xfId="23849" xr:uid="{E35B1AA3-8171-4298-95DD-05A77B1AE954}"/>
    <cellStyle name="Heading 3 3 2 3 3" xfId="23850" xr:uid="{FAD039A3-076F-4902-89DB-B702717ECF3C}"/>
    <cellStyle name="Heading 3 3 2 3_AVA DVA EL" xfId="23851" xr:uid="{C88920C3-8C59-447E-A391-BBBCE4906A1C}"/>
    <cellStyle name="Heading 3 3 2 4" xfId="23852" xr:uid="{4DB3DAA6-12DD-4DBB-B6AB-A7ED57E81EF6}"/>
    <cellStyle name="Heading 3 3 2 4 2" xfId="23853" xr:uid="{43F6BAAA-38F8-43ED-904C-CF0BBE43544A}"/>
    <cellStyle name="Heading 3 3 2 4 3" xfId="23854" xr:uid="{2103515C-5D89-4689-87FB-4462DFDF46B8}"/>
    <cellStyle name="Heading 3 3 2 4_AVA DVA EL" xfId="23855" xr:uid="{CF40B05C-132F-4F01-BAF1-816C040BB1EE}"/>
    <cellStyle name="Heading 3 3 2 5" xfId="23856" xr:uid="{B8EDA9CE-2F81-4C13-BB3F-D9B31A342AA5}"/>
    <cellStyle name="Heading 3 3 2 5 2" xfId="23857" xr:uid="{9F8D5F1F-E931-40EA-BCBB-51C046A10FA1}"/>
    <cellStyle name="Heading 3 3 2 5 3" xfId="23858" xr:uid="{A62DCA66-57D2-4532-B0F7-DC0C6C5E0CA2}"/>
    <cellStyle name="Heading 3 3 2 5_AVA DVA EL" xfId="23859" xr:uid="{8F76299A-F67A-4682-A45C-24288B335D9E}"/>
    <cellStyle name="Heading 3 3 2 6" xfId="23860" xr:uid="{B0010EF9-4431-447B-BC1E-09E494296C3C}"/>
    <cellStyle name="Heading 3 3 2 7" xfId="23861" xr:uid="{58BFAF2E-15E3-4F49-967D-D30D634AEE9D}"/>
    <cellStyle name="Heading 3 3 2_AVA DVA EL" xfId="23862" xr:uid="{BAC4D1E4-F44F-4257-8140-A93F1A6023B8}"/>
    <cellStyle name="Heading 3 3 3" xfId="23863" xr:uid="{696CD7AF-ADF2-4AD7-8F96-ACAD7B327391}"/>
    <cellStyle name="Heading 3 3 3 2" xfId="23864" xr:uid="{7C699900-874B-43EC-BB7D-35D16A0A8FDA}"/>
    <cellStyle name="Heading 3 3 3 2 2" xfId="23865" xr:uid="{01910F8E-3508-4421-B099-9BD5DE4DE237}"/>
    <cellStyle name="Heading 3 3 3 2 3" xfId="23866" xr:uid="{93B5894A-B337-430F-AEDA-4628DBF41622}"/>
    <cellStyle name="Heading 3 3 3 2_AVA DVA EL" xfId="23867" xr:uid="{F0248031-B90D-406D-8318-B0B032057086}"/>
    <cellStyle name="Heading 3 3 3 3" xfId="23868" xr:uid="{6E2AC346-FDF4-4004-A978-7C43A41F5F2B}"/>
    <cellStyle name="Heading 3 3 3 3 2" xfId="23869" xr:uid="{BCC17ACE-9516-48AE-A8B6-9BBEBEF1576E}"/>
    <cellStyle name="Heading 3 3 3 3 3" xfId="23870" xr:uid="{6644D140-A75E-4C75-9672-05650F17AE2E}"/>
    <cellStyle name="Heading 3 3 3 3_AVA DVA EL" xfId="23871" xr:uid="{62E9AEAA-2F35-40C2-A132-705DEC08D828}"/>
    <cellStyle name="Heading 3 3 3 4" xfId="23872" xr:uid="{4CD09814-87E6-4B64-B8DD-607566B841D3}"/>
    <cellStyle name="Heading 3 3 3 4 2" xfId="23873" xr:uid="{D7A640E8-AF06-4D5F-9CC3-9D50E8D0CD41}"/>
    <cellStyle name="Heading 3 3 3 4 3" xfId="23874" xr:uid="{D71F4EBE-A369-4834-B86F-1F2AB7F4FD0A}"/>
    <cellStyle name="Heading 3 3 3 4_AVA DVA EL" xfId="23875" xr:uid="{41A3B75F-A458-4676-B635-2B25D3FA4004}"/>
    <cellStyle name="Heading 3 3 3 5" xfId="23876" xr:uid="{F379BD7A-1F31-40AB-8E81-DCAAD6910699}"/>
    <cellStyle name="Heading 3 3 3 5 2" xfId="23877" xr:uid="{947F4808-3DAA-42B4-A8C5-BE6AB4D9B685}"/>
    <cellStyle name="Heading 3 3 3 5 3" xfId="23878" xr:uid="{A8BFCA79-A009-4709-857E-C56A497A51F5}"/>
    <cellStyle name="Heading 3 3 3 5_AVA DVA EL" xfId="23879" xr:uid="{6B9E925C-C072-4957-B82D-55C1DE10C409}"/>
    <cellStyle name="Heading 3 3 3 6" xfId="23880" xr:uid="{9550C4FD-9F3D-4EE8-9B02-2BF499AB7413}"/>
    <cellStyle name="Heading 3 3 3 7" xfId="23881" xr:uid="{F3E687B7-360C-44C1-A715-D6870BF56FCF}"/>
    <cellStyle name="Heading 3 3 3_AVA DVA EL" xfId="23882" xr:uid="{4201537F-A481-426C-B7D2-88231C8DFBB7}"/>
    <cellStyle name="Heading 3 3 4" xfId="23883" xr:uid="{A276DE1F-299D-4E01-AE9D-5E2822AC52C7}"/>
    <cellStyle name="Heading 3 3 4 2" xfId="23884" xr:uid="{70B18005-2381-4C39-B91A-4237BED80D44}"/>
    <cellStyle name="Heading 3 3 4 2 2" xfId="23885" xr:uid="{74B16372-973A-435C-90D0-05BD55EA52F9}"/>
    <cellStyle name="Heading 3 3 4 2 3" xfId="23886" xr:uid="{E2CE71B3-B768-410D-89F5-4EA5C62BC6F8}"/>
    <cellStyle name="Heading 3 3 4 2_AVA DVA EL" xfId="23887" xr:uid="{82E37349-0C2F-40B4-9B87-D1CC1A12278B}"/>
    <cellStyle name="Heading 3 3 4 3" xfId="23888" xr:uid="{CA9B7255-D829-4725-A7B4-DCE5F93D3882}"/>
    <cellStyle name="Heading 3 3 4 3 2" xfId="23889" xr:uid="{F9582752-D1E2-4B67-B13E-2B5D188DDE69}"/>
    <cellStyle name="Heading 3 3 4 3 3" xfId="23890" xr:uid="{89E958EB-CB75-4798-8C47-0C16B229CABA}"/>
    <cellStyle name="Heading 3 3 4 3_AVA DVA EL" xfId="23891" xr:uid="{AE237BC4-4485-4D62-AAA8-8C30DBCF4484}"/>
    <cellStyle name="Heading 3 3 4 4" xfId="23892" xr:uid="{F00CFC8A-42F5-48B4-8733-A31538A35A96}"/>
    <cellStyle name="Heading 3 3 4 4 2" xfId="23893" xr:uid="{B9F37A66-98D5-45E3-B611-83A5C94E927A}"/>
    <cellStyle name="Heading 3 3 4 4 3" xfId="23894" xr:uid="{818D7A5E-653A-4124-94B4-27CFF3AECCC4}"/>
    <cellStyle name="Heading 3 3 4 4_AVA DVA EL" xfId="23895" xr:uid="{957CFE74-09AD-4785-AAB2-9F17CC85B9F2}"/>
    <cellStyle name="Heading 3 3 4 5" xfId="23896" xr:uid="{34BF6895-B066-4FB3-90FE-6D991447E9E7}"/>
    <cellStyle name="Heading 3 3 4 5 2" xfId="23897" xr:uid="{78CE0552-72C3-4303-BD6C-D189B70154D7}"/>
    <cellStyle name="Heading 3 3 4 5 3" xfId="23898" xr:uid="{3EA48D0D-D0B4-4D10-9511-2697DB14CECB}"/>
    <cellStyle name="Heading 3 3 4 5_AVA DVA EL" xfId="23899" xr:uid="{0AAEDABF-B15A-4CD4-882B-1A2CDBDF67AD}"/>
    <cellStyle name="Heading 3 3 4 6" xfId="23900" xr:uid="{6985EE6A-379A-4B67-9CA8-0FCC1EC94D13}"/>
    <cellStyle name="Heading 3 3 4 7" xfId="23901" xr:uid="{D1756272-52BB-4DF0-9511-83ADCC7F519C}"/>
    <cellStyle name="Heading 3 3 4_AVA DVA EL" xfId="23902" xr:uid="{28068A79-3716-4898-BF1D-7E29B29FAEE9}"/>
    <cellStyle name="Heading 3 3 5" xfId="23903" xr:uid="{766F1B86-493D-424B-9D72-E12819C0CCA5}"/>
    <cellStyle name="Heading 3 3 5 2" xfId="23904" xr:uid="{FA4E891D-4399-4879-89EC-1061D6B680EE}"/>
    <cellStyle name="Heading 3 3 5 2 2" xfId="23905" xr:uid="{F118F9CD-646F-4E67-ADB5-4F9A0233E4E4}"/>
    <cellStyle name="Heading 3 3 5 2 3" xfId="23906" xr:uid="{819E5225-5DF1-4BAF-AFEC-13AFF1A8C01E}"/>
    <cellStyle name="Heading 3 3 5 2_AVA DVA EL" xfId="23907" xr:uid="{BFC159AA-A688-495C-B8DB-A5C6DB6DF4FE}"/>
    <cellStyle name="Heading 3 3 5 3" xfId="23908" xr:uid="{CE2811D7-52CA-4897-998B-115532C4265C}"/>
    <cellStyle name="Heading 3 3 5 3 2" xfId="23909" xr:uid="{902571A9-165D-41B6-934F-09DBD79E5DEB}"/>
    <cellStyle name="Heading 3 3 5 3 3" xfId="23910" xr:uid="{917F1DF4-38D6-47D1-97C0-CF2AAC33D29B}"/>
    <cellStyle name="Heading 3 3 5 3_AVA DVA EL" xfId="23911" xr:uid="{69BBE0D5-2042-4056-A31E-188D69D5DCC4}"/>
    <cellStyle name="Heading 3 3 5 4" xfId="23912" xr:uid="{009E840E-584C-426C-B9EC-446FB72CB337}"/>
    <cellStyle name="Heading 3 3 5 4 2" xfId="23913" xr:uid="{202C9F3E-5E70-4DB3-9891-125460E4D945}"/>
    <cellStyle name="Heading 3 3 5 4 3" xfId="23914" xr:uid="{9E14A9BC-1D2C-411E-A5BF-DDC90FFBB69C}"/>
    <cellStyle name="Heading 3 3 5 4_AVA DVA EL" xfId="23915" xr:uid="{FB34EA0E-B43E-47B7-B9B1-E84F9D021F74}"/>
    <cellStyle name="Heading 3 3 5 5" xfId="23916" xr:uid="{DBA2C991-B511-42D2-B16C-94E8EA1E3B0D}"/>
    <cellStyle name="Heading 3 3 5 6" xfId="23917" xr:uid="{46419612-068A-4C17-99D3-324CEE489B6F}"/>
    <cellStyle name="Heading 3 3 5_AVA DVA EL" xfId="23918" xr:uid="{26F0D7DD-3454-443D-9F55-2F4FA51AEE31}"/>
    <cellStyle name="Heading 3 3 6" xfId="23919" xr:uid="{76DCDCFA-31D2-4F4D-A1E4-21F7770B60E9}"/>
    <cellStyle name="Heading 3 3 6 2" xfId="23920" xr:uid="{C9D0C310-5FCE-4567-AB98-30217F706179}"/>
    <cellStyle name="Heading 3 3 6 3" xfId="23921" xr:uid="{372AB480-7D24-4956-A79A-05D526640B01}"/>
    <cellStyle name="Heading 3 3 6_AVA DVA EL" xfId="23922" xr:uid="{10187760-D653-4429-8D4E-AC39A38A031C}"/>
    <cellStyle name="Heading 3 3 7" xfId="23923" xr:uid="{328187FA-0272-4798-8CD0-61323988B1BC}"/>
    <cellStyle name="Heading 3 3 7 2" xfId="23924" xr:uid="{7BC31627-E49D-47A1-B72A-09125369E983}"/>
    <cellStyle name="Heading 3 3 7 3" xfId="23925" xr:uid="{9246B839-1046-47F3-8437-C426D0AC10DC}"/>
    <cellStyle name="Heading 3 3 7_AVA DVA EL" xfId="23926" xr:uid="{4BF5C279-8510-4017-AA68-16B7FDC463CE}"/>
    <cellStyle name="Heading 3 3 8" xfId="23927" xr:uid="{C58178DA-8DF6-4F8C-8595-E4B25CC6C6DB}"/>
    <cellStyle name="Heading 3 3 8 2" xfId="23928" xr:uid="{D174C351-34A1-4D37-B03A-FAE19209BA47}"/>
    <cellStyle name="Heading 3 3 8 3" xfId="23929" xr:uid="{A6960901-C0F9-4028-97B6-B23ADF1246C6}"/>
    <cellStyle name="Heading 3 3 8_AVA DVA EL" xfId="23930" xr:uid="{90187F8E-1D88-4D81-A46F-8CDE97F42D1F}"/>
    <cellStyle name="Heading 3 3 9" xfId="23931" xr:uid="{3F4DC83C-9202-4CC1-816D-506EF89CD0EB}"/>
    <cellStyle name="Heading 3 3 9 2" xfId="23932" xr:uid="{28BA4D3C-8019-4840-9838-9D01F70B46EB}"/>
    <cellStyle name="Heading 3 3 9 3" xfId="23933" xr:uid="{C08E82A4-A4B4-4004-99FA-0891E09DC375}"/>
    <cellStyle name="Heading 3 3 9_AVA DVA EL" xfId="23934" xr:uid="{B2818241-5F65-4BE1-9EC2-D96F82C467F3}"/>
    <cellStyle name="Heading 3 3_AVA DVA EL" xfId="23935" xr:uid="{7C213FE6-C2E0-4391-A464-8FEF250FDCD1}"/>
    <cellStyle name="Heading 3 4" xfId="6866" xr:uid="{D1813FC0-46B8-46BD-A2D1-C853EB285294}"/>
    <cellStyle name="Heading 3 4 10" xfId="23936" xr:uid="{1E082DB6-441D-49DA-A691-1AA96CCC84E0}"/>
    <cellStyle name="Heading 3 4 10 2" xfId="23937" xr:uid="{1206ABFD-94AB-413A-B92E-C3B0FA781BFF}"/>
    <cellStyle name="Heading 3 4 10 3" xfId="23938" xr:uid="{0EDC14FB-99FB-4365-B2C4-5FCFA98D67C1}"/>
    <cellStyle name="Heading 3 4 10_AVA DVA EL" xfId="23939" xr:uid="{0FCE07A6-6720-4DD7-A39D-A36C2EBFE4C5}"/>
    <cellStyle name="Heading 3 4 11" xfId="23940" xr:uid="{690DD154-7700-4B4E-84B1-4268EC6C962B}"/>
    <cellStyle name="Heading 3 4 11 2" xfId="23941" xr:uid="{9029B669-7D82-44B5-AE5E-D1ED8B66C987}"/>
    <cellStyle name="Heading 3 4 11 3" xfId="23942" xr:uid="{6461EF8A-B385-48C5-B9DE-66F3FDFDA12A}"/>
    <cellStyle name="Heading 3 4 11_AVA DVA EL" xfId="23943" xr:uid="{A70AEE1B-D951-4D03-AA4E-29B4772625D2}"/>
    <cellStyle name="Heading 3 4 12" xfId="23944" xr:uid="{D3C6A9F4-4FFD-4B18-8BBF-2AFCA08A1473}"/>
    <cellStyle name="Heading 3 4 12 2" xfId="23945" xr:uid="{A70BF6C0-FFFA-4B1F-A793-72F3775F9720}"/>
    <cellStyle name="Heading 3 4 12 3" xfId="23946" xr:uid="{9AB48B0F-4711-4D1A-AF2C-FEEA46DF63DE}"/>
    <cellStyle name="Heading 3 4 12_AVA DVA EL" xfId="23947" xr:uid="{07395C30-017D-4CB9-A036-F748CD6E4323}"/>
    <cellStyle name="Heading 3 4 13" xfId="23948" xr:uid="{3306FD74-9323-47F9-926F-8FD4625C8826}"/>
    <cellStyle name="Heading 3 4 2" xfId="23949" xr:uid="{4566AF9A-F074-4412-B0AB-8C3B212D600C}"/>
    <cellStyle name="Heading 3 4 2 2" xfId="23950" xr:uid="{C5441E49-2E92-4F0C-A7A3-F7B9DECC8132}"/>
    <cellStyle name="Heading 3 4 2 3" xfId="23951" xr:uid="{400EA9B2-547E-4083-9C9A-438CFDF18112}"/>
    <cellStyle name="Heading 3 4 2_AVA DVA EL" xfId="23952" xr:uid="{15448F54-E39D-4113-899D-08C04FCED392}"/>
    <cellStyle name="Heading 3 4 3" xfId="23953" xr:uid="{B3E7BC0E-09AE-4160-8532-F9277C986375}"/>
    <cellStyle name="Heading 3 4 3 2" xfId="23954" xr:uid="{C45CEA52-1C15-46CF-A91A-467FBAFB5A24}"/>
    <cellStyle name="Heading 3 4 3 3" xfId="23955" xr:uid="{FC4E812C-76BC-43B9-8B3A-3B5A6D90D582}"/>
    <cellStyle name="Heading 3 4 3_AVA DVA EL" xfId="23956" xr:uid="{A27C527B-9FB7-4E33-9C7F-6B6800256627}"/>
    <cellStyle name="Heading 3 4 4" xfId="23957" xr:uid="{55B61CF1-9593-4566-B37D-F27CA464119C}"/>
    <cellStyle name="Heading 3 4 4 2" xfId="23958" xr:uid="{C75B32ED-4B93-4ECA-AB0C-8FEC7DF45FE9}"/>
    <cellStyle name="Heading 3 4 4 2 2" xfId="23959" xr:uid="{AA35D16E-0EAA-45C9-88BA-B626D8D1D103}"/>
    <cellStyle name="Heading 3 4 4 2 3" xfId="23960" xr:uid="{82838206-6FDF-4539-B38D-B659EB057164}"/>
    <cellStyle name="Heading 3 4 4 2_AVA DVA EL" xfId="23961" xr:uid="{D6D65DC5-347C-4502-B12B-30E0EBD16CE5}"/>
    <cellStyle name="Heading 3 4 4 3" xfId="23962" xr:uid="{A62B4CFA-3109-4AB2-B923-741FAEEC78E8}"/>
    <cellStyle name="Heading 3 4 4 3 2" xfId="23963" xr:uid="{674682AC-7501-4F0D-B2F4-CEFD119F7796}"/>
    <cellStyle name="Heading 3 4 4 3 3" xfId="23964" xr:uid="{DFDC2030-DB69-4481-8A9A-4284831C904B}"/>
    <cellStyle name="Heading 3 4 4 3_AVA DVA EL" xfId="23965" xr:uid="{E8412474-C9D3-4DE1-B575-6C095CD677AF}"/>
    <cellStyle name="Heading 3 4 4 4" xfId="23966" xr:uid="{DFE22DCE-463D-4E16-BF0C-746B1AE1BD86}"/>
    <cellStyle name="Heading 3 4 4 4 2" xfId="23967" xr:uid="{25B0F38E-73FA-4140-AA18-D494F2EEB72C}"/>
    <cellStyle name="Heading 3 4 4 4 3" xfId="23968" xr:uid="{257DBF67-CDC8-4977-A9AA-C76A8AD9CDB2}"/>
    <cellStyle name="Heading 3 4 4 4_AVA DVA EL" xfId="23969" xr:uid="{279F7C42-A4C2-490C-A9D9-3A6E5B49E825}"/>
    <cellStyle name="Heading 3 4 4 5" xfId="23970" xr:uid="{02FDD15C-A06E-4081-97AA-6218A2D8D9DD}"/>
    <cellStyle name="Heading 3 4 4 5 2" xfId="23971" xr:uid="{584D1ED3-CC40-4D00-8526-E104E4F00444}"/>
    <cellStyle name="Heading 3 4 4 5 3" xfId="23972" xr:uid="{0F955C12-B716-4FD6-BE90-F8DD2F4CC305}"/>
    <cellStyle name="Heading 3 4 4 5_AVA DVA EL" xfId="23973" xr:uid="{66161A3D-12CF-4041-82B2-B93AD35AD0C6}"/>
    <cellStyle name="Heading 3 4 4 6" xfId="23974" xr:uid="{8221DDDF-2D4A-4A0F-B773-051FFFFFC805}"/>
    <cellStyle name="Heading 3 4 4 7" xfId="23975" xr:uid="{18E564B9-425D-4BE5-980A-BC4814C8CBC7}"/>
    <cellStyle name="Heading 3 4 4_AVA DVA EL" xfId="23976" xr:uid="{2017F9A9-E388-4FB2-A6BD-BF40E737115F}"/>
    <cellStyle name="Heading 3 4 5" xfId="23977" xr:uid="{86FB02BB-CF2E-46FC-9130-05E92E58FF62}"/>
    <cellStyle name="Heading 3 4 5 2" xfId="23978" xr:uid="{7BDAF216-E45E-4B67-9007-BCA69ADCF154}"/>
    <cellStyle name="Heading 3 4 5 2 2" xfId="23979" xr:uid="{A161539C-60D6-4A5E-9934-A54B549D7EC3}"/>
    <cellStyle name="Heading 3 4 5 2 3" xfId="23980" xr:uid="{5D528275-B81E-4E38-A902-9430CD9E0003}"/>
    <cellStyle name="Heading 3 4 5 2_AVA DVA EL" xfId="23981" xr:uid="{10BA8F9C-D25A-486C-A1EA-F31793975ED3}"/>
    <cellStyle name="Heading 3 4 5 3" xfId="23982" xr:uid="{DF77DE95-F4E1-487E-8461-A0403CC3CB9B}"/>
    <cellStyle name="Heading 3 4 5 3 2" xfId="23983" xr:uid="{783C863A-3F50-4EEC-8396-FAC6FB7B7153}"/>
    <cellStyle name="Heading 3 4 5 3 3" xfId="23984" xr:uid="{B7B20EEA-1C38-456D-BB78-49E40B30ADB9}"/>
    <cellStyle name="Heading 3 4 5 3_AVA DVA EL" xfId="23985" xr:uid="{1FC42B4D-BA6E-4A0C-9645-6251D23A59B6}"/>
    <cellStyle name="Heading 3 4 5 4" xfId="23986" xr:uid="{A6324409-9861-4F78-B1B6-907E9637772F}"/>
    <cellStyle name="Heading 3 4 5 4 2" xfId="23987" xr:uid="{93A33BF2-98FD-47B1-A097-A6E2846E137D}"/>
    <cellStyle name="Heading 3 4 5 4 3" xfId="23988" xr:uid="{EA1EBEDF-E321-4506-86B1-D108CA723D1F}"/>
    <cellStyle name="Heading 3 4 5 4_AVA DVA EL" xfId="23989" xr:uid="{E788C59A-5D93-4362-964C-7C7825C7D0E1}"/>
    <cellStyle name="Heading 3 4 5 5" xfId="23990" xr:uid="{B193E357-C0E8-4EEC-AE75-94F42D4BDB5B}"/>
    <cellStyle name="Heading 3 4 5 5 2" xfId="23991" xr:uid="{084503A9-C403-400B-9112-905733AE0C63}"/>
    <cellStyle name="Heading 3 4 5 5 3" xfId="23992" xr:uid="{2973E60B-655B-4B36-B9FA-175992BDEC60}"/>
    <cellStyle name="Heading 3 4 5 5_AVA DVA EL" xfId="23993" xr:uid="{B9F36B95-C947-4BD6-BAFB-4EE0494C42F4}"/>
    <cellStyle name="Heading 3 4 5 6" xfId="23994" xr:uid="{ABBF8F08-9CCB-4C91-9182-C738047D0190}"/>
    <cellStyle name="Heading 3 4 5 7" xfId="23995" xr:uid="{E6509E7B-B49F-4DFA-B129-B2CA31C0EFF3}"/>
    <cellStyle name="Heading 3 4 5_AVA DVA EL" xfId="23996" xr:uid="{46BADB4E-23FE-4EAD-ABBB-C4D8493E58FD}"/>
    <cellStyle name="Heading 3 4 6" xfId="23997" xr:uid="{3B1AB08E-FF79-4F5A-890B-8979F3DBEA56}"/>
    <cellStyle name="Heading 3 4 6 2" xfId="23998" xr:uid="{516B99F0-97A4-43B0-8E44-EDC13A4623E0}"/>
    <cellStyle name="Heading 3 4 6 2 2" xfId="23999" xr:uid="{14BDBF5C-CF8B-4240-AF18-4B1D4FDBBD23}"/>
    <cellStyle name="Heading 3 4 6 2 3" xfId="24000" xr:uid="{0C288E4A-4966-4CCC-B6C2-7BBC1CF6D3E5}"/>
    <cellStyle name="Heading 3 4 6 2_AVA DVA EL" xfId="24001" xr:uid="{C940F8B5-F865-4452-8CBD-E592D4E03E47}"/>
    <cellStyle name="Heading 3 4 6 3" xfId="24002" xr:uid="{47955288-EB03-4A5C-8BCD-BEF78324DC0D}"/>
    <cellStyle name="Heading 3 4 6 3 2" xfId="24003" xr:uid="{86A8F244-B5FD-496A-9EE4-DC50826A2673}"/>
    <cellStyle name="Heading 3 4 6 3 3" xfId="24004" xr:uid="{799E634D-4A44-42B4-9F01-89BC6C53D385}"/>
    <cellStyle name="Heading 3 4 6 3_AVA DVA EL" xfId="24005" xr:uid="{5FE3F6B0-66C0-417A-ACFC-002187A88952}"/>
    <cellStyle name="Heading 3 4 6 4" xfId="24006" xr:uid="{AC2C82AE-D6B0-4D41-A08B-8F68638C4D96}"/>
    <cellStyle name="Heading 3 4 6 4 2" xfId="24007" xr:uid="{3C304390-5363-4D65-B50C-1C64BF98EDEB}"/>
    <cellStyle name="Heading 3 4 6 4 3" xfId="24008" xr:uid="{09D2AC03-438B-41B9-A8A1-6CA667DF1854}"/>
    <cellStyle name="Heading 3 4 6 4_AVA DVA EL" xfId="24009" xr:uid="{B2E1093D-CCD2-41AF-8474-6A0C2836DB52}"/>
    <cellStyle name="Heading 3 4 6 5" xfId="24010" xr:uid="{5617F107-6288-4BD5-A066-A15BBDFC0631}"/>
    <cellStyle name="Heading 3 4 6 5 2" xfId="24011" xr:uid="{4712F7EE-AFBC-4B65-A6E3-B3D7B181AC72}"/>
    <cellStyle name="Heading 3 4 6 5 3" xfId="24012" xr:uid="{2F3B1BB1-21AE-488F-B2A5-887891072326}"/>
    <cellStyle name="Heading 3 4 6 5_AVA DVA EL" xfId="24013" xr:uid="{CE883808-2442-4F3C-AD00-3031AE5295CB}"/>
    <cellStyle name="Heading 3 4 6 6" xfId="24014" xr:uid="{3922F537-5921-4BAD-8449-A4936D451432}"/>
    <cellStyle name="Heading 3 4 6 7" xfId="24015" xr:uid="{F977DEC3-7D6C-47D8-A866-77EB11E950BA}"/>
    <cellStyle name="Heading 3 4 6_AVA DVA EL" xfId="24016" xr:uid="{3C853D49-8E3C-47A0-8991-A2A8397E7A7F}"/>
    <cellStyle name="Heading 3 4 7" xfId="24017" xr:uid="{F4DADF9E-BF15-4AAB-A8B3-1EC5CA110748}"/>
    <cellStyle name="Heading 3 4 7 2" xfId="24018" xr:uid="{FE04A7F0-25BE-47F3-B238-CF9F4D96A285}"/>
    <cellStyle name="Heading 3 4 7 2 2" xfId="24019" xr:uid="{945B15CD-EDCA-4BF6-B30D-ACFA35A3FB49}"/>
    <cellStyle name="Heading 3 4 7 2 3" xfId="24020" xr:uid="{BEE2A74E-840E-4004-8410-E3FD6DE86F2D}"/>
    <cellStyle name="Heading 3 4 7 2_AVA DVA EL" xfId="24021" xr:uid="{DFF980BC-37AB-41F2-8736-1EFEB7CD4E0D}"/>
    <cellStyle name="Heading 3 4 7 3" xfId="24022" xr:uid="{D8BC8372-80CC-4B16-87BF-C46A45F5F030}"/>
    <cellStyle name="Heading 3 4 7 3 2" xfId="24023" xr:uid="{E7F31BCE-FAC0-4B5B-B128-8D15C3280615}"/>
    <cellStyle name="Heading 3 4 7 3 3" xfId="24024" xr:uid="{94261DF1-353F-4F75-A466-C5E2F19DD28C}"/>
    <cellStyle name="Heading 3 4 7 3_AVA DVA EL" xfId="24025" xr:uid="{5333AE51-C3D2-45AC-A009-93D5B3FCEA61}"/>
    <cellStyle name="Heading 3 4 7 4" xfId="24026" xr:uid="{1124FE08-1399-4B5C-8279-59ECC3AD8A11}"/>
    <cellStyle name="Heading 3 4 7 4 2" xfId="24027" xr:uid="{122E4C9D-89C6-4B47-9759-53267C67D903}"/>
    <cellStyle name="Heading 3 4 7 4 3" xfId="24028" xr:uid="{63FCBD34-2AB6-4ADA-A6E5-B8BB016745D1}"/>
    <cellStyle name="Heading 3 4 7 4_AVA DVA EL" xfId="24029" xr:uid="{24E8C511-9CF5-43E7-9BC0-8ED29BB6138F}"/>
    <cellStyle name="Heading 3 4 7 5" xfId="24030" xr:uid="{B66191EE-F3A9-4F50-9002-40C3798F1116}"/>
    <cellStyle name="Heading 3 4 7 6" xfId="24031" xr:uid="{B9EEC7C7-A2FE-4110-92D6-A80D91ED7308}"/>
    <cellStyle name="Heading 3 4 7_AVA DVA EL" xfId="24032" xr:uid="{8E2A06CC-373D-43FC-AE6E-2DB229FFB7F0}"/>
    <cellStyle name="Heading 3 4 8" xfId="24033" xr:uid="{AACA5C93-BE7E-4624-ABC1-0EB6CAC7B02C}"/>
    <cellStyle name="Heading 3 4 8 2" xfId="24034" xr:uid="{D3F6E2FA-A627-4E5C-86D3-F7A3ADC8006F}"/>
    <cellStyle name="Heading 3 4 8 3" xfId="24035" xr:uid="{3A1C868C-C342-4073-A941-F0D32211E02E}"/>
    <cellStyle name="Heading 3 4 8_AVA DVA EL" xfId="24036" xr:uid="{049B2C23-699C-4E96-82C2-C0D2643A051D}"/>
    <cellStyle name="Heading 3 4 9" xfId="24037" xr:uid="{54CFE189-C328-47A1-84E1-4C3D3A3E9C97}"/>
    <cellStyle name="Heading 3 4 9 2" xfId="24038" xr:uid="{199ADD62-AA91-4405-82C0-8906CE255C12}"/>
    <cellStyle name="Heading 3 4 9 3" xfId="24039" xr:uid="{569A7850-1C53-40FA-A379-0AC7D792A2DA}"/>
    <cellStyle name="Heading 3 4 9_AVA DVA EL" xfId="24040" xr:uid="{BD4ADE9C-B786-492D-985A-B604429A4559}"/>
    <cellStyle name="Heading 3 4_AVA DVA EL" xfId="24041" xr:uid="{6AE677EC-6C4B-46B6-9AA4-1A5A20CF1406}"/>
    <cellStyle name="Heading 3 5" xfId="6867" xr:uid="{BD4DF190-58EC-4003-832D-B8CCF9932370}"/>
    <cellStyle name="Heading 3 5 2" xfId="24042" xr:uid="{67843088-785E-4A13-91D6-55B5C3FF50D5}"/>
    <cellStyle name="Heading 3 5 2 2" xfId="24043" xr:uid="{862A72EA-6697-455C-A3AB-E00FF26DC899}"/>
    <cellStyle name="Heading 3 5 2 3" xfId="24044" xr:uid="{8E96F9FD-8CE1-4B87-BEFC-A0915CB17B21}"/>
    <cellStyle name="Heading 3 5 2_AVA DVA EL" xfId="24045" xr:uid="{55A7EB0A-920B-4E5E-A129-625DF85D8508}"/>
    <cellStyle name="Heading 3 5 3" xfId="24046" xr:uid="{FEF3E14E-04E0-4AEF-B7BF-B75E148331F6}"/>
    <cellStyle name="Heading 3 5_AVA DVA EL" xfId="24047" xr:uid="{65CDF8E3-5618-400F-BF0E-70ACBE842005}"/>
    <cellStyle name="Heading 3 6" xfId="6868" xr:uid="{40B4C44E-6F4B-4E81-A794-C80B247C191A}"/>
    <cellStyle name="Heading 3 6 2" xfId="24048" xr:uid="{B766652D-9DE0-4FB5-906B-0215C17AB1CF}"/>
    <cellStyle name="Heading 3 6 2 2" xfId="24049" xr:uid="{B2B5C45A-5FEA-46B1-A8DA-A3E84917195B}"/>
    <cellStyle name="Heading 3 6 2 3" xfId="24050" xr:uid="{E58169EC-AA33-4789-8AFA-23163ECFA73E}"/>
    <cellStyle name="Heading 3 6 2_AVA DVA EL" xfId="24051" xr:uid="{9C91A1A3-5FB2-4E11-80AB-C19D0C816AE2}"/>
    <cellStyle name="Heading 3 6 3" xfId="24052" xr:uid="{63F6F152-7B3B-47D8-A596-35CD658F1ED1}"/>
    <cellStyle name="Heading 3 6_AVA DVA EL" xfId="24053" xr:uid="{C862C44F-BF19-4D00-B434-C4FD3EDF98BE}"/>
    <cellStyle name="Heading 3 7" xfId="6869" xr:uid="{A0E89C3B-1452-41E2-943C-B8856963E39B}"/>
    <cellStyle name="Heading 3 7 2" xfId="24054" xr:uid="{5E786E8A-142F-437B-B63E-52BC3BC37DAA}"/>
    <cellStyle name="Heading 3 7 2 2" xfId="24055" xr:uid="{6859B900-9A53-466C-8C46-975CB1381688}"/>
    <cellStyle name="Heading 3 7 2 3" xfId="24056" xr:uid="{9E1D8DA8-FD8A-4D05-8E44-8820462749F4}"/>
    <cellStyle name="Heading 3 7 2_AVA DVA EL" xfId="24057" xr:uid="{1033CDD7-9906-4F53-8EF3-9F115DCE4C29}"/>
    <cellStyle name="Heading 3 7 3" xfId="24058" xr:uid="{3B4DB7B2-F26C-44DE-AD43-ECB6DBC41603}"/>
    <cellStyle name="Heading 3 7_AVA DVA EL" xfId="24059" xr:uid="{4BBC6089-DD99-4C56-9A0A-01830D1EAFBB}"/>
    <cellStyle name="Heading 3 8" xfId="6870" xr:uid="{845F47DF-F13B-41FF-895F-140EB9560B8C}"/>
    <cellStyle name="Heading 3 8 2" xfId="24060" xr:uid="{2051D7BA-A14C-452F-96AA-A1EC300066CF}"/>
    <cellStyle name="Heading 3 8 2 2" xfId="24061" xr:uid="{17F1D4B6-7C81-4FEE-9F30-108C18023919}"/>
    <cellStyle name="Heading 3 8 2 3" xfId="24062" xr:uid="{8B57B696-35EB-4C4D-A1BB-D877E4244512}"/>
    <cellStyle name="Heading 3 8 2_AVA DVA EL" xfId="24063" xr:uid="{5416E6F6-D81F-4159-8975-3059DD954FE4}"/>
    <cellStyle name="Heading 3 8 3" xfId="24064" xr:uid="{A2C34A55-9FB3-4E41-826C-FB82172C9397}"/>
    <cellStyle name="Heading 3 8_AVA DVA EL" xfId="24065" xr:uid="{9878A055-356F-48BC-97A1-B48564891C8A}"/>
    <cellStyle name="Heading 3 9" xfId="6871" xr:uid="{8DCD9669-E65F-425C-AE14-D6C92459E9E3}"/>
    <cellStyle name="Heading 3 9 2" xfId="24066" xr:uid="{8C8CC2A0-BA48-48C0-AB4D-7C4AF138B410}"/>
    <cellStyle name="Heading 3 9 2 2" xfId="24067" xr:uid="{9F47FDD2-815B-4763-9B36-A3C84C382833}"/>
    <cellStyle name="Heading 3 9 2 3" xfId="24068" xr:uid="{E8557B42-5B40-4186-83E6-0FFACE0F475B}"/>
    <cellStyle name="Heading 3 9 2_AVA DVA EL" xfId="24069" xr:uid="{683340EC-341E-4179-B16B-2A0FBB52C81B}"/>
    <cellStyle name="Heading 3 9 3" xfId="24070" xr:uid="{9EE9E573-0936-45E0-9926-6B390EC4D7D4}"/>
    <cellStyle name="Heading 3 9_AVA DVA EL" xfId="24071" xr:uid="{0CE2E48E-7322-4743-9067-4EE8D2CE7CBD}"/>
    <cellStyle name="Heading 3_4Q16" xfId="24072" xr:uid="{43D22667-A78D-481C-B3B9-4178AF2BC6E0}"/>
    <cellStyle name="Heading 3+" xfId="24073" xr:uid="{816A09BA-F04E-473A-BCE2-04D3E8EA96CD}"/>
    <cellStyle name="Heading 3+ 2" xfId="24074" xr:uid="{81D91004-071B-4157-A61B-C9305E01DC30}"/>
    <cellStyle name="Heading 3+ 3" xfId="24075" xr:uid="{B57BBD91-D827-4D33-8FA7-A8B8B64A0079}"/>
    <cellStyle name="Heading 3+_AVA DVA EL" xfId="24076" xr:uid="{5BE78A2B-F7A9-433D-A1DD-D507B6736489}"/>
    <cellStyle name="Heading 4" xfId="6872" xr:uid="{E094E9CA-B246-4B73-A398-D343DD421D1E}"/>
    <cellStyle name="Heading 4 10" xfId="6873" xr:uid="{759F8525-3258-4242-8459-D6B799388FC0}"/>
    <cellStyle name="Heading 4 10 2" xfId="24077" xr:uid="{47D1F33F-EFC7-44B7-AACA-38797D9C4B4D}"/>
    <cellStyle name="Heading 4 10 3" xfId="24078" xr:uid="{1F8D8F4C-14F8-45EF-86AC-1B99AD23F67C}"/>
    <cellStyle name="Heading 4 10_AVA DVA EL" xfId="24079" xr:uid="{F0D18539-8E22-46B5-908E-F4C29EB2B4C8}"/>
    <cellStyle name="Heading 4 11" xfId="6874" xr:uid="{28671488-5CE7-48CE-8B72-23C8166633AC}"/>
    <cellStyle name="Heading 4 11 2" xfId="24080" xr:uid="{BE63CFF3-5514-4729-A401-9BD32270737C}"/>
    <cellStyle name="Heading 4 11 3" xfId="24081" xr:uid="{FCEC1FED-8C31-4BB4-B39A-B1955B2322AE}"/>
    <cellStyle name="Heading 4 11_AVA DVA EL" xfId="24082" xr:uid="{E0F8C177-F527-4CAB-9289-F3A44D5C2A6C}"/>
    <cellStyle name="Heading 4 12" xfId="24083" xr:uid="{6DEF2F60-C939-48BC-ADD4-A88BA59AFC4A}"/>
    <cellStyle name="Heading 4 12 2" xfId="24084" xr:uid="{7D351B91-CE40-476B-8970-63268E7C92D1}"/>
    <cellStyle name="Heading 4 12 3" xfId="24085" xr:uid="{FA0A0D92-73F9-4179-BAEF-62B008DC0DA3}"/>
    <cellStyle name="Heading 4 12_AVA DVA EL" xfId="24086" xr:uid="{A23760B2-3B02-4CAD-A2E4-2B415CBB0EB2}"/>
    <cellStyle name="Heading 4 13" xfId="24087" xr:uid="{61748794-F0F8-4459-8101-077762FA7C83}"/>
    <cellStyle name="Heading 4 13 2" xfId="24088" xr:uid="{AA62C1C3-41BB-4207-A093-5C58518EAE25}"/>
    <cellStyle name="Heading 4 13 3" xfId="24089" xr:uid="{D1903B74-EFF8-4AE8-8F2C-34D6D4D45171}"/>
    <cellStyle name="Heading 4 13_AVA DVA EL" xfId="24090" xr:uid="{E55BA0F3-EEDD-4AAD-AFF8-6C54A7F430C0}"/>
    <cellStyle name="Heading 4 14" xfId="40058" xr:uid="{E7B6ADC1-BBEC-4163-B463-DB8C6B940F32}"/>
    <cellStyle name="Heading 4 15" xfId="48768" xr:uid="{F5AAE2EB-941D-400A-B3C2-3AAEB3E8B74F}"/>
    <cellStyle name="Heading 4 16" xfId="48769" xr:uid="{AD0104C9-AA22-4BA1-B8AC-F775A493A80B}"/>
    <cellStyle name="Heading 4 2" xfId="6875" xr:uid="{641D87E0-8DC8-4758-9891-062E3532D7A5}"/>
    <cellStyle name="Heading 4 2 2" xfId="6876" xr:uid="{5970522F-9EBF-4CCB-95F4-030888826A03}"/>
    <cellStyle name="Heading 4 2 2 2" xfId="24091" xr:uid="{15A221AC-B80F-4C32-9790-C9CFD29A7ED9}"/>
    <cellStyle name="Heading 4 2 2 2 2" xfId="24092" xr:uid="{F64E9DA6-C914-4F0E-BCB5-7D64909967C4}"/>
    <cellStyle name="Heading 4 2 2 2 3" xfId="24093" xr:uid="{CFBDF3F2-FBA1-4A7D-8709-3FE1FB86EF7C}"/>
    <cellStyle name="Heading 4 2 2 2_AVA DVA EL" xfId="24094" xr:uid="{DF413DB6-D2EB-429B-AB3D-FF93B379B850}"/>
    <cellStyle name="Heading 4 2 2 3" xfId="24095" xr:uid="{BE8683C4-DDED-42B2-A5E1-BAD5A02116C7}"/>
    <cellStyle name="Heading 4 2 2_A01" xfId="35928" xr:uid="{B3711BB0-1219-4A9A-9A10-BA90CF275253}"/>
    <cellStyle name="Heading 4 2 3" xfId="24096" xr:uid="{7F2D2C63-766A-4C83-A4EE-CD66BFEDDF79}"/>
    <cellStyle name="Heading 4 2 3 2" xfId="24097" xr:uid="{7722BFFE-9EB5-4BC6-BF6C-76044F1F96D5}"/>
    <cellStyle name="Heading 4 2 3 2 2" xfId="24098" xr:uid="{7707E90A-8979-4485-A692-37675EF12CA8}"/>
    <cellStyle name="Heading 4 2 3 2 3" xfId="24099" xr:uid="{A3688C90-2859-4B0F-ADC3-F314E2880F86}"/>
    <cellStyle name="Heading 4 2 3 2_AVA DVA EL" xfId="24100" xr:uid="{C3221D16-FCEF-48C9-A5B7-932EAD1CC85A}"/>
    <cellStyle name="Heading 4 2 3 3" xfId="24101" xr:uid="{44EA0062-7E7C-4FA7-9204-9D8DAD460527}"/>
    <cellStyle name="Heading 4 2 3 4" xfId="24102" xr:uid="{BC60CD39-E18A-47AC-842F-C62A28A06ECE}"/>
    <cellStyle name="Heading 4 2 3_AVA DVA EL" xfId="24103" xr:uid="{18F0C088-ACC2-48C0-9F5B-EC947CF56353}"/>
    <cellStyle name="Heading 4 2 4" xfId="24104" xr:uid="{C9B26682-027D-4316-9BC6-A54178146802}"/>
    <cellStyle name="Heading 4 2 4 2" xfId="24105" xr:uid="{477F1B71-4AF0-4D84-8231-FA2E3575EDBD}"/>
    <cellStyle name="Heading 4 2 4 3" xfId="24106" xr:uid="{525F1156-6F61-4225-B9A7-B214BED12D5C}"/>
    <cellStyle name="Heading 4 2 4_AVA DVA EL" xfId="24107" xr:uid="{FA95BF42-7BF3-4430-A10D-87C20E03D5EE}"/>
    <cellStyle name="Heading 4 2 5" xfId="24108" xr:uid="{925AA5D5-9476-49D0-B84D-59049B793086}"/>
    <cellStyle name="Heading 4 2 5 2" xfId="24109" xr:uid="{65033249-20EE-458E-9627-8F227B030D06}"/>
    <cellStyle name="Heading 4 2 5 3" xfId="24110" xr:uid="{7E624280-95C3-43FC-B0B1-0AC88D4F3DCA}"/>
    <cellStyle name="Heading 4 2 5_AVA DVA EL" xfId="24111" xr:uid="{EA389CC4-2333-44D1-B6F4-AF02773C9CCE}"/>
    <cellStyle name="Heading 4 2 6" xfId="24112" xr:uid="{2C197EF2-FD0A-47ED-AFC1-5134A65E1661}"/>
    <cellStyle name="Heading 4 2 6 2" xfId="24113" xr:uid="{91D19C41-ED1E-4FF0-8775-A474255161C9}"/>
    <cellStyle name="Heading 4 2 6 3" xfId="24114" xr:uid="{CEC4A35E-2EE4-4031-AB0B-9ECCB8A872F6}"/>
    <cellStyle name="Heading 4 2 6_AVA DVA EL" xfId="24115" xr:uid="{44CC736C-EEDC-4574-BACB-97973BB355B1}"/>
    <cellStyle name="Heading 4 2 7" xfId="24116" xr:uid="{4481F5F0-857C-4FD6-8E3D-0037D1FD2581}"/>
    <cellStyle name="Heading 4 2 7 2" xfId="24117" xr:uid="{0ED145F1-5A83-49CF-89DB-5943363D0A84}"/>
    <cellStyle name="Heading 4 2 7 3" xfId="24118" xr:uid="{4EB83DFB-C0BC-43DA-9FBE-9D73D6161496}"/>
    <cellStyle name="Heading 4 2 7_AVA DVA EL" xfId="24119" xr:uid="{00256DB1-D3B3-4239-A39E-6BBE22630056}"/>
    <cellStyle name="Heading 4 2 8" xfId="24120" xr:uid="{ED92AA74-15D5-4AA9-B0E2-E215F82A66B3}"/>
    <cellStyle name="Heading 4 2 9" xfId="48770" xr:uid="{08AA39C3-B9D7-4A27-8003-2AE4F14A47B7}"/>
    <cellStyle name="Heading 4 2_4Q16" xfId="24121" xr:uid="{896C1F59-C232-4976-B5DE-8E90A84148AC}"/>
    <cellStyle name="Heading 4 3" xfId="6877" xr:uid="{8D9FCACC-ED06-4323-A8FA-A5619D27A7C8}"/>
    <cellStyle name="Heading 4 3 2" xfId="24122" xr:uid="{A7FC18BF-CCEC-4461-A2D0-19AD14CBAFF1}"/>
    <cellStyle name="Heading 4 3 2 2" xfId="24123" xr:uid="{B24E1445-F8A9-46DB-ACED-0E84306CAAFE}"/>
    <cellStyle name="Heading 4 3 2 3" xfId="24124" xr:uid="{2D76B999-7BAD-4E85-B0C8-C23C0E98D221}"/>
    <cellStyle name="Heading 4 3 2_AVA DVA EL" xfId="24125" xr:uid="{B73505F4-E4DD-4087-A958-BF19E73343C1}"/>
    <cellStyle name="Heading 4 3 3" xfId="24126" xr:uid="{DE7FB84E-E921-4C72-B861-393B7308F6AB}"/>
    <cellStyle name="Heading 4 3_AVA DVA EL" xfId="24127" xr:uid="{632B5F16-4D61-44C5-85EB-259BDF93DC82}"/>
    <cellStyle name="Heading 4 4" xfId="6878" xr:uid="{5EA42E32-7B52-4E9A-9730-9A97CECE4E92}"/>
    <cellStyle name="Heading 4 4 2" xfId="24128" xr:uid="{B83E350E-432A-4C42-910F-FB8F6E1DDF68}"/>
    <cellStyle name="Heading 4 4 2 2" xfId="24129" xr:uid="{2E98ECDB-A04B-4E0C-8548-568ECD102516}"/>
    <cellStyle name="Heading 4 4 2 3" xfId="24130" xr:uid="{FC146E72-9949-431E-A37F-B2E9F2E18A87}"/>
    <cellStyle name="Heading 4 4 2_AVA DVA EL" xfId="24131" xr:uid="{EE1564E3-C574-45D3-998C-C87003EF91C8}"/>
    <cellStyle name="Heading 4 4 3" xfId="24132" xr:uid="{CEF0A7FF-1A16-4A9B-8168-D36E3AD6695A}"/>
    <cellStyle name="Heading 4 4 3 2" xfId="24133" xr:uid="{29C19FC4-E341-449C-89A5-A9CA09A636F4}"/>
    <cellStyle name="Heading 4 4 3 3" xfId="24134" xr:uid="{F29DD509-1CB2-4A5D-908D-68C9D83DF3C6}"/>
    <cellStyle name="Heading 4 4 3_AVA DVA EL" xfId="24135" xr:uid="{8F3B17BE-57FE-441B-9732-E6D2805D222E}"/>
    <cellStyle name="Heading 4 4 4" xfId="24136" xr:uid="{9AD95081-8C9D-43F2-9712-B3C18BCBB5DB}"/>
    <cellStyle name="Heading 4 4 4 2" xfId="24137" xr:uid="{C9F6A7D3-51E3-48B2-A6AA-4A22649474ED}"/>
    <cellStyle name="Heading 4 4 4 3" xfId="24138" xr:uid="{5233BAA6-4BCD-4A44-B209-4DFD3BC4BBF5}"/>
    <cellStyle name="Heading 4 4 4_AVA DVA EL" xfId="24139" xr:uid="{9EC0552D-FEAF-4DB4-9537-0A14486F8F18}"/>
    <cellStyle name="Heading 4 4 5" xfId="24140" xr:uid="{8F060963-D25E-4E68-993E-FBF10FA5B05F}"/>
    <cellStyle name="Heading 4 4_AVA DVA EL" xfId="24141" xr:uid="{B086AE06-AE8A-4C9B-B7F6-81DCF06AB4A2}"/>
    <cellStyle name="Heading 4 5" xfId="6879" xr:uid="{95A25024-EB45-4AF9-82BD-F01809D6C1B1}"/>
    <cellStyle name="Heading 4 5 2" xfId="24142" xr:uid="{95F6FC33-6042-486B-B46F-0635C3121E15}"/>
    <cellStyle name="Heading 4 5 2 2" xfId="24143" xr:uid="{AD628352-27FF-4D50-8195-F881E96534E8}"/>
    <cellStyle name="Heading 4 5 2 3" xfId="24144" xr:uid="{9DB5F24B-348A-4CC0-BEFF-3A63E9062259}"/>
    <cellStyle name="Heading 4 5 2_AVA DVA EL" xfId="24145" xr:uid="{2F7B4357-E36B-419C-AB95-97343D861379}"/>
    <cellStyle name="Heading 4 5 3" xfId="24146" xr:uid="{7F147375-48BB-40AE-A3E3-A0164B307BDC}"/>
    <cellStyle name="Heading 4 5_AVA DVA EL" xfId="24147" xr:uid="{67BCA32E-8CE9-4D7F-929F-8B6C3FB1A413}"/>
    <cellStyle name="Heading 4 6" xfId="6880" xr:uid="{23FA95BD-2253-4769-A923-D4474D2888ED}"/>
    <cellStyle name="Heading 4 6 2" xfId="24148" xr:uid="{8713176A-24DC-4EAE-9FA7-FBADE9D33BE0}"/>
    <cellStyle name="Heading 4 6 2 2" xfId="24149" xr:uid="{564640F1-018B-496F-A0E0-CEE7CB8CBFC2}"/>
    <cellStyle name="Heading 4 6 2 3" xfId="24150" xr:uid="{A779B67E-42B9-4687-8842-80CA938D437C}"/>
    <cellStyle name="Heading 4 6 2_AVA DVA EL" xfId="24151" xr:uid="{FE60C770-2C76-4244-A0C9-F8FBDD538935}"/>
    <cellStyle name="Heading 4 6 3" xfId="24152" xr:uid="{88F55C51-722D-48E8-B904-E4DFE35C8E77}"/>
    <cellStyle name="Heading 4 6_AVA DVA EL" xfId="24153" xr:uid="{31F5ACE0-6774-4C34-8AC4-6679F97E51F3}"/>
    <cellStyle name="Heading 4 7" xfId="6881" xr:uid="{B77482EF-512D-453A-B107-95B1269FF54E}"/>
    <cellStyle name="Heading 4 7 2" xfId="24154" xr:uid="{AA965117-112D-4EB1-93FB-6EF2267C1B6C}"/>
    <cellStyle name="Heading 4 7 2 2" xfId="24155" xr:uid="{735D814A-856F-4954-9A67-4558472C1AA4}"/>
    <cellStyle name="Heading 4 7 2 3" xfId="24156" xr:uid="{3C171A23-3A63-4A53-BFFF-E3F94F99A0F2}"/>
    <cellStyle name="Heading 4 7 2_AVA DVA EL" xfId="24157" xr:uid="{43C42FB8-EDD5-4433-93D1-0BD29E76CA53}"/>
    <cellStyle name="Heading 4 7 3" xfId="24158" xr:uid="{00B75EBC-66DF-4433-9195-9398E698BFFC}"/>
    <cellStyle name="Heading 4 7_AVA DVA EL" xfId="24159" xr:uid="{E5A4FB24-3D68-44A1-9FE3-D4AC8486E80F}"/>
    <cellStyle name="Heading 4 8" xfId="6882" xr:uid="{C6D416A7-9E57-4328-90AF-62D8595843F5}"/>
    <cellStyle name="Heading 4 8 2" xfId="24160" xr:uid="{3684BEF8-560A-4026-93D8-56BE835E1E48}"/>
    <cellStyle name="Heading 4 8 2 2" xfId="24161" xr:uid="{1FF9FB25-6544-4FF7-81A5-2AF70C85EBF3}"/>
    <cellStyle name="Heading 4 8 2 3" xfId="24162" xr:uid="{90A82790-5663-4799-A3C7-FC0DD6DF8721}"/>
    <cellStyle name="Heading 4 8 2_AVA DVA EL" xfId="24163" xr:uid="{B87DCE0B-9FF9-431F-A111-63C1A9EF5BA5}"/>
    <cellStyle name="Heading 4 8 3" xfId="24164" xr:uid="{4531130D-B1BC-424B-B2C6-EAD42AA58EED}"/>
    <cellStyle name="Heading 4 8_AVA DVA EL" xfId="24165" xr:uid="{AE85AE9F-F9F7-4ECE-9087-C1F5A84385FD}"/>
    <cellStyle name="Heading 4 9" xfId="6883" xr:uid="{2F71BE2A-8072-4EA6-8231-64B3497DE016}"/>
    <cellStyle name="Heading 4 9 2" xfId="24166" xr:uid="{92082F78-FE09-470A-B957-0BB8DC90B6D7}"/>
    <cellStyle name="Heading 4 9 2 2" xfId="24167" xr:uid="{6558C36F-250D-4D4E-8647-E75588C20F2E}"/>
    <cellStyle name="Heading 4 9 2 3" xfId="24168" xr:uid="{B23A5775-33A2-42D5-BC9C-BA7487E5B19B}"/>
    <cellStyle name="Heading 4 9 2_AVA DVA EL" xfId="24169" xr:uid="{DD290AB0-C908-40AF-93C9-9C834A5BD7B2}"/>
    <cellStyle name="Heading 4 9 3" xfId="24170" xr:uid="{BAB6FC6A-DFEE-4837-8149-26B632B1B8C9}"/>
    <cellStyle name="Heading 4 9_AVA DVA EL" xfId="24171" xr:uid="{D483FF36-941D-4D8C-854C-F3D45DD5FE0E}"/>
    <cellStyle name="Heading 4_4Q16" xfId="24172" xr:uid="{E523D17A-12D8-4090-B950-855A94083737}"/>
    <cellStyle name="heading 5" xfId="24173" xr:uid="{3DF75774-13F5-4F50-AACC-7B074C2428F4}"/>
    <cellStyle name="heading 6" xfId="24174" xr:uid="{4DDB461F-5714-4602-A50E-A6D6F55A70AB}"/>
    <cellStyle name="heading 7" xfId="24175" xr:uid="{9F4B863C-90EF-4D65-B048-D32B1E7E6B5E}"/>
    <cellStyle name="heading 8" xfId="24176" xr:uid="{9451934C-C092-4523-A8C0-041C8784BCE6}"/>
    <cellStyle name="heading 9" xfId="48771" xr:uid="{65FF6A83-89D8-4D44-A620-3AEB94A61438}"/>
    <cellStyle name="heading_AVA DVA EL" xfId="24177" xr:uid="{B0937184-323F-4112-B944-FA5074C51026}"/>
    <cellStyle name="Heading1" xfId="6884" xr:uid="{53860FF8-C55A-4CDF-8D60-DA6DC8D19FBE}"/>
    <cellStyle name="Heading1 2" xfId="24178" xr:uid="{20F886FB-6DC7-4BEC-97FC-441839CADA94}"/>
    <cellStyle name="Heading1_AVA DVA EL" xfId="24179" xr:uid="{8B168C38-9A8E-4D81-B64D-1C6CEB9C025B}"/>
    <cellStyle name="HeadingTable" xfId="12" xr:uid="{756705C2-C513-4327-B030-0AAADF40D2C2}"/>
    <cellStyle name="HeadingTable 2" xfId="55755" xr:uid="{4F3EBAC9-671E-4EDA-BEE5-51852F437955}"/>
    <cellStyle name="HeadingTable 2 2" xfId="55757" xr:uid="{DCC70B0D-A596-4A74-89EF-196FFC7044C8}"/>
    <cellStyle name="HeadingTable 3" xfId="55758" xr:uid="{D25CA4DC-38EE-401A-80E9-E64A322D2978}"/>
    <cellStyle name="Hidden cells" xfId="24180" xr:uid="{9185A344-E765-4D4D-9FE1-9D504AAEC0B5}"/>
    <cellStyle name="Hidden cells (internal version)" xfId="24181" xr:uid="{9AEC1901-42E5-48BF-821F-43B602907A40}"/>
    <cellStyle name="Hidden cells (internal version) 2" xfId="24182" xr:uid="{AB7DE6C3-34F4-4347-9FCE-1434B7E00513}"/>
    <cellStyle name="Hidden cells (internal version) 3" xfId="24183" xr:uid="{A96B8AAF-FCEF-4C23-B629-7A2884A9CEF1}"/>
    <cellStyle name="Hidden cells (internal version)_AVA DVA EL" xfId="24184" xr:uid="{0C2A57A9-E789-4DA9-A168-8F765A45A23E}"/>
    <cellStyle name="Hidden cells 2" xfId="24185" xr:uid="{B4FA7386-F8A9-459E-8855-4464F3B1ABB7}"/>
    <cellStyle name="Hidden cells 3" xfId="24186" xr:uid="{6314CFB7-76DB-4780-A905-8BFB881B43F8}"/>
    <cellStyle name="Hidden cells 4" xfId="24187" xr:uid="{FC8EC1FD-6497-41C4-B06E-91E75F19BC9F}"/>
    <cellStyle name="Hidden cells 5" xfId="24188" xr:uid="{20BEE62D-7CAF-4A65-A11F-4104D74C8D6F}"/>
    <cellStyle name="Hidden cells 6" xfId="48772" xr:uid="{A9D5752A-7168-4892-8294-610F8E9E0FFC}"/>
    <cellStyle name="Hidden cells 7" xfId="48773" xr:uid="{2B363F5D-ACEE-45D0-9B80-B3628FCBB76C}"/>
    <cellStyle name="Hidden cells_7. Other MTM adjustments" xfId="48774" xr:uid="{097D15D8-D73A-4803-B81F-7CEF311D4FF7}"/>
    <cellStyle name="highlightExposure" xfId="6885" xr:uid="{BAA0F6CC-877A-42DE-AEFC-34E97981DD02}"/>
    <cellStyle name="highlightExposure 2" xfId="24189" xr:uid="{79D3908F-282B-45E0-A3C7-213698317FC3}"/>
    <cellStyle name="highlightExposure 2 2" xfId="36515" xr:uid="{A584443A-E8FE-489C-B5CB-00E4A7429F81}"/>
    <cellStyle name="highlightExposure 2 3" xfId="36731" xr:uid="{F34BB56A-0561-493E-8E26-02789A8AC25B}"/>
    <cellStyle name="highlightExposure 3" xfId="36487" xr:uid="{1949FD87-7C25-4240-AB34-ED499269538C}"/>
    <cellStyle name="highlightExposure 3 2" xfId="36691" xr:uid="{5F4B1207-5883-45F9-AF05-A68320F3E934}"/>
    <cellStyle name="highlightExposure_A03" xfId="53185" xr:uid="{99DD5E3C-D354-4B69-9ED6-8E8C443DE388}"/>
    <cellStyle name="highlightPD" xfId="6886" xr:uid="{1FE49D44-B097-4B83-BDC5-3346A2C0D01E}"/>
    <cellStyle name="highlightPercentage" xfId="6887" xr:uid="{1A5317D0-280D-4037-B686-C32D797B8ED2}"/>
    <cellStyle name="highlightText" xfId="6888" xr:uid="{75B2864E-3041-4635-A8CE-A0D90CE60CBD}"/>
    <cellStyle name="highlightText 2" xfId="6889" xr:uid="{28D0D2F4-EB8A-46FF-9959-01D8153DB5EC}"/>
    <cellStyle name="highlightText 2 2" xfId="36732" xr:uid="{3EC3FE57-B4A8-4D2E-9729-F9FC5CD30D89}"/>
    <cellStyle name="highlightText 2_LR2" xfId="53197" xr:uid="{DE5F57EA-8A6C-43A8-901D-3AC1D252CE29}"/>
    <cellStyle name="highlightText 3" xfId="36501" xr:uid="{29DB56CB-9D02-4A9D-B673-F2AE6C54C725}"/>
    <cellStyle name="highlightText 3 2" xfId="36712" xr:uid="{5DEBC481-5F70-4CE5-9CC2-CA90C413DA9A}"/>
    <cellStyle name="highlightText_AVA DVA EL" xfId="24190" xr:uid="{44788E37-012B-450A-8FA7-249FFEB9610A}"/>
    <cellStyle name="Hipervínculo 2" xfId="6890" xr:uid="{A37E4918-CD0F-43E2-A2B1-EBC32A3F3DB3}"/>
    <cellStyle name="Hipervínculo 2 2" xfId="6891" xr:uid="{91583BDE-D90A-4A76-974E-BF5D5F05495D}"/>
    <cellStyle name="Hipervínculo 2 2 2" xfId="24191" xr:uid="{933FDF83-A0D2-461A-BC12-79C6748D7FD3}"/>
    <cellStyle name="Hipervínculo 2 2 3" xfId="48775" xr:uid="{F4AF80E6-82FA-4878-813C-693809C46E30}"/>
    <cellStyle name="Hipervínculo 2 2_AVA DVA EL" xfId="24192" xr:uid="{8B286E3A-F729-4B70-B0EA-6592F4FC48EF}"/>
    <cellStyle name="Hipervínculo 2 3" xfId="24193" xr:uid="{14D1F67B-5960-4435-A2D1-77BEFDC4B198}"/>
    <cellStyle name="Hipervínculo 2 4" xfId="48776" xr:uid="{AED2762E-B1EB-4180-832A-09F6B8D40189}"/>
    <cellStyle name="Hipervínculo 2_4Q16" xfId="24194" xr:uid="{B72F6F3C-582C-403A-977D-CD444264D843}"/>
    <cellStyle name="Hivatkozott cella" xfId="6892" xr:uid="{3173AEC0-F5DE-4DEC-89C5-89033C042851}"/>
    <cellStyle name="Hivatkozott cella 2" xfId="24195" xr:uid="{1E8A3F70-9C0C-4FBB-80B6-CA9F7108277E}"/>
    <cellStyle name="Hivatkozott cella_AVA DVA EL" xfId="24196" xr:uid="{2609FC25-6471-490F-A86B-5F4FC7990E1E}"/>
    <cellStyle name="Huvud indata" xfId="24197" xr:uid="{DFECC9FB-189E-452B-96DA-E14F24D0508D}"/>
    <cellStyle name="Huvud indata 2" xfId="24198" xr:uid="{7DDBDA0E-20F4-4385-AC94-B141BED80F93}"/>
    <cellStyle name="Huvud indata 3" xfId="24199" xr:uid="{BCDA572A-FA7F-44CE-85C9-2ACD1255C146}"/>
    <cellStyle name="Huvud indata 4" xfId="48777" xr:uid="{A662020E-547C-49CD-ACF8-B3860944A284}"/>
    <cellStyle name="Huvud indata_AVA DVA EL" xfId="24200" xr:uid="{CB65CB84-8A97-4434-8269-2303026761A9}"/>
    <cellStyle name="Hyperkobling" xfId="16" builtinId="8"/>
    <cellStyle name="Hyperkobling 10" xfId="36233" xr:uid="{4C9E5DB1-636F-49C9-BD34-A2DDF987A23B}"/>
    <cellStyle name="Hyperkobling 11" xfId="48787" xr:uid="{F041F508-5062-4116-8E3C-BC0B6F1C5D83}"/>
    <cellStyle name="Hyperkobling 2" xfId="6893" xr:uid="{FBF2790C-5D70-4329-9BB7-BC721BF4FCEF}"/>
    <cellStyle name="Hyperkobling 2 2" xfId="6894" xr:uid="{6AC30CAA-C57C-49A5-BCFB-82A4CD5303C7}"/>
    <cellStyle name="Hyperkobling 2 2 2" xfId="24201" xr:uid="{63B4456E-1BFA-4678-B481-99B3EA40E21B}"/>
    <cellStyle name="Hyperkobling 2 2 3" xfId="48778" xr:uid="{304A60FD-AB54-4004-8C60-EE5B740A6029}"/>
    <cellStyle name="Hyperkobling 2 2 4" xfId="48779" xr:uid="{E1271015-CE46-4F34-A1CF-288F0F27ED5B}"/>
    <cellStyle name="Hyperkobling 2 2_AVA DVA EL" xfId="24202" xr:uid="{C5A75BD1-70AC-4FEA-9715-08C112ADA08B}"/>
    <cellStyle name="Hyperkobling 2 3" xfId="24203" xr:uid="{44001944-9E20-489C-B54E-24F3C708AA3E}"/>
    <cellStyle name="Hyperkobling 2 3 2" xfId="24204" xr:uid="{C6D3C913-EE77-49E1-A4F6-0131760710D0}"/>
    <cellStyle name="Hyperkobling 2 3 3" xfId="24205" xr:uid="{0CB6E152-23F8-4F49-BFFE-659DD2E66182}"/>
    <cellStyle name="Hyperkobling 2 3_AVA DVA EL" xfId="24206" xr:uid="{FE148FA1-3643-441B-88AB-CF271760B499}"/>
    <cellStyle name="Hyperkobling 2 4" xfId="24207" xr:uid="{36D6CED9-4C0A-4941-8432-CAD00CA1F231}"/>
    <cellStyle name="Hyperkobling 2 4 2" xfId="24208" xr:uid="{070FBF13-1FFC-4DDA-8721-D4752D2CE9CC}"/>
    <cellStyle name="Hyperkobling 2 4 3" xfId="24209" xr:uid="{30132497-1420-491F-8540-550B124DE31B}"/>
    <cellStyle name="Hyperkobling 2 4_AVA DVA EL" xfId="24210" xr:uid="{BAC32BB8-0DE0-439B-8556-8277785B4487}"/>
    <cellStyle name="Hyperkobling 2 5" xfId="24211" xr:uid="{A28B4843-FDBB-4254-9FA2-CAF9EFE5C0A3}"/>
    <cellStyle name="Hyperkobling 2 6" xfId="48780" xr:uid="{1C5DF891-EF13-400E-844F-92C2F1A0E9AB}"/>
    <cellStyle name="Hyperkobling 2 7" xfId="48781" xr:uid="{480AB2E6-6325-47AA-815D-F8EBFFB1C350}"/>
    <cellStyle name="Hyperkobling 2_11" xfId="6895" xr:uid="{6AB3A5D6-B9D6-406F-AB9A-F74E568D474D}"/>
    <cellStyle name="Hyperkobling 3" xfId="6896" xr:uid="{30157A3C-2038-4AAA-A2F6-703EC6D3B05F}"/>
    <cellStyle name="Hyperkobling 3 2" xfId="6897" xr:uid="{42CE204B-A0AC-4D01-AE3A-B4F02DE25966}"/>
    <cellStyle name="Hyperkobling 3 2 2" xfId="24212" xr:uid="{21E420D2-EC5A-4512-AFB7-63CE00584265}"/>
    <cellStyle name="Hyperkobling 3 2 3" xfId="48782" xr:uid="{C7DEE81D-24FA-4612-BE15-E6526B9784A6}"/>
    <cellStyle name="Hyperkobling 3 2 4" xfId="48783" xr:uid="{D45A4011-FCFE-4115-BC60-A8DA7D8E052C}"/>
    <cellStyle name="Hyperkobling 3 2_AVA DVA EL" xfId="24213" xr:uid="{AA1F1A21-7DA7-4124-924A-8B94678430F1}"/>
    <cellStyle name="Hyperkobling 3 3" xfId="24214" xr:uid="{24DF28DD-6250-418F-88E5-39B87F4CB28A}"/>
    <cellStyle name="Hyperkobling 3 4" xfId="48784" xr:uid="{05B7D583-F23F-403D-AF69-D5DDEB6F742D}"/>
    <cellStyle name="Hyperkobling 3_7. Other MTM adjustments" xfId="48785" xr:uid="{52743D55-D4EA-45F4-8091-BAF011EE6058}"/>
    <cellStyle name="Hyperkobling 4" xfId="6898" xr:uid="{B83ABB0F-1F81-4976-B628-E1E7546E6670}"/>
    <cellStyle name="Hyperkobling 4 2" xfId="24215" xr:uid="{1FD755DF-9B49-4370-9F6A-CC5C7018F60A}"/>
    <cellStyle name="Hyperkobling 4 2 2" xfId="24216" xr:uid="{E1E673F7-AFB5-4F73-AF7B-B33B949B60C0}"/>
    <cellStyle name="Hyperkobling 4 2 3" xfId="24217" xr:uid="{16021286-3FF4-490E-B432-39F884777ABC}"/>
    <cellStyle name="Hyperkobling 4 2_AVA DVA EL" xfId="24218" xr:uid="{EFFB42BC-C3EC-4D27-B130-0C4995C1C4DB}"/>
    <cellStyle name="Hyperkobling 4 3" xfId="24219" xr:uid="{5E3F97F2-6FD8-42E4-AB03-9D3BC73BB57E}"/>
    <cellStyle name="Hyperkobling 4 4" xfId="48786" xr:uid="{87B6DFF4-B463-417C-A2E2-4CA9B6F7CCC8}"/>
    <cellStyle name="Hyperkobling 4_A01" xfId="35929" xr:uid="{DBF8155E-8C9A-434C-BA7F-9F00A3CBC2D7}"/>
    <cellStyle name="Hyperkobling 5" xfId="24220" xr:uid="{36DC3D73-B78F-41A3-8FFA-BE035E0F54E8}"/>
    <cellStyle name="Hyperkobling 5 2" xfId="24221" xr:uid="{42EA540F-D180-4F1D-ADD1-1404CAFA6336}"/>
    <cellStyle name="Hyperkobling 5 3" xfId="36216" xr:uid="{1739F6E2-5314-4EB3-98D6-820EDC338D49}"/>
    <cellStyle name="Hyperkobling 5_AVA DVA EL" xfId="24222" xr:uid="{32489FCE-A3E4-45A1-A13D-3CA831A0F184}"/>
    <cellStyle name="Hyperkobling 6" xfId="36219" xr:uid="{F40EE0A5-3BF7-4338-858E-D4E518747206}"/>
    <cellStyle name="Hyperkobling 7" xfId="36223" xr:uid="{BBC310D2-1A14-406B-B587-AECF66476E8C}"/>
    <cellStyle name="Hyperkobling 8" xfId="36227" xr:uid="{1D81D96F-4F08-4598-9163-B78561666C1B}"/>
    <cellStyle name="Hyperkobling 9" xfId="36231" xr:uid="{4731F4D0-EFD2-4CCE-A821-1E11E72F94E5}"/>
    <cellStyle name="Hyperlink 2" xfId="6899" xr:uid="{C9215FA9-1CD8-40CF-91A6-0202014F62CC}"/>
    <cellStyle name="Hyperlink 2 2" xfId="6900" xr:uid="{150FAA1E-D517-4D58-889C-A2934494EC0A}"/>
    <cellStyle name="Hyperlink 2 2 2" xfId="24223" xr:uid="{9990F1A7-94EC-4E8D-97F8-9BD827642204}"/>
    <cellStyle name="Hyperlink 2 2 2 2" xfId="24224" xr:uid="{32AB077F-DA9A-4DE7-92D0-8B59755C2A19}"/>
    <cellStyle name="Hyperlink 2 2 2 3" xfId="24225" xr:uid="{5A22673E-656D-44EF-9E32-E76C350E9A81}"/>
    <cellStyle name="Hyperlink 2 2 2_AVA DVA EL" xfId="24226" xr:uid="{A7364116-85BE-459D-A12F-F77AA1CA6328}"/>
    <cellStyle name="Hyperlink 2 2 3" xfId="24227" xr:uid="{2B7C4B5B-D43A-49A4-8B63-E3945E781307}"/>
    <cellStyle name="Hyperlink 2 2 4" xfId="48788" xr:uid="{E7C12264-29AB-4C98-8756-B0E2EB18BFB0}"/>
    <cellStyle name="Hyperlink 2 2_A01" xfId="35930" xr:uid="{0623346D-ACE7-49AB-A21D-F98790B9A272}"/>
    <cellStyle name="Hyperlink 2 3" xfId="24228" xr:uid="{A97AB7D6-E7C8-40A9-A18B-9426FA7E24B8}"/>
    <cellStyle name="Hyperlink 2 3 2" xfId="24229" xr:uid="{DE34D0D2-9F7B-49E4-9B15-09BEFD9A2A13}"/>
    <cellStyle name="Hyperlink 2 3 2 2" xfId="24230" xr:uid="{F732BBC4-E152-48F9-9E15-B33E7A60C68D}"/>
    <cellStyle name="Hyperlink 2 3 2 3" xfId="24231" xr:uid="{90795B55-DA1F-40B8-AE69-199292257D27}"/>
    <cellStyle name="Hyperlink 2 3 2_AVA DVA EL" xfId="24232" xr:uid="{063AD740-8F4D-4764-AE53-576EAA3022B6}"/>
    <cellStyle name="Hyperlink 2 3 3" xfId="24233" xr:uid="{90C7FE36-1D6F-463C-8433-0A0829A00B5A}"/>
    <cellStyle name="Hyperlink 2 3 4" xfId="24234" xr:uid="{9D76CF95-25BC-4D74-9FE0-5772E7C65285}"/>
    <cellStyle name="Hyperlink 2 3 5" xfId="48789" xr:uid="{152E9CB8-C26F-4B58-8B71-C5238C0B3391}"/>
    <cellStyle name="Hyperlink 2 3_AVA DVA EL" xfId="24235" xr:uid="{27B3680D-5859-48FE-A7A5-B96FB1173F65}"/>
    <cellStyle name="Hyperlink 2 4" xfId="24236" xr:uid="{0BD9FC49-DD24-43C5-94AA-28980D29EAD1}"/>
    <cellStyle name="Hyperlink 2 4 2" xfId="24237" xr:uid="{2D53A578-6EB0-48BB-B2D4-A6EE17CBC597}"/>
    <cellStyle name="Hyperlink 2 4 3" xfId="24238" xr:uid="{DC78CA07-A542-474C-B9EA-1469E7399024}"/>
    <cellStyle name="Hyperlink 2 4_AVA DVA EL" xfId="24239" xr:uid="{5AA00BFD-D06D-416E-9250-5471A444229D}"/>
    <cellStyle name="Hyperlink 2 5" xfId="24240" xr:uid="{9EC44F9D-02FD-4C8C-9413-D62F10C5CC4E}"/>
    <cellStyle name="Hyperlink 2 5 2" xfId="24241" xr:uid="{28A2D19F-169B-4A23-A08A-FB79074246B5}"/>
    <cellStyle name="Hyperlink 2 5 3" xfId="24242" xr:uid="{F3B2E775-FD1D-4AF5-B0B0-2686E3EC91AD}"/>
    <cellStyle name="Hyperlink 2 5_AVA DVA EL" xfId="24243" xr:uid="{AC1D3D51-8263-48D5-98C7-4E26A4C2D2E2}"/>
    <cellStyle name="Hyperlink 2 6" xfId="24244" xr:uid="{88B57834-7244-4600-84DD-81ABF282C3F0}"/>
    <cellStyle name="Hyperlink 2 6 2" xfId="24245" xr:uid="{E473D5D3-1115-4517-980B-9DC3634949FC}"/>
    <cellStyle name="Hyperlink 2 6 3" xfId="24246" xr:uid="{E56C5419-3C89-438A-9478-F974D3EF4429}"/>
    <cellStyle name="Hyperlink 2 6_AVA DVA EL" xfId="24247" xr:uid="{533278F3-2A64-4DAC-9E53-353A29E4B5AF}"/>
    <cellStyle name="Hyperlink 2 7" xfId="24248" xr:uid="{DEDB2E2C-2DDD-404E-A3F9-8499B736B15B}"/>
    <cellStyle name="Hyperlink 2_4Q16" xfId="24249" xr:uid="{06AE240B-C404-47C3-BACF-C98E88AE5C01}"/>
    <cellStyle name="Hyperlink 3" xfId="6901" xr:uid="{08B4455B-23CF-45CD-A044-25101D53F21F}"/>
    <cellStyle name="Hyperlink 3 2" xfId="6902" xr:uid="{0025A25F-CDEA-49B0-9096-6405B5AD174B}"/>
    <cellStyle name="Hyperlink 3 2 2" xfId="24250" xr:uid="{0D5CB16B-D461-448A-80BC-03E31189E9B9}"/>
    <cellStyle name="Hyperlink 3 2 2 2" xfId="24251" xr:uid="{076AF3D3-798D-40F1-9BDD-D1BDB257E9BA}"/>
    <cellStyle name="Hyperlink 3 2 2 3" xfId="24252" xr:uid="{B16BFC6E-A1F4-483A-829D-40528730F558}"/>
    <cellStyle name="Hyperlink 3 2 2_AVA DVA EL" xfId="24253" xr:uid="{C331B3B9-4DD8-4403-BD5D-C875806B6F1A}"/>
    <cellStyle name="Hyperlink 3 2 3" xfId="24254" xr:uid="{F0837EAD-B4D9-4615-875C-4F53EE8401E7}"/>
    <cellStyle name="Hyperlink 3 2 4" xfId="48790" xr:uid="{5AD7B848-2FF5-4926-86DF-318ED7F2181A}"/>
    <cellStyle name="Hyperlink 3 2 5" xfId="48791" xr:uid="{445E2838-BFCB-4916-8BE5-5FACD62FDB69}"/>
    <cellStyle name="Hyperlink 3 2_AVA DVA EL" xfId="24255" xr:uid="{ACB19E30-5A31-433F-9B86-23E9A2DEDB10}"/>
    <cellStyle name="Hyperlink 3 3" xfId="24256" xr:uid="{81B282D9-6C92-46F6-B274-099BA93F8B52}"/>
    <cellStyle name="Hyperlink 3 3 2" xfId="24257" xr:uid="{42D9BDCD-15FC-4D4F-965B-FC9929170070}"/>
    <cellStyle name="Hyperlink 3 3 3" xfId="24258" xr:uid="{DE97522A-D5CF-44BA-A7CC-AF091D13A8A0}"/>
    <cellStyle name="Hyperlink 3 3_AVA DVA EL" xfId="24259" xr:uid="{07B55C42-CDA3-4FA5-9704-DF559C8F4B45}"/>
    <cellStyle name="Hyperlink 3 4" xfId="24260" xr:uid="{33A934E5-9A09-4DBA-9840-3F083CC16439}"/>
    <cellStyle name="Hyperlink 3 5" xfId="48792" xr:uid="{BF675F76-02F0-4FD8-92D2-08DBD145CBFF}"/>
    <cellStyle name="Hyperlink 3_7. Other MTM adjustments" xfId="48793" xr:uid="{150BA3ED-1117-4E76-8DBF-787490FEE3DE}"/>
    <cellStyle name="Hyperlink 4" xfId="24261" xr:uid="{14A06133-E170-4C22-8047-86E8DD863CE8}"/>
    <cellStyle name="Hyperlink 4 2" xfId="24262" xr:uid="{3CCC6B94-1DFF-4DAD-9E79-F8DF9BCBA303}"/>
    <cellStyle name="Hyperlink 4 3" xfId="24263" xr:uid="{624E9144-3314-4587-AC80-17B42952DC62}"/>
    <cellStyle name="Hyperlink 4 4" xfId="36382" xr:uid="{E255A808-B390-4D55-8DB7-3CAFB5F52BBC}"/>
    <cellStyle name="Hyperlink 4_AVA DVA EL" xfId="24264" xr:uid="{05423691-628D-457E-AB00-F57788D51BCC}"/>
    <cellStyle name="Hyperlink 5" xfId="24265" xr:uid="{03FCE877-3564-4F77-BF3D-E1B5FD6276DF}"/>
    <cellStyle name="Hyperlink 5 2" xfId="36408" xr:uid="{BBCB6949-BCB6-4DBF-BED9-52C5CA84BB4D}"/>
    <cellStyle name="Hyperlink 5 2 2" xfId="48794" xr:uid="{96173C40-13D1-4B0E-9F52-B156BF830981}"/>
    <cellStyle name="Hyperlink 5 3" xfId="48795" xr:uid="{864592F4-48E5-48DF-9AD8-445964E85E64}"/>
    <cellStyle name="Hyperlink 5_7. Other MTM adjustments" xfId="48796" xr:uid="{06E98828-224C-448A-AA69-268B5B5CD40C}"/>
    <cellStyle name="Hyperlink 6" xfId="24266" xr:uid="{FCBFFABA-55BD-439E-9705-FE73A5AE5A77}"/>
    <cellStyle name="Hyperlink 6 2" xfId="36316" xr:uid="{E9871361-C2B4-4BD2-AA60-0A037BAA03CA}"/>
    <cellStyle name="Í¨Ø› [0.00]_PERSONAL" xfId="6903" xr:uid="{DFE36DC8-BF72-43CE-8379-498627EE6301}"/>
    <cellStyle name="Í¨Ø›_PERSONAL" xfId="6904" xr:uid="{CA5061DA-EE5A-4515-A511-C4E5E08AE532}"/>
    <cellStyle name="Incorrecto" xfId="6905" xr:uid="{C754A626-A02A-41EA-A462-9FF6483285DF}"/>
    <cellStyle name="Incorrecto 2" xfId="24267" xr:uid="{285211BD-83CD-4576-8978-50D2DCEEAFDE}"/>
    <cellStyle name="Incorrecto 3" xfId="48797" xr:uid="{6E40275C-CBCC-436C-8D27-82C29B1A694B}"/>
    <cellStyle name="Incorrecto_AVA DVA EL" xfId="24268" xr:uid="{A74146F0-103F-4E3C-A393-0ED3D2418514}"/>
    <cellStyle name="Indata 14" xfId="24269" xr:uid="{5FFF93EF-627C-4F61-B07E-F023C3965384}"/>
    <cellStyle name="Indata 14 2" xfId="24270" xr:uid="{2ED15000-10D0-4EEC-BE9A-50F34A66B6E5}"/>
    <cellStyle name="Indata 14 3" xfId="24271" xr:uid="{1FCC68F1-F683-4D7D-8B35-8DC463B6C9F7}"/>
    <cellStyle name="Indata 14 4" xfId="48798" xr:uid="{2D543C90-78FC-43A6-9013-1F0B34347777}"/>
    <cellStyle name="Indata 14_AVA DVA EL" xfId="24272" xr:uid="{BF8710FE-C104-415E-BDC7-084A561D6D03}"/>
    <cellStyle name="Indata text 11" xfId="24273" xr:uid="{8217BDEE-ABAA-44B4-A666-B4AB81730352}"/>
    <cellStyle name="Indata text 11 2" xfId="24274" xr:uid="{3F91B37C-FA9F-4492-9EBC-EB81165CC53A}"/>
    <cellStyle name="Indata text 11 3" xfId="24275" xr:uid="{5A2B1047-4697-4A4A-92F0-8AC69417904D}"/>
    <cellStyle name="Indata text 11 4" xfId="48799" xr:uid="{11DE780A-22EB-4178-9025-FC3BE9DE2123}"/>
    <cellStyle name="Indata text 11_AVA DVA EL" xfId="24276" xr:uid="{DEB139BF-A409-47EE-990B-313391BC67D8}"/>
    <cellStyle name="Indata text 12" xfId="24277" xr:uid="{4D4C9B64-7AAE-41A6-83F1-D5B3A3EB1354}"/>
    <cellStyle name="Indata text 12 2" xfId="24278" xr:uid="{FCD3F12E-EFD1-46CF-88B1-B5C1AFCF1A1C}"/>
    <cellStyle name="Indata text 12 3" xfId="24279" xr:uid="{ADD071A3-4259-42EC-8189-183DB4AC324D}"/>
    <cellStyle name="Indata text 12 4" xfId="48800" xr:uid="{6B43F54C-7778-4D76-8ADE-9D44E2478495}"/>
    <cellStyle name="Indata text 12_AVA DVA EL" xfId="24280" xr:uid="{9BE74268-944E-458D-8357-98CB5E30E22C}"/>
    <cellStyle name="Inndata 2" xfId="6906" xr:uid="{57204C2B-24B9-48F0-ACAD-2A1E5FA99A35}"/>
    <cellStyle name="Inndata 2 2" xfId="6907" xr:uid="{A6EFB5B3-0C59-49CC-B05A-BCB96255B7E3}"/>
    <cellStyle name="Inndata 2 2 10" xfId="6908" xr:uid="{1937FC75-A1D7-44F6-BDA9-99C5ACDC5552}"/>
    <cellStyle name="Inndata 2 2 11" xfId="6909" xr:uid="{1BAFF8EB-639B-4758-8598-35CAA2CF598A}"/>
    <cellStyle name="Inndata 2 2 12" xfId="36734" xr:uid="{4547C34E-5229-4008-8E4D-18E874F0F6EB}"/>
    <cellStyle name="Inndata 2 2 13" xfId="40059" xr:uid="{1DF6327F-58F2-49F0-A3DF-0E3346D4CAEE}"/>
    <cellStyle name="Inndata 2 2 2" xfId="6910" xr:uid="{80A58DA6-7B7F-4277-ADC1-E79361F20C68}"/>
    <cellStyle name="Inndata 2 2 3" xfId="6911" xr:uid="{C7D87AE3-244A-4771-B5F3-D54941CA5D96}"/>
    <cellStyle name="Inndata 2 2 4" xfId="6912" xr:uid="{629B867D-9B33-4576-9D18-C5810E95C874}"/>
    <cellStyle name="Inndata 2 2 5" xfId="6913" xr:uid="{1E1AEF11-9C4B-44AC-8921-04B106B9CC15}"/>
    <cellStyle name="Inndata 2 2 6" xfId="6914" xr:uid="{AD5F8907-60EA-4E67-8EF9-B017F50A47C0}"/>
    <cellStyle name="Inndata 2 2 7" xfId="6915" xr:uid="{3456787A-4B04-45B2-AA02-40A7379921F1}"/>
    <cellStyle name="Inndata 2 2 8" xfId="6916" xr:uid="{168B99C3-2554-405B-9AF0-5B76265A2A94}"/>
    <cellStyle name="Inndata 2 2 9" xfId="6917" xr:uid="{0B165355-1422-4E11-AFE4-7A489D350261}"/>
    <cellStyle name="Inndata 2 2_AVA DVA EL" xfId="24281" xr:uid="{10D4D2EA-7C60-40B0-92E1-4AAE7E082B53}"/>
    <cellStyle name="Inndata 2 3" xfId="6918" xr:uid="{FA442724-16A4-4CE2-87BD-330BF134150A}"/>
    <cellStyle name="Inndata 2 3 10" xfId="6919" xr:uid="{67A8F7E9-9737-46F7-B751-515E6F82FED0}"/>
    <cellStyle name="Inndata 2 3 11" xfId="6920" xr:uid="{94C50598-5833-4CBF-97EC-B84160D5D2AB}"/>
    <cellStyle name="Inndata 2 3 12" xfId="36502" xr:uid="{5DDE4EF4-41BB-4AA2-878B-DFF62A460003}"/>
    <cellStyle name="Inndata 2 3 13" xfId="36713" xr:uid="{4C3FDF33-505C-48A3-8D82-8C5FFECA0456}"/>
    <cellStyle name="Inndata 2 3 14" xfId="40060" xr:uid="{5C877089-4D91-4243-9FB9-7F3CF5640F40}"/>
    <cellStyle name="Inndata 2 3 2" xfId="6921" xr:uid="{3AFFE346-B73B-4A02-B0B4-E8C9C0D8EB4F}"/>
    <cellStyle name="Inndata 2 3 3" xfId="6922" xr:uid="{38C4A99C-96F5-4759-8E5A-C6829613FDDF}"/>
    <cellStyle name="Inndata 2 3 4" xfId="6923" xr:uid="{0EE3B72F-89D1-4987-8766-96BAC2D0D496}"/>
    <cellStyle name="Inndata 2 3 5" xfId="6924" xr:uid="{3B34598A-A414-4810-B2AF-9A8E1DC29971}"/>
    <cellStyle name="Inndata 2 3 6" xfId="6925" xr:uid="{E200844E-E510-43BA-952D-F7E52136C598}"/>
    <cellStyle name="Inndata 2 3 7" xfId="6926" xr:uid="{BD781891-5B79-4C70-89CC-CAD2B88D58A7}"/>
    <cellStyle name="Inndata 2 3 8" xfId="6927" xr:uid="{612D38FE-4C51-4A10-B05E-FD4C8CDD45F9}"/>
    <cellStyle name="Inndata 2 3 9" xfId="6928" xr:uid="{6F9C2BD2-D591-4F07-9403-F21A6BC4B56E}"/>
    <cellStyle name="Inndata 2 3_AVA DVA EL" xfId="24282" xr:uid="{7069B29C-0D78-4D10-A992-7DF4C910B606}"/>
    <cellStyle name="Inndata 2 4" xfId="6929" xr:uid="{F084B765-65EE-4FCA-9D26-D473539B5E6E}"/>
    <cellStyle name="Inndata 2 4 10" xfId="6930" xr:uid="{810E6703-A345-413B-84DE-B01363874AD1}"/>
    <cellStyle name="Inndata 2 4 11" xfId="6931" xr:uid="{BEE30B23-4CE2-48AC-8607-A5E995F71888}"/>
    <cellStyle name="Inndata 2 4 2" xfId="6932" xr:uid="{67560E41-CD1E-49E9-833C-D519371A398C}"/>
    <cellStyle name="Inndata 2 4 3" xfId="6933" xr:uid="{DEBBA8C0-FF5A-4321-8E9B-6835FB818C9A}"/>
    <cellStyle name="Inndata 2 4 4" xfId="6934" xr:uid="{7C789B65-27C4-4EEC-8316-4F5CEDC8391B}"/>
    <cellStyle name="Inndata 2 4 5" xfId="6935" xr:uid="{E84CD8CD-52DE-4865-B8A4-DC9CE4E3A4F2}"/>
    <cellStyle name="Inndata 2 4 6" xfId="6936" xr:uid="{993DFF9B-7DBB-49D0-AFB3-8BB09EE424F2}"/>
    <cellStyle name="Inndata 2 4 7" xfId="6937" xr:uid="{A33B410F-BB71-4DD8-869A-F7F9AD537822}"/>
    <cellStyle name="Inndata 2 4 8" xfId="6938" xr:uid="{D722CC87-5097-48CA-9F19-0345DD12D21E}"/>
    <cellStyle name="Inndata 2 4 9" xfId="6939" xr:uid="{1A6C4FBC-C5A2-4182-86B0-7F8F83CA7720}"/>
    <cellStyle name="Inndata 2 4_CR4_19" xfId="6940" xr:uid="{AF173F72-7795-4D11-881C-E8B5CE54D048}"/>
    <cellStyle name="Inndata 2 5" xfId="6941" xr:uid="{8E2E5D94-F3FD-499C-8ADE-60D2800A48BD}"/>
    <cellStyle name="Inndata 2 5 10" xfId="6942" xr:uid="{FFD0A169-A0D8-47E6-80A1-D731C547D2C2}"/>
    <cellStyle name="Inndata 2 5 11" xfId="6943" xr:uid="{7E151082-9B8A-4FC5-B9E4-B83220D8473C}"/>
    <cellStyle name="Inndata 2 5 2" xfId="6944" xr:uid="{34724E7F-586A-4D3F-85D0-9E93C38C41A3}"/>
    <cellStyle name="Inndata 2 5 3" xfId="6945" xr:uid="{A49913ED-4189-4579-99D6-EE06B2460CBF}"/>
    <cellStyle name="Inndata 2 5 4" xfId="6946" xr:uid="{37C3B4DA-84BB-41EE-B10D-5FF0391320D1}"/>
    <cellStyle name="Inndata 2 5 5" xfId="6947" xr:uid="{C089DCFF-3DB1-4C78-9650-F975E946FE40}"/>
    <cellStyle name="Inndata 2 5 6" xfId="6948" xr:uid="{5155B895-F6B5-4C8C-A86B-AE78F15EC6C7}"/>
    <cellStyle name="Inndata 2 5 7" xfId="6949" xr:uid="{8EA90CA6-AF73-47F1-B2A4-AEEB50C316F2}"/>
    <cellStyle name="Inndata 2 5 8" xfId="6950" xr:uid="{51DC551B-47B7-4D44-B893-1505A472471C}"/>
    <cellStyle name="Inndata 2 5 9" xfId="6951" xr:uid="{729D2771-7A16-45E2-97A7-071BA36BD584}"/>
    <cellStyle name="Inndata 2 5_CR4_19" xfId="6952" xr:uid="{6C49171A-27C4-486D-BED9-5B8301B9F765}"/>
    <cellStyle name="Inndata 2 6" xfId="6953" xr:uid="{F2ED9ACA-0880-4EC1-AB4C-E111D31D3CC9}"/>
    <cellStyle name="Inndata 2 6 10" xfId="6954" xr:uid="{545A4827-CFD6-4801-93EB-B92656F5161C}"/>
    <cellStyle name="Inndata 2 6 11" xfId="6955" xr:uid="{2A6DC9B6-C257-49D3-AAD2-36EA8EC52F0C}"/>
    <cellStyle name="Inndata 2 6 2" xfId="6956" xr:uid="{5D5A9FF6-ACCB-4628-BD07-A913D83E6A20}"/>
    <cellStyle name="Inndata 2 6 3" xfId="6957" xr:uid="{68B475C9-C8C9-486E-81E1-2BD05E895C05}"/>
    <cellStyle name="Inndata 2 6 4" xfId="6958" xr:uid="{A1D4DAA7-3FA2-4837-8840-75A25DAE3F08}"/>
    <cellStyle name="Inndata 2 6 5" xfId="6959" xr:uid="{32C46DF9-7168-4755-B507-6704AFB96B94}"/>
    <cellStyle name="Inndata 2 6 6" xfId="6960" xr:uid="{12296B99-96D6-4001-8235-EB0B9D361389}"/>
    <cellStyle name="Inndata 2 6 7" xfId="6961" xr:uid="{B88147C1-BFD0-4628-A775-917A7A91D620}"/>
    <cellStyle name="Inndata 2 6 8" xfId="6962" xr:uid="{E7816E48-F73C-4CFB-B3F2-1AAFA8461B09}"/>
    <cellStyle name="Inndata 2 6 9" xfId="6963" xr:uid="{9CE3135C-F7AC-4D59-AEA7-268F54F92E66}"/>
    <cellStyle name="Inndata 2 6_CR4_19" xfId="6964" xr:uid="{3C702343-81C8-46D3-AF6D-5C14643542C5}"/>
    <cellStyle name="Inndata 2 7" xfId="6965" xr:uid="{2A2A5D83-166D-479D-8DAA-0BED75A06E96}"/>
    <cellStyle name="Inndata 2 7 10" xfId="6966" xr:uid="{F5938F53-28C5-4EEB-B433-0958D74DAC0F}"/>
    <cellStyle name="Inndata 2 7 2" xfId="6967" xr:uid="{8E258F54-6D22-4635-949E-6F2A11357F57}"/>
    <cellStyle name="Inndata 2 7 3" xfId="6968" xr:uid="{4E61F289-5D9F-423D-B084-3E6461E9AAC3}"/>
    <cellStyle name="Inndata 2 7 4" xfId="6969" xr:uid="{7B936CA3-05D3-4793-86CD-BD662102AF56}"/>
    <cellStyle name="Inndata 2 7 5" xfId="6970" xr:uid="{BBDEF963-639D-4ACF-ACE3-7E3024201E03}"/>
    <cellStyle name="Inndata 2 7 6" xfId="6971" xr:uid="{46725AE6-B968-4456-8CED-3CB752DB4F53}"/>
    <cellStyle name="Inndata 2 7 7" xfId="6972" xr:uid="{D20CC7D5-0EE9-40D2-A612-7BE8612DC0B2}"/>
    <cellStyle name="Inndata 2 7 8" xfId="6973" xr:uid="{141A3FDE-8F77-4625-9F02-3076B9AAFFCC}"/>
    <cellStyle name="Inndata 2 7 9" xfId="6974" xr:uid="{5A8EE636-F951-42D9-87FE-A6E506150397}"/>
    <cellStyle name="Inndata 2 7_CR4_19" xfId="6975" xr:uid="{AAF85BA8-D0C9-48BE-84B5-47A77D319FB2}"/>
    <cellStyle name="Inndata 2 8" xfId="36061" xr:uid="{BC0B5B0C-4BA5-4808-A74E-436199C88271}"/>
    <cellStyle name="Inndata 2 9" xfId="36851" xr:uid="{4DA4A106-40EC-4A49-B876-3227B275B916}"/>
    <cellStyle name="Inndata 2_A01" xfId="12509" xr:uid="{2AFD2371-A449-49B1-B8BF-943A4D050DFE}"/>
    <cellStyle name="Inndata 3" xfId="12510" xr:uid="{11A861F5-B1AC-4C1C-8E2C-FD0B93F9768A}"/>
    <cellStyle name="Inndata 3 2" xfId="24283" xr:uid="{4792F902-EE5A-4855-BD1F-182B30ADEBE6}"/>
    <cellStyle name="Inndata 3 2 2" xfId="48801" xr:uid="{EBAC948C-169A-46DB-A7C7-20EB0C5ABA65}"/>
    <cellStyle name="Inndata 3 3" xfId="40061" xr:uid="{7182887D-40A2-4B82-8675-C114DB91601C}"/>
    <cellStyle name="Inndata 3_7. Other MTM adjustments" xfId="48802" xr:uid="{87206A32-CB56-436E-94FF-1FE3E5E07D2F}"/>
    <cellStyle name="Inndata 4" xfId="24284" xr:uid="{E86CCD38-1D59-45C7-B65D-0EA7B6D7E8E9}"/>
    <cellStyle name="Inndata 4 2" xfId="24285" xr:uid="{A5D5176C-7D7A-4BC1-A8B9-4F0BE647A25B}"/>
    <cellStyle name="Inndata 4 3" xfId="24286" xr:uid="{A3673028-12FE-43AE-BC04-BDA2455CA822}"/>
    <cellStyle name="Inndata 4 4" xfId="40062" xr:uid="{6A814F4E-A196-4C2C-B109-6415DCB71FFE}"/>
    <cellStyle name="Inndata 4_AVA DVA EL" xfId="24287" xr:uid="{F4A76591-9DA0-4CE7-A992-9B86AC3EA5A4}"/>
    <cellStyle name="Inndata 5" xfId="24288" xr:uid="{D37E147A-F336-40DD-A547-EEC9EBF1C609}"/>
    <cellStyle name="Inndata 6" xfId="24289" xr:uid="{43DDC55F-891C-4205-96F0-BF5852EADC1F}"/>
    <cellStyle name="Inndata 7" xfId="48803" xr:uid="{172D017F-5799-4FFC-B627-2C072CAB62E8}"/>
    <cellStyle name="Inndata 8" xfId="36279" xr:uid="{B98AB160-D54C-445C-B60A-832F7FF577EA}"/>
    <cellStyle name="InpComma0" xfId="24290" xr:uid="{B1438644-ADB8-483B-A6B7-11D2B7386A9C}"/>
    <cellStyle name="InpComma0 2" xfId="24291" xr:uid="{FD68C66E-9F59-42E5-A254-7680FEBD490A}"/>
    <cellStyle name="InpComma0 3" xfId="24292" xr:uid="{FB4CAC9E-1667-4DCD-9863-D28E40CAF467}"/>
    <cellStyle name="InpComma0_AVA DVA EL" xfId="24293" xr:uid="{0647CA9A-AF7F-4979-9D34-8284145625E2}"/>
    <cellStyle name="Input" xfId="6976" xr:uid="{D8C51B63-A50A-450E-BDCF-E3CC75BC32D7}"/>
    <cellStyle name="Input 10" xfId="6977" xr:uid="{CBBD5D2B-DC79-49BF-A6BE-347744813324}"/>
    <cellStyle name="Input 11" xfId="40063" xr:uid="{AFC5C148-36F7-4C1B-B6C6-378BAE8AB4C6}"/>
    <cellStyle name="Input 2" xfId="6978" xr:uid="{29D39A23-F38D-43E2-8618-5BBA42F0C084}"/>
    <cellStyle name="Input 2 10" xfId="36481" xr:uid="{F7990472-2903-44DB-8184-315C3D4AC3D9}"/>
    <cellStyle name="Input 2 2" xfId="6979" xr:uid="{C6F44085-0422-4650-BF53-4AEB4DA7EDAE}"/>
    <cellStyle name="Input 2 2 2" xfId="24294" xr:uid="{6F773EE2-8D4E-431D-BDB5-BE71035C204A}"/>
    <cellStyle name="Input 2 2 2 2" xfId="24295" xr:uid="{E74F0968-3D9F-4D7C-904F-FF6380A51E91}"/>
    <cellStyle name="Input 2 2 2 3" xfId="24296" xr:uid="{1E4F06EE-E397-4E38-A2B4-99E98F92EEE6}"/>
    <cellStyle name="Input 2 2 2_AVA DVA EL" xfId="24297" xr:uid="{62A3D195-1ACD-4E75-BD51-3D5360D5ABCC}"/>
    <cellStyle name="Input 2 2 3" xfId="24298" xr:uid="{2ED98B6D-E66A-45BA-8DAE-8DB68D54922C}"/>
    <cellStyle name="Input 2 2 3 2" xfId="24299" xr:uid="{5A60D8C2-32E3-467F-BD40-3DB851583860}"/>
    <cellStyle name="Input 2 2 3 3" xfId="24300" xr:uid="{F8768A4A-18BA-4AEF-9364-CCBDA1303EED}"/>
    <cellStyle name="Input 2 2 3_AVA DVA EL" xfId="24301" xr:uid="{30CD51BA-7655-4AFB-AE8F-3D9488FEEA22}"/>
    <cellStyle name="Input 2 2 4" xfId="24302" xr:uid="{D62E5B65-C0EC-49F6-9532-EF1155E38E1D}"/>
    <cellStyle name="Input 2 2 4 2" xfId="24303" xr:uid="{9EDFE168-BF64-43A9-8652-301D9AD8C2DC}"/>
    <cellStyle name="Input 2 2 4 3" xfId="24304" xr:uid="{DD1E1F66-AD08-47A2-8F73-CCDA3CBAAEF6}"/>
    <cellStyle name="Input 2 2 4_AVA DVA EL" xfId="24305" xr:uid="{CEE18AF3-31AB-4B9E-91A6-FA1FA2297F52}"/>
    <cellStyle name="Input 2 2 5" xfId="24306" xr:uid="{FE5F8D50-FF06-44F2-BBF6-690EB3F4DCB7}"/>
    <cellStyle name="Input 2 2 5 2" xfId="24307" xr:uid="{C1AE45C5-F061-4C56-B90D-B69D1A1DF3A4}"/>
    <cellStyle name="Input 2 2 5 3" xfId="24308" xr:uid="{6B7DEBBF-A750-41DF-A08B-8C50DE347139}"/>
    <cellStyle name="Input 2 2 5_AVA DVA EL" xfId="24309" xr:uid="{E8D10042-F235-4C9F-82E2-B677B6D12C6E}"/>
    <cellStyle name="Input 2 2 6" xfId="24310" xr:uid="{C61521FB-B804-429B-AF5C-D3017D55FD4D}"/>
    <cellStyle name="Input 2 2 6 2" xfId="24311" xr:uid="{C8FF10DC-20A7-483E-9257-5C182CDCAFA5}"/>
    <cellStyle name="Input 2 2 6 3" xfId="24312" xr:uid="{164CFAAC-3191-44CD-A891-A83B8BCF87D7}"/>
    <cellStyle name="Input 2 2 6_AVA DVA EL" xfId="24313" xr:uid="{F417A4D9-22F8-4240-8158-B39702762E76}"/>
    <cellStyle name="Input 2 2 7" xfId="24314" xr:uid="{16F79CBF-5A4F-4854-98BA-4067826CE2F9}"/>
    <cellStyle name="Input 2 2_A01" xfId="35931" xr:uid="{1A017DC3-D28D-4F82-933B-C6C71DD9A667}"/>
    <cellStyle name="Input 2 3" xfId="6980" xr:uid="{DE0D20ED-A0FD-4F1C-AD9C-3982808555D6}"/>
    <cellStyle name="Input 2 3 10" xfId="6981" xr:uid="{74204F06-6C35-4FA0-B835-915EC3A9FCD7}"/>
    <cellStyle name="Input 2 3 11" xfId="6982" xr:uid="{4B8CB2B3-CE87-475C-8B6D-42655E42E4CD}"/>
    <cellStyle name="Input 2 3 12" xfId="36735" xr:uid="{61641170-FB60-4C14-95A0-FCF2DDBDB46A}"/>
    <cellStyle name="Input 2 3 2" xfId="6983" xr:uid="{61E5AEA2-9D9B-4F90-9AF3-E32385D144B3}"/>
    <cellStyle name="Input 2 3 3" xfId="6984" xr:uid="{17EB47FB-4C5B-41DF-9E19-C603F2B45739}"/>
    <cellStyle name="Input 2 3 4" xfId="6985" xr:uid="{31C56B30-5AC7-41B3-B1EE-5BB209CCD574}"/>
    <cellStyle name="Input 2 3 5" xfId="6986" xr:uid="{3E2A5AD5-7C76-4A32-AE81-8AC6382EEAD5}"/>
    <cellStyle name="Input 2 3 6" xfId="6987" xr:uid="{10B24DC4-1757-4FAB-8565-F036FED8BD72}"/>
    <cellStyle name="Input 2 3 7" xfId="6988" xr:uid="{9758FCAD-0284-4B47-8A80-4C0ACDC4CA29}"/>
    <cellStyle name="Input 2 3 8" xfId="6989" xr:uid="{CBF3E888-9442-46FF-A8C3-DA7F5339F81B}"/>
    <cellStyle name="Input 2 3 9" xfId="6990" xr:uid="{DFE56E5F-3582-4FE1-8BE6-372A7F5EB4EF}"/>
    <cellStyle name="Input 2 3_AVA DVA EL" xfId="24315" xr:uid="{C3A5344D-84D9-4BC7-B228-41C234DF3C89}"/>
    <cellStyle name="Input 2 4" xfId="6991" xr:uid="{D04C2815-68CB-41F3-8B86-6761C62D694F}"/>
    <cellStyle name="Input 2 4 10" xfId="6992" xr:uid="{E45AD702-C78C-4EC7-8DF9-25400FA7013B}"/>
    <cellStyle name="Input 2 4 11" xfId="6993" xr:uid="{4966A4D4-B4E4-4930-8057-61D23201E478}"/>
    <cellStyle name="Input 2 4 12" xfId="36503" xr:uid="{57C6E4DA-C658-47FB-92F1-90F71B2AAE89}"/>
    <cellStyle name="Input 2 4 13" xfId="36714" xr:uid="{3010F363-9725-4474-B89A-CF91471FA716}"/>
    <cellStyle name="Input 2 4 2" xfId="6994" xr:uid="{2BF48FF1-60F1-46E5-BE77-20D1383C2694}"/>
    <cellStyle name="Input 2 4 3" xfId="6995" xr:uid="{B0F52E8F-0749-4310-80BB-E0DFB69D9783}"/>
    <cellStyle name="Input 2 4 4" xfId="6996" xr:uid="{9D1729B3-48E1-460F-ADF8-FAF08B7AEDA7}"/>
    <cellStyle name="Input 2 4 5" xfId="6997" xr:uid="{8AF7FD02-2FC1-4A1D-8113-98B8953A40E7}"/>
    <cellStyle name="Input 2 4 6" xfId="6998" xr:uid="{6289F09E-DCB3-4400-A268-8A188EE2B020}"/>
    <cellStyle name="Input 2 4 7" xfId="6999" xr:uid="{0B0B0031-28C4-4839-8175-543F9D3A65A3}"/>
    <cellStyle name="Input 2 4 8" xfId="7000" xr:uid="{9B75461E-4BD5-49CF-ACFE-54E59CD13BDD}"/>
    <cellStyle name="Input 2 4 9" xfId="7001" xr:uid="{1FBC574A-E823-426F-B2E1-838A218D2C2A}"/>
    <cellStyle name="Input 2 4_AVA DVA EL" xfId="24316" xr:uid="{8622C1CA-ADDF-4590-A073-696D0A5A61B2}"/>
    <cellStyle name="Input 2 5" xfId="7002" xr:uid="{69B043DA-4E2D-4E5D-B578-7298D2E166B2}"/>
    <cellStyle name="Input 2 5 10" xfId="7003" xr:uid="{8142DF58-B0FA-4C4F-B583-CCD813CCE47F}"/>
    <cellStyle name="Input 2 5 11" xfId="7004" xr:uid="{8BA65F1C-BAF8-4741-8E05-75B2395AEA02}"/>
    <cellStyle name="Input 2 5 2" xfId="7005" xr:uid="{4F5BB08F-D57C-4EA2-8092-FD36C8724414}"/>
    <cellStyle name="Input 2 5 3" xfId="7006" xr:uid="{C518E397-150B-4413-BBF7-53BB7A633D8D}"/>
    <cellStyle name="Input 2 5 4" xfId="7007" xr:uid="{AC1E9EA5-075F-4F5F-85BA-B9E4D4A6E8F6}"/>
    <cellStyle name="Input 2 5 5" xfId="7008" xr:uid="{122348D2-86CA-4E81-9AA7-48EFFBB0A3B5}"/>
    <cellStyle name="Input 2 5 6" xfId="7009" xr:uid="{A83CE199-0DE4-46E0-9C67-C6E1AA7B6A8C}"/>
    <cellStyle name="Input 2 5 7" xfId="7010" xr:uid="{AB08D8E0-4A44-4ABA-B2CC-B9FA690689C3}"/>
    <cellStyle name="Input 2 5 8" xfId="7011" xr:uid="{F280133C-A598-411A-BC45-8498C84D00FE}"/>
    <cellStyle name="Input 2 5 9" xfId="7012" xr:uid="{BD1ECD1E-F4AB-42F0-B7E6-056263D6C893}"/>
    <cellStyle name="Input 2 5_AVA DVA EL" xfId="24317" xr:uid="{E5F50CF2-8FED-49AF-B98D-682E4151AD8F}"/>
    <cellStyle name="Input 2 6" xfId="7013" xr:uid="{7208629F-8B4A-44C1-8AC9-BACB47D217E7}"/>
    <cellStyle name="Input 2 6 10" xfId="7014" xr:uid="{86C960B0-00A1-4918-9F3B-572DA786CACE}"/>
    <cellStyle name="Input 2 6 11" xfId="7015" xr:uid="{5F02997B-BFB3-4478-B386-E0DA4D0B6B68}"/>
    <cellStyle name="Input 2 6 2" xfId="7016" xr:uid="{776E4C28-A746-405C-A8D0-287B2480A98B}"/>
    <cellStyle name="Input 2 6 2 2" xfId="24318" xr:uid="{97860121-3CDE-4F3F-993F-DEE875186BF0}"/>
    <cellStyle name="Input 2 6 2 3" xfId="24319" xr:uid="{3D7EA30A-E3D2-44DE-9027-73F0187FB9FD}"/>
    <cellStyle name="Input 2 6 2_AVA DVA EL" xfId="24320" xr:uid="{CCD9995A-FA41-4739-B473-AA01D4FA395D}"/>
    <cellStyle name="Input 2 6 3" xfId="7017" xr:uid="{C66083F7-39A8-4DB4-9A7A-69F3B80C2504}"/>
    <cellStyle name="Input 2 6 3 2" xfId="24321" xr:uid="{76FACB16-5CCD-4E10-BCE9-FDFEDF50163B}"/>
    <cellStyle name="Input 2 6 3 3" xfId="24322" xr:uid="{8489CE46-C5BA-4E0A-A79E-0E20F992D436}"/>
    <cellStyle name="Input 2 6 3_AVA DVA EL" xfId="24323" xr:uid="{D332ACA9-5BE4-4795-B858-D0225A8932B6}"/>
    <cellStyle name="Input 2 6 4" xfId="7018" xr:uid="{469BCA0D-6599-4955-A049-7993B7802B67}"/>
    <cellStyle name="Input 2 6 5" xfId="7019" xr:uid="{BFA0CB12-283F-4A3F-A430-DB561E045446}"/>
    <cellStyle name="Input 2 6 6" xfId="7020" xr:uid="{4822AFBE-2345-483E-96BF-86E6F5489A11}"/>
    <cellStyle name="Input 2 6 7" xfId="7021" xr:uid="{9D0021B7-5D17-462F-9A9E-E0A91CA16EA8}"/>
    <cellStyle name="Input 2 6 8" xfId="7022" xr:uid="{C34DAFF0-78FE-4FAA-8501-7AB8F038DFC7}"/>
    <cellStyle name="Input 2 6 9" xfId="7023" xr:uid="{9824EA31-5550-45EC-AC6A-DEE5D264FF21}"/>
    <cellStyle name="Input 2 6_AVA DVA EL" xfId="24324" xr:uid="{8307463E-1511-480A-BB98-BB6E65075A1C}"/>
    <cellStyle name="Input 2 7" xfId="7024" xr:uid="{E88D2841-64A6-4A21-8B5B-776711D5601A}"/>
    <cellStyle name="Input 2 7 10" xfId="7025" xr:uid="{B298448D-D1E4-42A1-A922-E9621F98F948}"/>
    <cellStyle name="Input 2 7 11" xfId="7026" xr:uid="{4F4AAD45-9320-4D6C-BCD5-8F954851197F}"/>
    <cellStyle name="Input 2 7 2" xfId="7027" xr:uid="{98FF1F40-A4D8-47E9-B05E-B4E4CA8E3C65}"/>
    <cellStyle name="Input 2 7 3" xfId="7028" xr:uid="{2B1C9EB8-86BE-440F-AB93-E459CF4545AF}"/>
    <cellStyle name="Input 2 7 4" xfId="7029" xr:uid="{FE3EA24C-8A7E-43C2-9465-BBEDBFC05127}"/>
    <cellStyle name="Input 2 7 5" xfId="7030" xr:uid="{87D92D2B-40B9-4B8B-B927-5F5551A12CF8}"/>
    <cellStyle name="Input 2 7 6" xfId="7031" xr:uid="{D828B64D-21B2-4A62-BA2C-DF4CDDDAE7AA}"/>
    <cellStyle name="Input 2 7 7" xfId="7032" xr:uid="{FFF49700-8B95-48CE-8E50-B0E63996E3C5}"/>
    <cellStyle name="Input 2 7 8" xfId="7033" xr:uid="{FF141D43-340E-4313-B5D0-DB8E6A806C1C}"/>
    <cellStyle name="Input 2 7 9" xfId="7034" xr:uid="{DD36BFA6-3B0A-49C6-A6C3-3272AB7FBB18}"/>
    <cellStyle name="Input 2 7_AVA DVA EL" xfId="24325" xr:uid="{C179EEE5-987B-48B6-958C-646FBA5F5F44}"/>
    <cellStyle name="Input 2 8" xfId="7035" xr:uid="{A2D8705D-1FA0-41E0-89BA-4CB8CDA08048}"/>
    <cellStyle name="Input 2 8 10" xfId="7036" xr:uid="{6C660F3B-F6B7-4803-9902-5126192193E6}"/>
    <cellStyle name="Input 2 8 2" xfId="7037" xr:uid="{50D9F969-411A-4124-8838-9A9731451D61}"/>
    <cellStyle name="Input 2 8 3" xfId="7038" xr:uid="{92DF4684-D32A-4C6B-92E3-44170DFC73B2}"/>
    <cellStyle name="Input 2 8 4" xfId="7039" xr:uid="{D257BA90-5BCC-401E-B270-EA7DD66CCEF6}"/>
    <cellStyle name="Input 2 8 5" xfId="7040" xr:uid="{66B33264-5DE5-4E5A-B98B-27EC142BCC57}"/>
    <cellStyle name="Input 2 8 6" xfId="7041" xr:uid="{842B00B5-5327-4A54-A92A-E4BF7864DFE2}"/>
    <cellStyle name="Input 2 8 7" xfId="7042" xr:uid="{D2A6E6F0-61BE-4538-A91C-630237A04A54}"/>
    <cellStyle name="Input 2 8 8" xfId="7043" xr:uid="{53536C49-0500-4E13-B3FD-30D4D205A3FB}"/>
    <cellStyle name="Input 2 8 9" xfId="7044" xr:uid="{498EF10A-99D5-4A26-A201-29505A1981B0}"/>
    <cellStyle name="Input 2 8_AVA DVA EL" xfId="24326" xr:uid="{554B35F0-CB1C-4A1B-89D6-090C0931B05F}"/>
    <cellStyle name="Input 2 9" xfId="24327" xr:uid="{2615747C-93FE-4241-A657-E8C2EB2B72FC}"/>
    <cellStyle name="Input 2_4Q16" xfId="24328" xr:uid="{F7976C06-DE85-4442-BC6E-DD030E2BFB76}"/>
    <cellStyle name="Input 3" xfId="7045" xr:uid="{6AEF2EC3-A2A2-4C56-A3CA-8E94223412E5}"/>
    <cellStyle name="Input 3 2" xfId="24329" xr:uid="{D7EA65DA-E574-4540-AE56-D53557E5C8E4}"/>
    <cellStyle name="Input 3 2 2" xfId="24330" xr:uid="{3D66A847-C0BA-43AC-8DFC-5EEC760EBAE6}"/>
    <cellStyle name="Input 3 2 3" xfId="24331" xr:uid="{DF06799C-F737-42FA-A7C9-B9483DE451B5}"/>
    <cellStyle name="Input 3 2_AVA DVA EL" xfId="24332" xr:uid="{1393E902-994D-46B1-9E36-5696B9D2AF2A}"/>
    <cellStyle name="Input 3 3" xfId="24333" xr:uid="{CE2D8AB5-D0FD-4430-934F-682C2B3A14B9}"/>
    <cellStyle name="Input 3 4" xfId="24334" xr:uid="{9C8D2F24-ADAF-44C2-A699-B414EEAE6B2A}"/>
    <cellStyle name="Input 3_AVA DVA EL" xfId="24335" xr:uid="{B065BE7B-283D-4940-9799-0CE76A71E258}"/>
    <cellStyle name="Input 4" xfId="7046" xr:uid="{804E6F22-D8B0-4BD8-BBA1-90194D9D20FD}"/>
    <cellStyle name="Input 4 2" xfId="24336" xr:uid="{1412CBAA-D58B-4F93-B9A8-9421CF067A7B}"/>
    <cellStyle name="Input 4 2 2" xfId="24337" xr:uid="{B1B733B3-0434-4E58-83AE-E819AA880482}"/>
    <cellStyle name="Input 4 2 3" xfId="24338" xr:uid="{3CD8E73A-383D-4225-9395-71B3F08448F7}"/>
    <cellStyle name="Input 4 2_AVA DVA EL" xfId="24339" xr:uid="{264674E6-1895-4685-B676-07A3EDF00AA4}"/>
    <cellStyle name="Input 4 3" xfId="24340" xr:uid="{34586545-F041-43C3-B2A9-4710405F6DB1}"/>
    <cellStyle name="Input 4 3 2" xfId="24341" xr:uid="{E190F859-E66D-48D6-B794-2ACFD577E304}"/>
    <cellStyle name="Input 4 3 3" xfId="24342" xr:uid="{288759F8-34E1-4A9F-9497-C7A67865582C}"/>
    <cellStyle name="Input 4 3_AVA DVA EL" xfId="24343" xr:uid="{724F3FDC-6B2A-4E6A-870E-AE21247E14BC}"/>
    <cellStyle name="Input 4 4" xfId="24344" xr:uid="{842CEC06-0B02-468B-8E07-90B680294096}"/>
    <cellStyle name="Input 4 4 2" xfId="24345" xr:uid="{11659383-FDB1-4252-A2E4-58E55049C350}"/>
    <cellStyle name="Input 4 4 3" xfId="24346" xr:uid="{F6ADB3F2-DA9F-486D-8146-0B7C33C2FF67}"/>
    <cellStyle name="Input 4 4_AVA DVA EL" xfId="24347" xr:uid="{3672A43D-ED77-436F-81A7-6EB72D044E59}"/>
    <cellStyle name="Input 4 5" xfId="24348" xr:uid="{A5DD0975-C505-4F3B-9AB3-451961EEFE02}"/>
    <cellStyle name="Input 4 6" xfId="24349" xr:uid="{13065E98-C2F7-482E-A730-75EC757CCD30}"/>
    <cellStyle name="Input 4_AVA DVA EL" xfId="24350" xr:uid="{1C3CDAB8-C33F-46AD-ADB8-49A8889AC50E}"/>
    <cellStyle name="Input 5" xfId="7047" xr:uid="{DE84BE3A-232C-48CA-A91C-2A4618A8925A}"/>
    <cellStyle name="Input 5 2" xfId="24351" xr:uid="{8B9FAB7B-0003-497E-9CD2-77BD42751806}"/>
    <cellStyle name="Input 5 3" xfId="24352" xr:uid="{836601C1-792A-4C37-83C8-43796C248554}"/>
    <cellStyle name="Input 5_AVA DVA EL" xfId="24353" xr:uid="{96B7B6A8-7979-4C1D-AD04-10135D36AC19}"/>
    <cellStyle name="Input 6" xfId="7048" xr:uid="{8CE5CA01-9E80-4352-96A9-ECA67A1074F2}"/>
    <cellStyle name="Input 6 2" xfId="24354" xr:uid="{571B7AA1-6DD0-4341-A624-0A0E706B4F7A}"/>
    <cellStyle name="Input 6 3" xfId="24355" xr:uid="{4E5F69FF-C153-4858-84BC-C6AD74378846}"/>
    <cellStyle name="Input 6_AVA DVA EL" xfId="24356" xr:uid="{6966DB26-5E2F-4A81-8F78-C4C097DEB4BF}"/>
    <cellStyle name="Input 7" xfId="7049" xr:uid="{F64B4E83-D001-439A-A79D-14BA400CF086}"/>
    <cellStyle name="Input 8" xfId="7050" xr:uid="{301A90EE-62F8-4588-A138-CDD057291BB9}"/>
    <cellStyle name="Input 9" xfId="7051" xr:uid="{7134237E-C36D-4078-B545-77767698BA59}"/>
    <cellStyle name="Input Cells" xfId="7052" xr:uid="{DD0EEA52-0AF6-404D-A659-6F6D556BF068}"/>
    <cellStyle name="Input Cells 2" xfId="7053" xr:uid="{D828E0C5-32DD-4EBD-BFF0-9EA714D4CB04}"/>
    <cellStyle name="Input Cells 2 2" xfId="24357" xr:uid="{98CF839B-5E87-4831-9C81-52D9F9F52B4D}"/>
    <cellStyle name="Input Cells 2 2 2" xfId="48804" xr:uid="{4CFE726A-E712-424F-9517-D6FE8F19834A}"/>
    <cellStyle name="Input Cells 2 3" xfId="48805" xr:uid="{431C0A91-B339-48BC-AF35-2C1F11B1C714}"/>
    <cellStyle name="Input Cells 2 3 2" xfId="48806" xr:uid="{BBFCDFAD-DEC0-41AC-B42C-A8613A045D90}"/>
    <cellStyle name="Input Cells 2_7. Other MTM adjustments" xfId="48807" xr:uid="{C7C15DDB-0D7B-4B90-B30B-6FC609D0A533}"/>
    <cellStyle name="Input Cells 3" xfId="24358" xr:uid="{62C5CEC1-B3BE-476C-BE32-E113C6D1CD74}"/>
    <cellStyle name="Input Cells 3 2" xfId="24359" xr:uid="{85CD8658-F278-4820-BAC0-EB44942EA2E6}"/>
    <cellStyle name="Input Cells 3 2 2" xfId="24360" xr:uid="{8C795D39-1DA4-41F4-9EFB-39139D3EEE80}"/>
    <cellStyle name="Input Cells 3 2 3" xfId="24361" xr:uid="{DDDDDB60-7AC6-49C1-98B1-DC2CDCBEF817}"/>
    <cellStyle name="Input Cells 3 2_AVA DVA EL" xfId="24362" xr:uid="{8FEB4E13-A7BF-49C6-88E4-DC923763E114}"/>
    <cellStyle name="Input Cells 3 3" xfId="24363" xr:uid="{864B00A8-A376-409F-BF10-D2DD4C0DADE2}"/>
    <cellStyle name="Input Cells 3 4" xfId="24364" xr:uid="{E5BCED7A-0385-4B47-9B09-405B53CFA457}"/>
    <cellStyle name="Input Cells 3_7. Other MTM adjustments" xfId="48808" xr:uid="{65737F46-FDDF-431C-8582-B6050245E214}"/>
    <cellStyle name="Input Cells 4" xfId="24365" xr:uid="{55C15075-559F-4CFD-9BC5-223FE9FD0A0C}"/>
    <cellStyle name="Input Cells_7. Other MTM adjustments" xfId="48809" xr:uid="{D54F2D40-1D1D-4FFA-A6C9-6814125738B6}"/>
    <cellStyle name="Input Currency" xfId="24366" xr:uid="{411E527E-ED7D-4721-A66A-317BC58835E2}"/>
    <cellStyle name="Input Currency 2" xfId="24367" xr:uid="{8C8CF287-EB11-40C0-9E29-373CF3778D1A}"/>
    <cellStyle name="Input Currency 2 2" xfId="24368" xr:uid="{15411DCA-B600-49CB-892F-044AEF3CE371}"/>
    <cellStyle name="Input Currency 2 3" xfId="24369" xr:uid="{2D95FD2A-04D6-4E2F-A5E2-C3AC82CCFB24}"/>
    <cellStyle name="Input Currency 2_AVA DVA EL" xfId="24370" xr:uid="{2F3C4FF8-521F-4B56-9B88-3F51CF40C042}"/>
    <cellStyle name="Input Currency 3" xfId="24371" xr:uid="{C73F5EF6-B8CC-4751-8D9C-B99CF3685782}"/>
    <cellStyle name="Input Currency 4" xfId="24372" xr:uid="{DC79B785-4CAA-4B8D-9D32-AB7B160D11CF}"/>
    <cellStyle name="Input Currency_7. Other MTM adjustments" xfId="48810" xr:uid="{37DB4D4C-A172-4E5B-883E-FABD79527C1D}"/>
    <cellStyle name="Input Multiple" xfId="24373" xr:uid="{CD5D6438-F167-4B2B-94B5-8B52D7D3F80A}"/>
    <cellStyle name="Input Multiple 2" xfId="24374" xr:uid="{A3D557D5-4460-4471-BED8-F572F0FA4664}"/>
    <cellStyle name="Input Multiple 3" xfId="24375" xr:uid="{BD7AEF26-7C87-4712-897F-09991CE09FB3}"/>
    <cellStyle name="Input Multiple_AVA DVA EL" xfId="24376" xr:uid="{E84FEE5F-4C9E-44D7-9DC1-67652BE0D14E}"/>
    <cellStyle name="Input Percent" xfId="24377" xr:uid="{F1DAB252-2073-409C-B8C0-E854878C5EFA}"/>
    <cellStyle name="Input Percent 2" xfId="24378" xr:uid="{9BB8C2B5-CEC5-4AC9-8171-1E7AA258817C}"/>
    <cellStyle name="Input Percent 3" xfId="24379" xr:uid="{599CC1B2-3182-4084-9A20-83DCD9BE99F5}"/>
    <cellStyle name="Input Percent_AVA DVA EL" xfId="24380" xr:uid="{599D2B2D-D300-4557-B3E6-91AE85FBD07E}"/>
    <cellStyle name="Input_$cell" xfId="48811" xr:uid="{50F99439-94D0-415B-9085-B4177CF9E603}"/>
    <cellStyle name="inputDate" xfId="7054" xr:uid="{6D1A0C8A-C055-4269-961F-BC9FE9A9D7E6}"/>
    <cellStyle name="inputExposure" xfId="7055" xr:uid="{25DEB3A9-8025-4645-8B92-88499E8705D2}"/>
    <cellStyle name="inputExposure 2" xfId="24381" xr:uid="{55B7480B-0CBB-4E29-AD9B-3D424FA4432B}"/>
    <cellStyle name="inputExposure 2 2" xfId="36517" xr:uid="{CD511F88-7DE6-4030-B7F6-861C051EFC03}"/>
    <cellStyle name="inputExposure 2 3" xfId="36736" xr:uid="{5FE41B73-3AB4-4D7C-BB88-03C4C17DF995}"/>
    <cellStyle name="inputExposure 3" xfId="36482" xr:uid="{2D2B2764-B4F1-4BB6-83B9-DAAC4D1E1F6D}"/>
    <cellStyle name="inputExposure 3 2" xfId="36686" xr:uid="{62C6A49B-7C48-4D86-9790-54AF261EA90A}"/>
    <cellStyle name="inputExposure_A03" xfId="53186" xr:uid="{0F3A92D2-CA09-4FB8-9F1D-9FB69103FA32}"/>
    <cellStyle name="InputKeepColour" xfId="24382" xr:uid="{5C73E3B3-2096-449A-B31D-704BCB7002D9}"/>
    <cellStyle name="InputKeepColour 2" xfId="24383" xr:uid="{EB795B4B-D393-4481-9B2E-894DC817B78F}"/>
    <cellStyle name="InputKeepColour 2 2" xfId="24384" xr:uid="{FF52A3D3-3FA3-48EA-BA1B-B65DCB333502}"/>
    <cellStyle name="InputKeepColour 2 3" xfId="24385" xr:uid="{59B26B2D-393D-4484-A2DE-75A94A7D9267}"/>
    <cellStyle name="InputKeepColour 2_AVA DVA EL" xfId="24386" xr:uid="{94984D31-EEC7-462E-97C6-88A7D66EF5DC}"/>
    <cellStyle name="InputKeepColour 3" xfId="24387" xr:uid="{47DC9A54-9995-46E4-B78B-77BD3069A2AE}"/>
    <cellStyle name="InputKeepColour 4" xfId="24388" xr:uid="{4878C1E9-24F9-4F98-82F8-15ADB9FDFB45}"/>
    <cellStyle name="InputKeepColour_7. Other MTM adjustments" xfId="48812" xr:uid="{564019EF-CE41-49F9-81C4-D875AD75C5D5}"/>
    <cellStyle name="inputMaturity" xfId="7056" xr:uid="{E0764E38-D3DA-4010-BC59-E3911A1E2091}"/>
    <cellStyle name="inputParameterE" xfId="7057" xr:uid="{3084CFA9-FB1A-47EE-A42D-E2B1D2A0E918}"/>
    <cellStyle name="inputPD" xfId="7058" xr:uid="{4574A2C2-5157-4A46-882C-05B2F181A04E}"/>
    <cellStyle name="inputPercentage" xfId="7059" xr:uid="{FB97D82C-7753-429E-9F4A-8395690AF12F}"/>
    <cellStyle name="inputPercentageL" xfId="7060" xr:uid="{FA42BA74-3693-41F7-B1E9-EB8B04F4BA7F}"/>
    <cellStyle name="inputPercentageS" xfId="7061" xr:uid="{D1B1BC66-AC78-4C40-ADE1-5B4E75695741}"/>
    <cellStyle name="inputSelection" xfId="7062" xr:uid="{5B5994C3-9C55-4D36-9540-66078BC92155}"/>
    <cellStyle name="inputText" xfId="7063" xr:uid="{A6E7D8A3-D1F9-4F54-BC15-2F6B3B2993FE}"/>
    <cellStyle name="InputVariColour" xfId="24389" xr:uid="{50E65E24-9770-4921-9039-2DDD8961021D}"/>
    <cellStyle name="InputVariColour 2" xfId="24390" xr:uid="{87261E34-650D-4D1B-90CE-58F5AA293CE7}"/>
    <cellStyle name="InputVariColour 2 2" xfId="24391" xr:uid="{626F7A0C-DB30-4674-859F-F12E4F59F80F}"/>
    <cellStyle name="InputVariColour 2 3" xfId="24392" xr:uid="{1EF6B5BE-7D31-466D-B211-630D77A907DF}"/>
    <cellStyle name="InputVariColour 2_AVA DVA EL" xfId="24393" xr:uid="{EC3C8A77-68DE-447F-BCCC-8CE6BEB72745}"/>
    <cellStyle name="InputVariColour 3" xfId="24394" xr:uid="{620AF391-2B06-4C14-98A5-1C9EA285AC49}"/>
    <cellStyle name="InputVariColour 4" xfId="24395" xr:uid="{06DA419A-DA18-4DD2-8A6F-5E72FEBFC28E}"/>
    <cellStyle name="InputVariColour_7. Other MTM adjustments" xfId="48813" xr:uid="{E517245B-08BD-4C90-90FF-AA7D272B5A3C}"/>
    <cellStyle name="IntFormat" xfId="24396" xr:uid="{EA6018F4-7D37-4730-84D4-D91AE808D45E}"/>
    <cellStyle name="IntFormat 2" xfId="24397" xr:uid="{F025D88D-D048-4689-8EF0-9F4648B4870E}"/>
    <cellStyle name="IntFormat 3" xfId="24398" xr:uid="{6BA2A0BF-1514-43D9-B943-70E84436ABE7}"/>
    <cellStyle name="IntFormat 4" xfId="40064" xr:uid="{F2E0A8AB-C449-4ADD-8F68-DA60B3ABFD20}"/>
    <cellStyle name="IntFormat_AVA DVA EL" xfId="24399" xr:uid="{72EA148A-DB0D-4E42-90CA-623ECC61DD8E}"/>
    <cellStyle name="Įspėjimo tekstas" xfId="7064" xr:uid="{724CFE15-8D19-446C-A1D6-EFE347BDE84A}"/>
    <cellStyle name="Įspėjimo tekstas 2" xfId="24400" xr:uid="{E85AF5BD-CF47-4B78-8803-E164265CD8DC}"/>
    <cellStyle name="Įspėjimo tekstas_A01" xfId="35932" xr:uid="{AD745894-CE00-4B02-935C-4EBB640446BD}"/>
    <cellStyle name="Išvestis" xfId="7065" xr:uid="{418A07BB-8095-4BD0-8370-8BFC1A12A026}"/>
    <cellStyle name="Išvestis 2" xfId="7066" xr:uid="{FD3D5CE3-2617-4391-ADD4-EA8EACE1B036}"/>
    <cellStyle name="Išvestis 2 10" xfId="7067" xr:uid="{56786CB6-BB98-418C-893A-6A5B94519720}"/>
    <cellStyle name="Išvestis 2 11" xfId="7068" xr:uid="{ED96884D-DAC4-431A-9B5B-41FCA2A1A007}"/>
    <cellStyle name="Išvestis 2 12" xfId="36737" xr:uid="{BD7ECD10-4555-4183-A8FF-CA18BCC12F90}"/>
    <cellStyle name="Išvestis 2 2" xfId="7069" xr:uid="{8EDADA5A-B465-4778-9487-22A4E0EED26E}"/>
    <cellStyle name="Išvestis 2 3" xfId="7070" xr:uid="{7ACEBAE4-CF6B-4118-9020-5147B98C0633}"/>
    <cellStyle name="Išvestis 2 4" xfId="7071" xr:uid="{8BF18C85-0063-4E2B-AD2F-FCBA1BC4047C}"/>
    <cellStyle name="Išvestis 2 5" xfId="7072" xr:uid="{FCB27885-E3DE-4123-83C8-E3149618EC6B}"/>
    <cellStyle name="Išvestis 2 6" xfId="7073" xr:uid="{DB091F60-6434-48B6-B437-EAF05E14E484}"/>
    <cellStyle name="Išvestis 2 7" xfId="7074" xr:uid="{A43FBF7A-E85B-4C2D-B5A2-CE652DA79E23}"/>
    <cellStyle name="Išvestis 2 8" xfId="7075" xr:uid="{D2B8E7EC-4025-46E5-8774-0180C1D82B96}"/>
    <cellStyle name="Išvestis 2 9" xfId="7076" xr:uid="{5D9A8241-1C6D-4845-ADD2-D79A25B4A098}"/>
    <cellStyle name="Išvestis 2_CR4_19" xfId="7077" xr:uid="{C5F5380B-4604-4E5D-A44B-D846088A267A}"/>
    <cellStyle name="Išvestis 3" xfId="7078" xr:uid="{166F5BB3-3EE1-4BA1-A8B6-58D2D284EE78}"/>
    <cellStyle name="Išvestis 3 10" xfId="7079" xr:uid="{5C91DD63-DC03-4E8A-8033-C757DC5633F1}"/>
    <cellStyle name="Išvestis 3 11" xfId="7080" xr:uid="{F57859E1-17C2-4E1A-8479-4840D35ED82A}"/>
    <cellStyle name="Išvestis 3 12" xfId="36504" xr:uid="{C0BC7354-8634-4A93-98D7-ACF166F11250}"/>
    <cellStyle name="Išvestis 3 13" xfId="36715" xr:uid="{CE14BC93-5712-46A6-8EC6-C7274C7DA8C1}"/>
    <cellStyle name="Išvestis 3 2" xfId="7081" xr:uid="{F6CF7E5D-BD72-4E1B-9F6C-3E7EC1B9EF3E}"/>
    <cellStyle name="Išvestis 3 3" xfId="7082" xr:uid="{E4ECFD07-B612-42F6-B746-C6B58409C68C}"/>
    <cellStyle name="Išvestis 3 4" xfId="7083" xr:uid="{46A665D1-A57D-415F-AC8B-4643F7D95C1A}"/>
    <cellStyle name="Išvestis 3 5" xfId="7084" xr:uid="{B8FB0937-5CA9-43F4-972B-5F39C1D8CE39}"/>
    <cellStyle name="Išvestis 3 6" xfId="7085" xr:uid="{7D0A136F-AEEE-4641-BDD7-CDB610B13C92}"/>
    <cellStyle name="Išvestis 3 7" xfId="7086" xr:uid="{B3F1F898-D095-4122-A187-21392BBD7E89}"/>
    <cellStyle name="Išvestis 3 8" xfId="7087" xr:uid="{2BD1F0D1-B3A4-43CF-A112-E56CEDD0BB99}"/>
    <cellStyle name="Išvestis 3 9" xfId="7088" xr:uid="{1826D075-3282-4DF0-A042-E7F15D1EB5F8}"/>
    <cellStyle name="Išvestis 3_CR4_19" xfId="7089" xr:uid="{BA156124-C56E-402C-AD4B-D08E54724873}"/>
    <cellStyle name="Išvestis 4" xfId="7090" xr:uid="{DD200E3F-DCA7-425B-B59D-2509CC813D15}"/>
    <cellStyle name="Išvestis 4 10" xfId="7091" xr:uid="{2C09017A-AE5E-452F-AEF7-64717C40C543}"/>
    <cellStyle name="Išvestis 4 11" xfId="7092" xr:uid="{7D8B9C0E-BEE3-4B07-8BCC-082E4FC01B9F}"/>
    <cellStyle name="Išvestis 4 2" xfId="7093" xr:uid="{777930D8-5522-46BD-80B8-7C10E2387C37}"/>
    <cellStyle name="Išvestis 4 3" xfId="7094" xr:uid="{0CF7C63C-2694-48C5-B15B-5EC4A6583216}"/>
    <cellStyle name="Išvestis 4 4" xfId="7095" xr:uid="{ED6DDA9E-66B5-43EC-BC7F-2F41E787D3E9}"/>
    <cellStyle name="Išvestis 4 5" xfId="7096" xr:uid="{7D5E0AEA-0423-4454-A0C6-A705AA589BBE}"/>
    <cellStyle name="Išvestis 4 6" xfId="7097" xr:uid="{6263D614-AEDA-4D87-A2DF-191170E2512D}"/>
    <cellStyle name="Išvestis 4 7" xfId="7098" xr:uid="{A5E8C7E0-B289-434E-8983-CDBB489419E3}"/>
    <cellStyle name="Išvestis 4 8" xfId="7099" xr:uid="{9F91827F-D343-4DBC-BB91-B8A6B9A8B457}"/>
    <cellStyle name="Išvestis 4 9" xfId="7100" xr:uid="{5CEEA911-2CD9-458A-8DBB-978855B42CE3}"/>
    <cellStyle name="Išvestis 4_CR4_19" xfId="7101" xr:uid="{D1DC1CDD-7643-495B-9805-EA6ACC87BBE2}"/>
    <cellStyle name="Išvestis 5" xfId="7102" xr:uid="{D62AF4A4-86A1-4233-9BAD-C285D83FAAF4}"/>
    <cellStyle name="Išvestis 5 10" xfId="7103" xr:uid="{941FF9B1-BAE7-48C2-8408-97206EC71CEF}"/>
    <cellStyle name="Išvestis 5 11" xfId="7104" xr:uid="{B39666A7-B5ED-4AFC-B294-FA83073B4A71}"/>
    <cellStyle name="Išvestis 5 2" xfId="7105" xr:uid="{EA9F0F46-4D61-419C-AE4A-7255CCED1B87}"/>
    <cellStyle name="Išvestis 5 3" xfId="7106" xr:uid="{6637C3BB-C60E-4AED-81FE-8B3E84D164E7}"/>
    <cellStyle name="Išvestis 5 4" xfId="7107" xr:uid="{589BC8F1-C9B6-427B-B3B3-7AD96A79E4A8}"/>
    <cellStyle name="Išvestis 5 5" xfId="7108" xr:uid="{796FA940-D6FC-439B-BE03-FCFE7C948872}"/>
    <cellStyle name="Išvestis 5 6" xfId="7109" xr:uid="{321B797E-66DA-4868-B140-16E128AF6C60}"/>
    <cellStyle name="Išvestis 5 7" xfId="7110" xr:uid="{77C04FDE-B5DF-48A6-961D-E3D63D9A0CBD}"/>
    <cellStyle name="Išvestis 5 8" xfId="7111" xr:uid="{FAD7C452-6533-4390-BB7E-D7BAB0DA7A75}"/>
    <cellStyle name="Išvestis 5 9" xfId="7112" xr:uid="{82DCA1E3-F34A-4F33-983D-3590540863CF}"/>
    <cellStyle name="Išvestis 5_CR4_19" xfId="7113" xr:uid="{161E18A2-A7F4-4076-B738-1B77685A04BA}"/>
    <cellStyle name="Išvestis 6" xfId="7114" xr:uid="{3F4F0D90-9D5B-41AC-95C6-8A8B1819799A}"/>
    <cellStyle name="Išvestis 6 10" xfId="7115" xr:uid="{A26AF922-77C2-4D75-A751-B05DBFF9A9EB}"/>
    <cellStyle name="Išvestis 6 11" xfId="7116" xr:uid="{4AC5FF71-8ED2-4388-9877-4C3B070EC068}"/>
    <cellStyle name="Išvestis 6 2" xfId="7117" xr:uid="{737967C9-9132-4914-A2BF-294500A7B515}"/>
    <cellStyle name="Išvestis 6 3" xfId="7118" xr:uid="{602C9DBE-20EB-4C06-AFFD-C2585D352D44}"/>
    <cellStyle name="Išvestis 6 4" xfId="7119" xr:uid="{58FBF6A7-B168-4BA5-A3C1-CAA9C7C803E2}"/>
    <cellStyle name="Išvestis 6 5" xfId="7120" xr:uid="{09146D9C-3B91-4602-AC14-996F50AB43A2}"/>
    <cellStyle name="Išvestis 6 6" xfId="7121" xr:uid="{74F0FC7E-BF78-41BA-972B-2B07F4EFCE6E}"/>
    <cellStyle name="Išvestis 6 7" xfId="7122" xr:uid="{B7E0137E-EA93-4E1C-BC21-0372C3D9503C}"/>
    <cellStyle name="Išvestis 6 8" xfId="7123" xr:uid="{376A9C8A-7474-4BF9-9DAB-33892AA7F792}"/>
    <cellStyle name="Išvestis 6 9" xfId="7124" xr:uid="{570E6D49-A01E-40F4-85EA-A99D9B0186E8}"/>
    <cellStyle name="Išvestis 6_CR4_19" xfId="7125" xr:uid="{C9058679-97B8-487E-B0AD-8C17DD408B49}"/>
    <cellStyle name="Išvestis 7" xfId="7126" xr:uid="{6AE26156-5E6D-4DCF-9281-973DBA25573D}"/>
    <cellStyle name="Išvestis 7 10" xfId="7127" xr:uid="{C204A103-FC65-4B42-B6A2-B2D5EC10E718}"/>
    <cellStyle name="Išvestis 7 2" xfId="7128" xr:uid="{ABF3FF77-0CE6-4E9E-8C88-A675CA7D8AB6}"/>
    <cellStyle name="Išvestis 7 3" xfId="7129" xr:uid="{0EE5366D-956F-43DE-9A26-E6A97C367554}"/>
    <cellStyle name="Išvestis 7 4" xfId="7130" xr:uid="{41714506-BCDD-421C-A967-FC1D91B52E16}"/>
    <cellStyle name="Išvestis 7 5" xfId="7131" xr:uid="{246D4245-4982-4589-9702-3D7E9CE39D11}"/>
    <cellStyle name="Išvestis 7 6" xfId="7132" xr:uid="{912F588B-9BD2-480B-8014-7CA5CE3BC513}"/>
    <cellStyle name="Išvestis 7 7" xfId="7133" xr:uid="{CE38499E-8832-45F4-A58E-2C2884D0D10F}"/>
    <cellStyle name="Išvestis 7 8" xfId="7134" xr:uid="{1F574F53-73C7-47CD-8FE0-E3A375609A39}"/>
    <cellStyle name="Išvestis 7 9" xfId="7135" xr:uid="{6AF9068C-B5FE-4B66-AF11-EB754AA42662}"/>
    <cellStyle name="Išvestis 7_CR4_19" xfId="7136" xr:uid="{1ED55AC9-4253-4C43-B62B-736DCFFA6E70}"/>
    <cellStyle name="Išvestis 8" xfId="36479" xr:uid="{38B049C7-38F1-48D7-9D33-5A8953E4A980}"/>
    <cellStyle name="Išvestis 9" xfId="36852" xr:uid="{FBFF5924-388F-48F6-B1B0-6E367F40C25A}"/>
    <cellStyle name="Išvestis_A01" xfId="12511" xr:uid="{A6333F51-DE87-4F95-9DEF-CDD52ACB0300}"/>
    <cellStyle name="Įvestis" xfId="7137" xr:uid="{84AFD1C2-4393-4F39-9F91-6851F4C527F7}"/>
    <cellStyle name="Įvestis 2" xfId="7138" xr:uid="{E8ECA7B1-D2BC-45FC-B2AD-F37A4A4B7535}"/>
    <cellStyle name="Įvestis 2 10" xfId="7139" xr:uid="{9CBAEADD-E424-4BF4-9DF6-71E0E15B0F89}"/>
    <cellStyle name="Įvestis 2 11" xfId="7140" xr:uid="{2FF833E4-03CF-44E2-B151-0E62A711F813}"/>
    <cellStyle name="Įvestis 2 12" xfId="36738" xr:uid="{D2611B0B-4872-4A7C-B5CD-006B2047CE08}"/>
    <cellStyle name="Įvestis 2 2" xfId="7141" xr:uid="{0B84CBC9-9E42-4BF8-B0E5-8F2EE65136C1}"/>
    <cellStyle name="Įvestis 2 3" xfId="7142" xr:uid="{CC00DC8E-B750-44B6-90F7-079909A41721}"/>
    <cellStyle name="Įvestis 2 4" xfId="7143" xr:uid="{69276AD2-DE25-4BF1-947D-5A9EADF1FD89}"/>
    <cellStyle name="Įvestis 2 5" xfId="7144" xr:uid="{6F3E0CCE-4082-4094-B2A7-2D22FDC95DEC}"/>
    <cellStyle name="Įvestis 2 6" xfId="7145" xr:uid="{07AA9770-D3C5-4C57-AFBF-5FBBDB42A782}"/>
    <cellStyle name="Įvestis 2 7" xfId="7146" xr:uid="{9BADB6D9-0155-4719-B003-4D744291859B}"/>
    <cellStyle name="Įvestis 2 8" xfId="7147" xr:uid="{4121DB04-5D4C-48C8-8643-E0F7903CABF8}"/>
    <cellStyle name="Įvestis 2 9" xfId="7148" xr:uid="{F89F1D88-65BE-4DE9-9D8F-8BF06C686E76}"/>
    <cellStyle name="Įvestis 2_CR4_19" xfId="7149" xr:uid="{ADEBFEBC-73F2-4E48-8A09-F94646FB8446}"/>
    <cellStyle name="Įvestis 3" xfId="7150" xr:uid="{1D8D8952-966E-47DD-B54C-6E0A16F2E897}"/>
    <cellStyle name="Įvestis 3 10" xfId="7151" xr:uid="{191D743F-9A68-4A16-A4C3-FE1004E39D22}"/>
    <cellStyle name="Įvestis 3 11" xfId="7152" xr:uid="{7B4E432E-6B09-4094-BC5A-CA34437A24B4}"/>
    <cellStyle name="Įvestis 3 12" xfId="36505" xr:uid="{940F0575-62F4-4656-BCF7-E677CA5C32FC}"/>
    <cellStyle name="Įvestis 3 13" xfId="36716" xr:uid="{4D68A032-5A8D-4A94-A258-816572675DB5}"/>
    <cellStyle name="Įvestis 3 2" xfId="7153" xr:uid="{CAEC84F3-BB70-4BF4-B60C-077FB1CB5D40}"/>
    <cellStyle name="Įvestis 3 3" xfId="7154" xr:uid="{26301B1D-A247-4E36-B583-2A61D0CC5216}"/>
    <cellStyle name="Įvestis 3 4" xfId="7155" xr:uid="{F955FCCC-10B5-48B0-980C-D8E9F7DD6A19}"/>
    <cellStyle name="Įvestis 3 5" xfId="7156" xr:uid="{DE12B93B-5CE2-48DB-A493-177C60EF4F86}"/>
    <cellStyle name="Įvestis 3 6" xfId="7157" xr:uid="{8BD86F33-96AC-48F6-83C7-C175BD9F0E89}"/>
    <cellStyle name="Įvestis 3 7" xfId="7158" xr:uid="{F84CA9F0-3822-49F1-8BA2-A37E434F9DED}"/>
    <cellStyle name="Įvestis 3 8" xfId="7159" xr:uid="{70E01D05-14C0-4D1A-A5C2-753272ED0F00}"/>
    <cellStyle name="Įvestis 3 9" xfId="7160" xr:uid="{CC48BC95-9A7D-478F-BADD-89AFC93AE17B}"/>
    <cellStyle name="Įvestis 3_CR4_19" xfId="7161" xr:uid="{185CA3E0-DC34-4BD5-B5FF-0D7AC032491A}"/>
    <cellStyle name="Įvestis 4" xfId="7162" xr:uid="{9055B0F4-1D77-488E-A9C5-9E9A3F66D1BC}"/>
    <cellStyle name="Įvestis 4 10" xfId="7163" xr:uid="{E1D26182-613E-4709-B7C7-1E7C86292A7E}"/>
    <cellStyle name="Įvestis 4 11" xfId="7164" xr:uid="{D697FB41-714D-469D-A85D-D000F51106E3}"/>
    <cellStyle name="Įvestis 4 2" xfId="7165" xr:uid="{CED5D8A5-959A-48FA-A058-677D38E433F4}"/>
    <cellStyle name="Įvestis 4 3" xfId="7166" xr:uid="{EB7CE31D-3D9F-4226-96D6-E211F08CD752}"/>
    <cellStyle name="Įvestis 4 4" xfId="7167" xr:uid="{ACA59D5A-EB04-4C4E-8D5A-AF7C64C0BFD0}"/>
    <cellStyle name="Įvestis 4 5" xfId="7168" xr:uid="{13CBAB3F-27EA-403B-A335-845D91CA41FD}"/>
    <cellStyle name="Įvestis 4 6" xfId="7169" xr:uid="{B4797725-B6AE-4B74-A219-8B9488E3C288}"/>
    <cellStyle name="Įvestis 4 7" xfId="7170" xr:uid="{82A90028-C1DE-453B-B8D4-970E67D3370D}"/>
    <cellStyle name="Įvestis 4 8" xfId="7171" xr:uid="{6EEB8750-337C-4FF0-AD75-18EBCF275D15}"/>
    <cellStyle name="Įvestis 4 9" xfId="7172" xr:uid="{7936A860-9DAE-429E-8443-EAB86F83E75B}"/>
    <cellStyle name="Įvestis 4_CR4_19" xfId="7173" xr:uid="{0BF40E84-D8A0-4126-B44C-C1B522FF1845}"/>
    <cellStyle name="Įvestis 5" xfId="7174" xr:uid="{9AC0A390-C327-46C1-B5C7-5568E881703E}"/>
    <cellStyle name="Įvestis 5 10" xfId="7175" xr:uid="{1355A399-29C9-488C-8062-4AA4926550FA}"/>
    <cellStyle name="Įvestis 5 11" xfId="7176" xr:uid="{231F3AC2-B41E-4349-868E-9FAA39E5A791}"/>
    <cellStyle name="Įvestis 5 2" xfId="7177" xr:uid="{537EA188-B706-4756-B246-E5C11F75395B}"/>
    <cellStyle name="Įvestis 5 3" xfId="7178" xr:uid="{7D00E7BC-8AAB-4639-9884-97E6BB2630A6}"/>
    <cellStyle name="Įvestis 5 4" xfId="7179" xr:uid="{099C740F-C8C0-4CFA-BFFF-67455EE4FC3A}"/>
    <cellStyle name="Įvestis 5 5" xfId="7180" xr:uid="{9B10103A-B39F-49AF-BA19-9059426DACCE}"/>
    <cellStyle name="Įvestis 5 6" xfId="7181" xr:uid="{F7F651FA-3F4C-4F29-9988-228D376674A5}"/>
    <cellStyle name="Įvestis 5 7" xfId="7182" xr:uid="{88856C94-2DFD-478A-93B8-639B81833BE6}"/>
    <cellStyle name="Įvestis 5 8" xfId="7183" xr:uid="{F61354A4-539A-4402-B373-339FFD1670D6}"/>
    <cellStyle name="Įvestis 5 9" xfId="7184" xr:uid="{25D006E6-4CE7-43B9-A988-8A490CE35C3C}"/>
    <cellStyle name="Įvestis 5_CR4_19" xfId="7185" xr:uid="{63B836F1-D679-47AB-870F-341434E53B42}"/>
    <cellStyle name="Įvestis 6" xfId="7186" xr:uid="{E3B356D1-22A9-42CB-AAD5-47A2D0BF1DBF}"/>
    <cellStyle name="Įvestis 6 10" xfId="7187" xr:uid="{6C0E2AF1-0991-4C02-AC2E-840E7D607792}"/>
    <cellStyle name="Įvestis 6 11" xfId="7188" xr:uid="{8AF792E2-D9FE-4746-843A-807DB86F668F}"/>
    <cellStyle name="Įvestis 6 2" xfId="7189" xr:uid="{C824853C-3C8E-4835-AB19-DCD7C2EBB151}"/>
    <cellStyle name="Įvestis 6 3" xfId="7190" xr:uid="{198CEE95-BFC9-404A-9286-4940C6BE84EF}"/>
    <cellStyle name="Įvestis 6 4" xfId="7191" xr:uid="{86849418-70E3-4853-9447-9592BB83CD51}"/>
    <cellStyle name="Įvestis 6 5" xfId="7192" xr:uid="{9858D855-8476-484B-A2CE-664539C91DD1}"/>
    <cellStyle name="Įvestis 6 6" xfId="7193" xr:uid="{F07CA774-82B9-4AD3-82C6-093A569AA791}"/>
    <cellStyle name="Įvestis 6 7" xfId="7194" xr:uid="{40CE9E72-1F03-44A6-B11C-5D247A2C5E50}"/>
    <cellStyle name="Įvestis 6 8" xfId="7195" xr:uid="{505BE1B3-0D60-482C-9578-D2EC297FB8DC}"/>
    <cellStyle name="Įvestis 6 9" xfId="7196" xr:uid="{DFDF3CAB-4D02-4E2A-9E0E-C80CF24F61D2}"/>
    <cellStyle name="Įvestis 6_CR4_19" xfId="7197" xr:uid="{A9A4CEF4-8392-4952-9E02-BD980A1993F5}"/>
    <cellStyle name="Įvestis 7" xfId="7198" xr:uid="{9971D17E-661C-4665-88CF-1B693A0332C6}"/>
    <cellStyle name="Įvestis 7 10" xfId="7199" xr:uid="{955CD972-E166-40A3-8B58-62CA23B60051}"/>
    <cellStyle name="Įvestis 7 2" xfId="7200" xr:uid="{44ECBDE0-59C6-4D33-9DE4-EDA6F8BFCAD1}"/>
    <cellStyle name="Įvestis 7 3" xfId="7201" xr:uid="{EF8FD901-DFFE-4C68-A162-9BDDB64C48F1}"/>
    <cellStyle name="Įvestis 7 4" xfId="7202" xr:uid="{2A8B603E-0784-476A-8CD0-3E9D3477067E}"/>
    <cellStyle name="Įvestis 7 5" xfId="7203" xr:uid="{E4DE4658-1081-4EA2-9F48-9DB4F49F6571}"/>
    <cellStyle name="Įvestis 7 6" xfId="7204" xr:uid="{489094F9-3495-4727-BBE3-C5AFC26850F7}"/>
    <cellStyle name="Įvestis 7 7" xfId="7205" xr:uid="{CCE0557C-CD1B-45D0-87EA-E0F35A5EBD32}"/>
    <cellStyle name="Įvestis 7 8" xfId="7206" xr:uid="{23F4088E-311A-476F-AB47-81318B69F1E6}"/>
    <cellStyle name="Įvestis 7 9" xfId="7207" xr:uid="{710F22E3-970E-4806-A18E-926621104294}"/>
    <cellStyle name="Įvestis 7_CR4_19" xfId="7208" xr:uid="{1F1107EB-D649-45A6-A3D3-771B8BE0FD11}"/>
    <cellStyle name="Įvestis 8" xfId="36480" xr:uid="{0FFCF11C-AF82-45A4-90CA-086E94D62601}"/>
    <cellStyle name="Įvestis 9" xfId="36853" xr:uid="{B46B6372-8783-4D5B-A8FF-D5D4F35BC0F2}"/>
    <cellStyle name="Įvestis_A01" xfId="12512" xr:uid="{C297752F-C2CA-4EDF-B6FE-FC6CB0A3DE95}"/>
    <cellStyle name="Jegyzet" xfId="7209" xr:uid="{99F1CF26-F161-40F9-B7F0-13203AFCBDD3}"/>
    <cellStyle name="Jegyzet 2" xfId="7210" xr:uid="{209C8BE5-F72F-47DB-9DEA-3BB8F3685A33}"/>
    <cellStyle name="Jegyzet 2 2" xfId="7211" xr:uid="{8C2672EE-D687-4E07-8B03-34D8132F6689}"/>
    <cellStyle name="Jegyzet 2 2 10" xfId="7212" xr:uid="{5824363D-2287-4513-9770-34A136D543AC}"/>
    <cellStyle name="Jegyzet 2 2 11" xfId="7213" xr:uid="{68765F15-5672-4E62-B9C0-A59ED1EBA54C}"/>
    <cellStyle name="Jegyzet 2 2 12" xfId="36740" xr:uid="{737AEC94-9487-445E-9738-11F1C9C1B5CE}"/>
    <cellStyle name="Jegyzet 2 2 2" xfId="7214" xr:uid="{411A41FD-9FF3-4FCE-923F-AB5E83CFB124}"/>
    <cellStyle name="Jegyzet 2 2 3" xfId="7215" xr:uid="{23DDB720-3571-4CC3-8066-2453DFAF9FF4}"/>
    <cellStyle name="Jegyzet 2 2 4" xfId="7216" xr:uid="{7AE975A9-579B-4036-9231-61579A77371A}"/>
    <cellStyle name="Jegyzet 2 2 5" xfId="7217" xr:uid="{7EC941C4-96D9-4777-8238-66E2A1E69BED}"/>
    <cellStyle name="Jegyzet 2 2 6" xfId="7218" xr:uid="{2DFF00D6-D778-46A6-B013-2AFED15596D5}"/>
    <cellStyle name="Jegyzet 2 2 7" xfId="7219" xr:uid="{8CAA15C1-1522-47BD-A014-4DB56FC8E826}"/>
    <cellStyle name="Jegyzet 2 2 8" xfId="7220" xr:uid="{03BE7116-175B-4676-B4A4-DD30FCF8C22D}"/>
    <cellStyle name="Jegyzet 2 2 9" xfId="7221" xr:uid="{7677DEA0-C4E9-48C6-9498-4236EFDE5224}"/>
    <cellStyle name="Jegyzet 2 2_CR4_19" xfId="7222" xr:uid="{54D0978B-8D5F-4F20-935B-06CCBD7DF3E2}"/>
    <cellStyle name="Jegyzet 2 3" xfId="7223" xr:uid="{51E189EA-BCBC-49ED-9F4C-FBAD62FF0093}"/>
    <cellStyle name="Jegyzet 2 3 10" xfId="7224" xr:uid="{A2E8A2A7-04AF-4458-8622-B3D1D42945A6}"/>
    <cellStyle name="Jegyzet 2 3 11" xfId="7225" xr:uid="{3475B71D-2E46-429E-85C3-934E902E82A4}"/>
    <cellStyle name="Jegyzet 2 3 12" xfId="36606" xr:uid="{87B9A62E-ED38-4BA5-BA66-0B9C3FCA6857}"/>
    <cellStyle name="Jegyzet 2 3 13" xfId="36811" xr:uid="{BA3329EA-4BBB-465A-B25E-2724BEACFF84}"/>
    <cellStyle name="Jegyzet 2 3 2" xfId="7226" xr:uid="{D3A26AC8-6461-4939-A421-091C666F87C2}"/>
    <cellStyle name="Jegyzet 2 3 3" xfId="7227" xr:uid="{5C231103-034E-4DF0-999A-9DEA64E109C6}"/>
    <cellStyle name="Jegyzet 2 3 4" xfId="7228" xr:uid="{8A13286B-FFC9-4E1D-858C-5F0E1FF2D91C}"/>
    <cellStyle name="Jegyzet 2 3 5" xfId="7229" xr:uid="{ACBF4524-9903-4F15-B486-E19E2DC3E54D}"/>
    <cellStyle name="Jegyzet 2 3 6" xfId="7230" xr:uid="{1C7EADDA-1F3B-4F58-BA58-E5E58F6861B6}"/>
    <cellStyle name="Jegyzet 2 3 7" xfId="7231" xr:uid="{CCDA05C3-16AC-49D7-8BB7-51F0E24657E2}"/>
    <cellStyle name="Jegyzet 2 3 8" xfId="7232" xr:uid="{C803C055-4B1B-47F3-BC52-1270F53C5792}"/>
    <cellStyle name="Jegyzet 2 3 9" xfId="7233" xr:uid="{051CB16C-F10B-425D-9776-E5B9B39D88A1}"/>
    <cellStyle name="Jegyzet 2 3_CR4_19" xfId="7234" xr:uid="{DA2FAA3C-492C-4FA8-B519-54D29CE2D3BB}"/>
    <cellStyle name="Jegyzet 2 4" xfId="7235" xr:uid="{2320FBF3-562B-4CF9-93CF-983BBA2F080E}"/>
    <cellStyle name="Jegyzet 2 4 10" xfId="7236" xr:uid="{D554E83C-4B1F-4991-8EDD-382640D66BAE}"/>
    <cellStyle name="Jegyzet 2 4 11" xfId="7237" xr:uid="{879EB483-97E6-4A96-A111-583466CD563A}"/>
    <cellStyle name="Jegyzet 2 4 2" xfId="7238" xr:uid="{C7D9FE91-BE49-4F06-B907-E9793D4A5728}"/>
    <cellStyle name="Jegyzet 2 4 3" xfId="7239" xr:uid="{F99F0A56-830C-454A-B309-479107B86705}"/>
    <cellStyle name="Jegyzet 2 4 4" xfId="7240" xr:uid="{7F9C3D55-D16D-47A2-AF63-E10CB9A0A378}"/>
    <cellStyle name="Jegyzet 2 4 5" xfId="7241" xr:uid="{01240D6F-1C73-4445-8E5D-897D447BAB10}"/>
    <cellStyle name="Jegyzet 2 4 6" xfId="7242" xr:uid="{9DFC7F29-F2D1-45B2-B2C4-0BD8C5283619}"/>
    <cellStyle name="Jegyzet 2 4 7" xfId="7243" xr:uid="{6157017C-C91A-465C-AE57-459575FC2A99}"/>
    <cellStyle name="Jegyzet 2 4 8" xfId="7244" xr:uid="{A0870236-5D46-4843-9974-F7EB2E5C216D}"/>
    <cellStyle name="Jegyzet 2 4 9" xfId="7245" xr:uid="{A740F8D6-4246-4511-B6D6-66EDE467C1E9}"/>
    <cellStyle name="Jegyzet 2 4_CR4_19" xfId="7246" xr:uid="{DF7F51C9-A1E8-4F24-A1A1-D9B32359C839}"/>
    <cellStyle name="Jegyzet 2 5" xfId="7247" xr:uid="{48EE5E7C-E31B-4A38-9CA2-352E08AAA580}"/>
    <cellStyle name="Jegyzet 2 5 10" xfId="7248" xr:uid="{45A359E1-35AA-4660-8A6D-DCFD2C5C91BA}"/>
    <cellStyle name="Jegyzet 2 5 11" xfId="7249" xr:uid="{100B22E9-BFBE-4140-9BF7-0EA147E82EC4}"/>
    <cellStyle name="Jegyzet 2 5 2" xfId="7250" xr:uid="{D3EEE087-5715-4C88-A680-72B185BEAB9B}"/>
    <cellStyle name="Jegyzet 2 5 3" xfId="7251" xr:uid="{CB6BE21E-1176-4B0F-B3A4-E94C1EEECD70}"/>
    <cellStyle name="Jegyzet 2 5 4" xfId="7252" xr:uid="{F374AE81-6980-4C1B-A0F9-E59C2AB1A6E4}"/>
    <cellStyle name="Jegyzet 2 5 5" xfId="7253" xr:uid="{FA9A6816-668F-432E-98D5-78888A11EB43}"/>
    <cellStyle name="Jegyzet 2 5 6" xfId="7254" xr:uid="{0E10CB3B-40FC-4077-BE72-5D35EF9CFBE0}"/>
    <cellStyle name="Jegyzet 2 5 7" xfId="7255" xr:uid="{EAD25D05-F728-438C-9D7C-4CC5FC25518D}"/>
    <cellStyle name="Jegyzet 2 5 8" xfId="7256" xr:uid="{AF16B019-9B0E-41A4-B661-729C51E5F064}"/>
    <cellStyle name="Jegyzet 2 5 9" xfId="7257" xr:uid="{8B672006-2994-49F6-A4FB-3C5A7BBC3A9E}"/>
    <cellStyle name="Jegyzet 2 5_CR4_19" xfId="7258" xr:uid="{BC1076BA-DD7F-493F-BB2E-66F4482E2A05}"/>
    <cellStyle name="Jegyzet 2 6" xfId="7259" xr:uid="{4D7A52C8-5DED-44C7-91EA-A5A1B87F39E4}"/>
    <cellStyle name="Jegyzet 2 6 10" xfId="7260" xr:uid="{965CDDB4-949D-4C39-A3ED-036795AB461C}"/>
    <cellStyle name="Jegyzet 2 6 11" xfId="7261" xr:uid="{C4DBAFDA-CFCF-41DE-9E90-6ACB5CB21D86}"/>
    <cellStyle name="Jegyzet 2 6 2" xfId="7262" xr:uid="{C2283EDC-91A0-4DF3-B25B-F744BC7C417E}"/>
    <cellStyle name="Jegyzet 2 6 3" xfId="7263" xr:uid="{57D41629-A6D7-49EC-820F-7E17A3C5133A}"/>
    <cellStyle name="Jegyzet 2 6 4" xfId="7264" xr:uid="{3778182C-1233-43D4-93B1-A8CEB021C115}"/>
    <cellStyle name="Jegyzet 2 6 5" xfId="7265" xr:uid="{3529EDDD-5E27-4E43-BE6B-C7AE082D0587}"/>
    <cellStyle name="Jegyzet 2 6 6" xfId="7266" xr:uid="{F4F72E41-3558-45A9-B22D-39D7145C67E1}"/>
    <cellStyle name="Jegyzet 2 6 7" xfId="7267" xr:uid="{1DE5BEAA-A01F-4006-B2E0-111AFF0B82EC}"/>
    <cellStyle name="Jegyzet 2 6 8" xfId="7268" xr:uid="{9F4FC8E8-9B11-444F-A71F-CEA9FC6A4DD3}"/>
    <cellStyle name="Jegyzet 2 6 9" xfId="7269" xr:uid="{1602338B-ECA5-4772-AB5B-97ABB43D798A}"/>
    <cellStyle name="Jegyzet 2 6_CR4_19" xfId="7270" xr:uid="{FB83260A-06D2-4FD3-B375-F86A0A00D381}"/>
    <cellStyle name="Jegyzet 2 7" xfId="7271" xr:uid="{BBEDF324-983D-47C1-8B35-641E225571E6}"/>
    <cellStyle name="Jegyzet 2 7 10" xfId="7272" xr:uid="{3D958078-65EF-4FA9-B831-58EED6D5584F}"/>
    <cellStyle name="Jegyzet 2 7 2" xfId="7273" xr:uid="{6E6C83CD-782A-4F78-A973-FC337675B806}"/>
    <cellStyle name="Jegyzet 2 7 3" xfId="7274" xr:uid="{CCED3515-68A0-4E33-9F10-72F51A5E9399}"/>
    <cellStyle name="Jegyzet 2 7 4" xfId="7275" xr:uid="{1A6783B3-5E84-426F-9DF8-96501A576067}"/>
    <cellStyle name="Jegyzet 2 7 5" xfId="7276" xr:uid="{A5E1708D-6921-4A7F-8C83-2EDDBF483AB9}"/>
    <cellStyle name="Jegyzet 2 7 6" xfId="7277" xr:uid="{D7B9F534-2D7E-4783-8263-4CFA7B192D0E}"/>
    <cellStyle name="Jegyzet 2 7 7" xfId="7278" xr:uid="{F75F06D8-BBAD-4931-AACD-D9B2E283D1D2}"/>
    <cellStyle name="Jegyzet 2 7 8" xfId="7279" xr:uid="{59558CDE-BE24-460A-9179-B66AC69E9CD1}"/>
    <cellStyle name="Jegyzet 2 7 9" xfId="7280" xr:uid="{CA2AC825-946A-4973-898B-34A64A96BCAF}"/>
    <cellStyle name="Jegyzet 2 7_CR4_19" xfId="7281" xr:uid="{33E89233-ABC9-4724-BDCD-61D07FE27901}"/>
    <cellStyle name="Jegyzet 2 8" xfId="36059" xr:uid="{144F3E82-356C-4F1E-91E5-C0CCF963998A}"/>
    <cellStyle name="Jegyzet 2_A02" xfId="55603" xr:uid="{CE67AD99-94DC-48CD-B54A-A02288A7B2E3}"/>
    <cellStyle name="Jegyzet 3" xfId="7282" xr:uid="{6BB24681-64DE-4D68-A598-F69C1C3474AE}"/>
    <cellStyle name="Jegyzet 3 10" xfId="7283" xr:uid="{19ED1084-9E31-499A-8EB6-97CFD2880B9D}"/>
    <cellStyle name="Jegyzet 3 11" xfId="7284" xr:uid="{0F75FD1C-64CF-4960-A4C1-CADFE6950156}"/>
    <cellStyle name="Jegyzet 3 12" xfId="36739" xr:uid="{2ED9799F-88ED-45C4-8371-8AEE1D9E6F29}"/>
    <cellStyle name="Jegyzet 3 2" xfId="7285" xr:uid="{89E3CA1D-759A-4AC1-A01E-2509D11851D8}"/>
    <cellStyle name="Jegyzet 3 3" xfId="7286" xr:uid="{6E585CED-D911-4A31-9E00-03325B0960B1}"/>
    <cellStyle name="Jegyzet 3 4" xfId="7287" xr:uid="{308A31CD-600F-441A-B816-853B3F48436D}"/>
    <cellStyle name="Jegyzet 3 5" xfId="7288" xr:uid="{AD963798-D001-4668-B02E-3BE235B6A534}"/>
    <cellStyle name="Jegyzet 3 6" xfId="7289" xr:uid="{D875056E-AA1B-493E-ADE4-161E9FA8DDD5}"/>
    <cellStyle name="Jegyzet 3 7" xfId="7290" xr:uid="{754AE4B4-7801-4332-BC57-9A8E723188C0}"/>
    <cellStyle name="Jegyzet 3 8" xfId="7291" xr:uid="{B67AE2AE-EB0E-4168-A5DA-B9B0A1CC62FB}"/>
    <cellStyle name="Jegyzet 3 9" xfId="7292" xr:uid="{43134261-04C8-4262-B59B-F2E79B4859A0}"/>
    <cellStyle name="Jegyzet 3_CR4_19" xfId="7293" xr:uid="{3C5022F9-FBC2-4D95-8CCF-3ED5538CB14E}"/>
    <cellStyle name="Jegyzet 4" xfId="7294" xr:uid="{186B44C5-CFF4-4376-B250-99F1A0572FED}"/>
    <cellStyle name="Jegyzet 4 10" xfId="7295" xr:uid="{B25D3D5B-AF54-454E-95EF-9DAEF6D86D79}"/>
    <cellStyle name="Jegyzet 4 11" xfId="7296" xr:uid="{14BEFDF0-20FC-4813-BA30-FD229B141652}"/>
    <cellStyle name="Jegyzet 4 12" xfId="36506" xr:uid="{FBC8810D-3061-469A-86F8-4BE85EB7EF40}"/>
    <cellStyle name="Jegyzet 4 13" xfId="36717" xr:uid="{F0EB0B93-20CC-475F-98AE-61734618DD23}"/>
    <cellStyle name="Jegyzet 4 2" xfId="7297" xr:uid="{E91C0546-0268-42D5-9461-F4E0819C282C}"/>
    <cellStyle name="Jegyzet 4 3" xfId="7298" xr:uid="{560C2AE6-D06D-430C-8046-E528D186DD9B}"/>
    <cellStyle name="Jegyzet 4 4" xfId="7299" xr:uid="{782E76BA-B528-4F03-9905-BF686BD187A8}"/>
    <cellStyle name="Jegyzet 4 5" xfId="7300" xr:uid="{FCF98E99-1A6D-41B5-A006-0159C5C45D09}"/>
    <cellStyle name="Jegyzet 4 6" xfId="7301" xr:uid="{F401FBA3-8590-46E2-8E12-F3F77D92B593}"/>
    <cellStyle name="Jegyzet 4 7" xfId="7302" xr:uid="{F9568B62-9C40-49BC-B878-5E2D62910E36}"/>
    <cellStyle name="Jegyzet 4 8" xfId="7303" xr:uid="{9DE6DB51-B6AE-4C76-B2E8-130F94790E51}"/>
    <cellStyle name="Jegyzet 4 9" xfId="7304" xr:uid="{A2E9FEED-CFBB-475C-8E7B-A37F14FB6CEE}"/>
    <cellStyle name="Jegyzet 4_CR4_19" xfId="7305" xr:uid="{6280AFF1-DCEC-4F7B-82C5-A563BCFB7764}"/>
    <cellStyle name="Jegyzet 5" xfId="7306" xr:uid="{3BF87057-D05B-444F-99EE-D043DBF14EF4}"/>
    <cellStyle name="Jegyzet 5 10" xfId="7307" xr:uid="{455E3816-B872-4761-890E-13D6FF2F6C0A}"/>
    <cellStyle name="Jegyzet 5 11" xfId="7308" xr:uid="{1A0D8FA1-984D-4D12-A748-462442493701}"/>
    <cellStyle name="Jegyzet 5 2" xfId="7309" xr:uid="{3A223BA2-ACF6-40E5-8E75-4C7C0DD63131}"/>
    <cellStyle name="Jegyzet 5 3" xfId="7310" xr:uid="{39240683-1AA5-4D4F-8AF2-ACFBA14B79A4}"/>
    <cellStyle name="Jegyzet 5 4" xfId="7311" xr:uid="{B54600F7-BBE5-4CC2-BCAF-29D9538B1450}"/>
    <cellStyle name="Jegyzet 5 5" xfId="7312" xr:uid="{56D4F14D-31DB-4B9C-9992-1141F31DC627}"/>
    <cellStyle name="Jegyzet 5 6" xfId="7313" xr:uid="{6DCF4CBB-5989-47CD-A62D-4F83B3671DB0}"/>
    <cellStyle name="Jegyzet 5 7" xfId="7314" xr:uid="{1608909E-A5A0-437E-93F6-6C36F95B1BE4}"/>
    <cellStyle name="Jegyzet 5 8" xfId="7315" xr:uid="{41497BB1-4E6E-4A92-9F19-6E9E5A6F10FA}"/>
    <cellStyle name="Jegyzet 5 9" xfId="7316" xr:uid="{C072BC40-E3D8-41F1-8E3D-87225EE4546D}"/>
    <cellStyle name="Jegyzet 5_CR4_19" xfId="7317" xr:uid="{1149CD36-3BD9-4C41-9EAE-D440EBDD5BBA}"/>
    <cellStyle name="Jegyzet 6" xfId="7318" xr:uid="{0E359F67-F537-4F36-9E47-9A2C5D90A8F9}"/>
    <cellStyle name="Jegyzet 6 10" xfId="7319" xr:uid="{50F67207-5E82-4DAC-8B11-8BE0E3B7810B}"/>
    <cellStyle name="Jegyzet 6 11" xfId="7320" xr:uid="{4B9F5E3D-3DB1-4A31-B72D-F9031C828F33}"/>
    <cellStyle name="Jegyzet 6 2" xfId="7321" xr:uid="{0A48BF76-08C7-460D-870A-93EE3A341ECB}"/>
    <cellStyle name="Jegyzet 6 3" xfId="7322" xr:uid="{D412B2CA-1295-4558-BA04-8E398D8916D6}"/>
    <cellStyle name="Jegyzet 6 4" xfId="7323" xr:uid="{4172FC70-7B59-495A-ADCE-738EB5F8E639}"/>
    <cellStyle name="Jegyzet 6 5" xfId="7324" xr:uid="{0CC4EAF0-B601-40A3-A0E5-2E5D23E90A4D}"/>
    <cellStyle name="Jegyzet 6 6" xfId="7325" xr:uid="{D158BE27-4992-47F1-81FA-966BDCED6C3D}"/>
    <cellStyle name="Jegyzet 6 7" xfId="7326" xr:uid="{BB928A04-F79E-4174-A772-6186254C2714}"/>
    <cellStyle name="Jegyzet 6 8" xfId="7327" xr:uid="{05CD2D70-11FE-4B66-821B-443A5A7314A2}"/>
    <cellStyle name="Jegyzet 6 9" xfId="7328" xr:uid="{3EF6B860-D517-48E4-9C03-8781E56B1036}"/>
    <cellStyle name="Jegyzet 6_CR4_19" xfId="7329" xr:uid="{7D9BE000-A868-4D98-8E3F-CC90E28C11C9}"/>
    <cellStyle name="Jegyzet 7" xfId="7330" xr:uid="{63C7484D-C833-4254-B97B-9FE12FE70F09}"/>
    <cellStyle name="Jegyzet 7 10" xfId="7331" xr:uid="{4D3BC6A1-22E5-4DC3-9B86-67887AF7AC6F}"/>
    <cellStyle name="Jegyzet 7 11" xfId="7332" xr:uid="{95B39DE5-720F-449E-BCE9-E41F97B87054}"/>
    <cellStyle name="Jegyzet 7 2" xfId="7333" xr:uid="{D1C884F0-B2E7-4A45-9498-C7D448BECBDC}"/>
    <cellStyle name="Jegyzet 7 3" xfId="7334" xr:uid="{583950B2-6930-499E-A0F5-0AAC83432BBC}"/>
    <cellStyle name="Jegyzet 7 4" xfId="7335" xr:uid="{EEDAEA93-D051-40C0-9085-CF9AEB4DEC79}"/>
    <cellStyle name="Jegyzet 7 5" xfId="7336" xr:uid="{C924E90D-8795-4079-8252-168675B13D01}"/>
    <cellStyle name="Jegyzet 7 6" xfId="7337" xr:uid="{C95D8B4D-822E-49FC-AD43-E0C4AE3115E7}"/>
    <cellStyle name="Jegyzet 7 7" xfId="7338" xr:uid="{782D60A5-A0B6-4C82-A479-B78F5D5FA9BE}"/>
    <cellStyle name="Jegyzet 7 8" xfId="7339" xr:uid="{C4884914-1A42-4991-AFFB-3D5A7F459099}"/>
    <cellStyle name="Jegyzet 7 9" xfId="7340" xr:uid="{81498E7F-3FA2-4A15-9BA1-82B25F04525D}"/>
    <cellStyle name="Jegyzet 7_CR4_19" xfId="7341" xr:uid="{B2974592-0943-425F-BBD8-5F00095D33DE}"/>
    <cellStyle name="Jegyzet 8" xfId="7342" xr:uid="{6772D2BD-587F-4453-B32D-443CB4B939CF}"/>
    <cellStyle name="Jegyzet 8 10" xfId="7343" xr:uid="{AE40AD10-BBF8-499D-BB45-3AFE8716B30E}"/>
    <cellStyle name="Jegyzet 8 2" xfId="7344" xr:uid="{87D6D296-65E7-4275-AF10-C37D3B663674}"/>
    <cellStyle name="Jegyzet 8 3" xfId="7345" xr:uid="{47CAFDF1-FC5E-45A2-9289-43C4477DE05B}"/>
    <cellStyle name="Jegyzet 8 4" xfId="7346" xr:uid="{709FFEAF-4CD1-4BB3-A33A-6D7619199B81}"/>
    <cellStyle name="Jegyzet 8 5" xfId="7347" xr:uid="{9D961D07-5A1A-485C-AFE0-19EB615D368B}"/>
    <cellStyle name="Jegyzet 8 6" xfId="7348" xr:uid="{348C24EA-82FC-4FE3-B359-40CAABC37BD1}"/>
    <cellStyle name="Jegyzet 8 7" xfId="7349" xr:uid="{3203F014-AEC4-4AAB-8593-18BFE2407BC8}"/>
    <cellStyle name="Jegyzet 8 8" xfId="7350" xr:uid="{8D0669AB-5D45-4B1F-9468-D038DFB34D8D}"/>
    <cellStyle name="Jegyzet 8 9" xfId="7351" xr:uid="{C59F552F-F009-43C7-BD88-370B8EFC26C4}"/>
    <cellStyle name="Jegyzet 8_CR4_19" xfId="7352" xr:uid="{8ABC2F84-547C-4BE5-BCD7-09F7E0048FFB}"/>
    <cellStyle name="Jegyzet 9" xfId="36060" xr:uid="{8EDBE9F9-CF4D-41FB-8F6C-D6E957F1D679}"/>
    <cellStyle name="Jegyzet_4Q16" xfId="24401" xr:uid="{6C542D50-0F09-4AE0-8192-28D3AAC696EB}"/>
    <cellStyle name="Jelölőszín (1)" xfId="7353" xr:uid="{C5BDCA6B-113D-42F0-A0A0-D43828186B34}"/>
    <cellStyle name="Jelölőszín (1) 2" xfId="24402" xr:uid="{6DAFFE0B-6084-41F2-802D-BF866802F3C9}"/>
    <cellStyle name="Jelölőszín (1) 3" xfId="48814" xr:uid="{3A1A3A69-512F-4189-B45F-8848675B4270}"/>
    <cellStyle name="Jelölőszín (1)_AVA DVA EL" xfId="24403" xr:uid="{64E17751-A3E9-4D9F-81C7-DDBBB4F4C039}"/>
    <cellStyle name="Jelölőszín (2)" xfId="7354" xr:uid="{832E18DE-29C1-4C19-8434-942BE7D947D9}"/>
    <cellStyle name="Jelölőszín (2) 2" xfId="24404" xr:uid="{6F8E0411-CD75-4A65-BF22-472D40D9E1A3}"/>
    <cellStyle name="Jelölőszín (2) 3" xfId="48815" xr:uid="{4DE7834B-6838-4370-AE04-D9AA571D30A7}"/>
    <cellStyle name="Jelölőszín (2)_AVA DVA EL" xfId="24405" xr:uid="{1168D555-5C6E-41C1-90D7-DF6BDAB84820}"/>
    <cellStyle name="Jelölőszín (3)" xfId="7355" xr:uid="{35F0FC84-CA13-4386-8CCD-EA1229F0D875}"/>
    <cellStyle name="Jelölőszín (3) 2" xfId="24406" xr:uid="{DCA5B728-A4EC-469F-A250-1A1F8A5094E9}"/>
    <cellStyle name="Jelölőszín (3) 3" xfId="48816" xr:uid="{4093C719-1F59-46F3-8C59-BF02286F9541}"/>
    <cellStyle name="Jelölőszín (3)_AVA DVA EL" xfId="24407" xr:uid="{3B72349B-E9BB-4999-818F-ABF26AEEB3A7}"/>
    <cellStyle name="Jelölőszín (4)" xfId="7356" xr:uid="{2E4C2FE4-D42B-4F6E-B3C7-8F0F828C5833}"/>
    <cellStyle name="Jelölőszín (4) 2" xfId="24408" xr:uid="{96D54A96-48FB-4599-9A72-3C029F2145C6}"/>
    <cellStyle name="Jelölőszín (4) 3" xfId="48817" xr:uid="{7EFB65AE-671A-496A-846B-A0E0242750CE}"/>
    <cellStyle name="Jelölőszín (4)_AVA DVA EL" xfId="24409" xr:uid="{E0283251-AD6A-41E1-95DD-EE610339FCF5}"/>
    <cellStyle name="Jelölőszín (5)" xfId="7357" xr:uid="{0B2ED141-BB91-41B2-A711-C1BFE2BAF450}"/>
    <cellStyle name="Jelölőszín (5) 2" xfId="24410" xr:uid="{BE1FC6A8-E58D-4337-BDAF-69DBA5D97141}"/>
    <cellStyle name="Jelölőszín (5) 3" xfId="48818" xr:uid="{97DC57AA-6C95-470D-A8BD-7A01FEB87C21}"/>
    <cellStyle name="Jelölőszín (5)_AVA DVA EL" xfId="24411" xr:uid="{07AB9B5E-C715-4057-ABE9-3FF2C81F7647}"/>
    <cellStyle name="Jelölőszín (6)" xfId="7358" xr:uid="{0ECA051F-3FB3-4CB5-BCEC-427673C373EA}"/>
    <cellStyle name="Jelölőszín (6) 2" xfId="24412" xr:uid="{33392F6B-18DD-4F35-8C61-8B7A73C53134}"/>
    <cellStyle name="Jelölőszín (6) 3" xfId="48819" xr:uid="{E12D1A85-1FF0-4102-8473-2E491BB29EAC}"/>
    <cellStyle name="Jelölőszín (6)_AVA DVA EL" xfId="24413" xr:uid="{DD6BCF55-C67A-4654-BA85-F04CF22DD531}"/>
    <cellStyle name="Jó" xfId="7359" xr:uid="{F0AC1BE6-4994-4C67-B096-AF1AFE20214D}"/>
    <cellStyle name="Jó 2" xfId="24414" xr:uid="{8F8E08FF-7D36-4960-BC3F-0484CC084355}"/>
    <cellStyle name="Jó 3" xfId="48820" xr:uid="{C055C50C-8684-47B3-B847-6AA93FF30DC9}"/>
    <cellStyle name="Jó_AVA DVA EL" xfId="24415" xr:uid="{8D728D53-30DE-4DAB-AD09-D13019EDFBAB}"/>
    <cellStyle name="Kimenet" xfId="7360" xr:uid="{CC32D2EC-9382-47E4-AA6F-C76626A363C2}"/>
    <cellStyle name="Kimenet 2" xfId="7361" xr:uid="{112188E8-72DF-4CE3-A445-BDE0AB7E8DF0}"/>
    <cellStyle name="Kimenet 2 10" xfId="7362" xr:uid="{E6AF60FC-AF29-4302-AC18-F45235609761}"/>
    <cellStyle name="Kimenet 2 11" xfId="7363" xr:uid="{C917AF06-2AD1-4976-BECD-3D52ED66CD9D}"/>
    <cellStyle name="Kimenet 2 12" xfId="36741" xr:uid="{BC196289-6032-466D-A08A-BEA1742987EF}"/>
    <cellStyle name="Kimenet 2 2" xfId="7364" xr:uid="{F943A0FF-8FE9-41E6-87DB-6C168B66ED81}"/>
    <cellStyle name="Kimenet 2 3" xfId="7365" xr:uid="{4E49C7D3-0870-4E8B-BB05-19138D3A6D30}"/>
    <cellStyle name="Kimenet 2 4" xfId="7366" xr:uid="{825A74CC-80E1-43AB-A159-DCC3E77C20DA}"/>
    <cellStyle name="Kimenet 2 5" xfId="7367" xr:uid="{A3E77268-A836-4DA3-8FBD-1912DDC3E75F}"/>
    <cellStyle name="Kimenet 2 6" xfId="7368" xr:uid="{C93DB349-2776-48A0-82DF-6AA7C8977C55}"/>
    <cellStyle name="Kimenet 2 7" xfId="7369" xr:uid="{BFB15B32-B0FC-445D-8259-F7FA6726E62F}"/>
    <cellStyle name="Kimenet 2 8" xfId="7370" xr:uid="{EB8C1857-65F6-4CD5-9096-20DD0544BB73}"/>
    <cellStyle name="Kimenet 2 9" xfId="7371" xr:uid="{2B5AABCE-750F-4888-9581-2803717A2EDF}"/>
    <cellStyle name="Kimenet 2_CR4_19" xfId="7372" xr:uid="{3B46925C-5C41-4E0F-A937-27F82D0BAEBC}"/>
    <cellStyle name="Kimenet 3" xfId="7373" xr:uid="{A61DD5EB-E4C2-4523-81F5-1154F2F69126}"/>
    <cellStyle name="Kimenet 3 10" xfId="7374" xr:uid="{E697CAAC-FD65-4E77-A8BF-1F753B559D31}"/>
    <cellStyle name="Kimenet 3 11" xfId="7375" xr:uid="{22959B12-5808-45E5-9667-26170B63B38F}"/>
    <cellStyle name="Kimenet 3 12" xfId="36507" xr:uid="{B7E826EB-446F-42CF-A4E6-C28C42BFD2A7}"/>
    <cellStyle name="Kimenet 3 13" xfId="36718" xr:uid="{5D6AD844-CC7B-4DC5-9B78-2DE8B02F10E1}"/>
    <cellStyle name="Kimenet 3 2" xfId="7376" xr:uid="{FDFD0630-34C5-4C27-A2F8-B54DDB1D6525}"/>
    <cellStyle name="Kimenet 3 3" xfId="7377" xr:uid="{CBB181E5-5A98-444F-B3F1-E4A631767B20}"/>
    <cellStyle name="Kimenet 3 4" xfId="7378" xr:uid="{1D650E61-D9F6-4E58-8781-0214A8547AAF}"/>
    <cellStyle name="Kimenet 3 5" xfId="7379" xr:uid="{4BAFFEB0-97E6-4AD0-941A-1A93CA696D38}"/>
    <cellStyle name="Kimenet 3 6" xfId="7380" xr:uid="{1DB1973E-0CF6-47ED-B64A-0147ED8BCB0B}"/>
    <cellStyle name="Kimenet 3 7" xfId="7381" xr:uid="{1AA28A35-34BE-485F-AF2B-B95C746617E6}"/>
    <cellStyle name="Kimenet 3 8" xfId="7382" xr:uid="{529C991D-A91C-4071-8D07-9C025BB34CDE}"/>
    <cellStyle name="Kimenet 3 9" xfId="7383" xr:uid="{DBC4117D-98E6-4FB6-AECE-F7A7888C70F9}"/>
    <cellStyle name="Kimenet 3_CR4_19" xfId="7384" xr:uid="{9F2C3F16-E3D3-4663-A4C6-14FDD08954D5}"/>
    <cellStyle name="Kimenet 4" xfId="7385" xr:uid="{DE85D334-F935-4CDB-9592-EE3C3E3BF5D0}"/>
    <cellStyle name="Kimenet 4 10" xfId="7386" xr:uid="{3E7674C9-7414-41A9-A588-B432B5E0DE4F}"/>
    <cellStyle name="Kimenet 4 11" xfId="7387" xr:uid="{D45206E2-D7CC-470E-B81D-744824C7ADC6}"/>
    <cellStyle name="Kimenet 4 2" xfId="7388" xr:uid="{6E3F736D-9D6F-466F-82A3-79FFEAC888DD}"/>
    <cellStyle name="Kimenet 4 3" xfId="7389" xr:uid="{96B57E38-2CBB-42CE-9B31-10D15EE06A7F}"/>
    <cellStyle name="Kimenet 4 4" xfId="7390" xr:uid="{162C1C14-D6D8-4261-9AB3-9DA3DCD4D09E}"/>
    <cellStyle name="Kimenet 4 5" xfId="7391" xr:uid="{83F321FD-8526-443B-8ED0-45CBCB96B4E9}"/>
    <cellStyle name="Kimenet 4 6" xfId="7392" xr:uid="{BF444DFB-2FDF-4B20-9EEB-0BEB1BC64AB4}"/>
    <cellStyle name="Kimenet 4 7" xfId="7393" xr:uid="{2FBE74B7-3F73-4D9A-B1D8-243F970D721C}"/>
    <cellStyle name="Kimenet 4 8" xfId="7394" xr:uid="{9D30080F-239F-4DE2-B02B-DCA54EA7F0C9}"/>
    <cellStyle name="Kimenet 4 9" xfId="7395" xr:uid="{A0C82A8E-52D7-4943-8D48-74AA46736014}"/>
    <cellStyle name="Kimenet 4_CR4_19" xfId="7396" xr:uid="{B5F4D1DD-67B4-44AF-871C-650FEA3B0714}"/>
    <cellStyle name="Kimenet 5" xfId="7397" xr:uid="{764BFA34-5084-4DC0-954F-5730B7DF36A6}"/>
    <cellStyle name="Kimenet 5 10" xfId="7398" xr:uid="{0F653E4D-7969-47BD-8598-F1BAB2EB0528}"/>
    <cellStyle name="Kimenet 5 11" xfId="7399" xr:uid="{67D0E699-783F-46CE-9FEB-D7B2EAA49F06}"/>
    <cellStyle name="Kimenet 5 2" xfId="7400" xr:uid="{2BF09F48-ABDB-46AC-BECE-92A1FDB0A866}"/>
    <cellStyle name="Kimenet 5 3" xfId="7401" xr:uid="{664639CE-70A8-4080-AE69-DC0D5ABC1C5A}"/>
    <cellStyle name="Kimenet 5 4" xfId="7402" xr:uid="{4C29939B-7AA4-42B1-A235-0AF529112311}"/>
    <cellStyle name="Kimenet 5 5" xfId="7403" xr:uid="{27F1CEED-A757-46BA-8FFB-966892B8FE34}"/>
    <cellStyle name="Kimenet 5 6" xfId="7404" xr:uid="{3F7CF64D-37EE-4EB2-A1E6-F455145D3DBF}"/>
    <cellStyle name="Kimenet 5 7" xfId="7405" xr:uid="{D9BB4636-F3D3-43D4-8D17-003653371651}"/>
    <cellStyle name="Kimenet 5 8" xfId="7406" xr:uid="{116E3213-85B9-4D8B-80C1-E487799BBE61}"/>
    <cellStyle name="Kimenet 5 9" xfId="7407" xr:uid="{B66DE429-0B0A-45F3-AB38-D1B789B3B7DF}"/>
    <cellStyle name="Kimenet 5_CR4_19" xfId="7408" xr:uid="{9D0CAEAE-5F11-4DA0-9006-67B38BD8FAC8}"/>
    <cellStyle name="Kimenet 6" xfId="7409" xr:uid="{C6C06B22-1C44-4AEC-8B41-E2736A833C99}"/>
    <cellStyle name="Kimenet 6 10" xfId="7410" xr:uid="{A86EAB27-C878-4066-B747-ADD666D3E394}"/>
    <cellStyle name="Kimenet 6 11" xfId="7411" xr:uid="{3E8E3415-23FA-4041-A9D9-6BFF29C12F17}"/>
    <cellStyle name="Kimenet 6 2" xfId="7412" xr:uid="{1E3F1FB6-19C1-4E2F-A0EA-0EF41D21BF04}"/>
    <cellStyle name="Kimenet 6 3" xfId="7413" xr:uid="{FC8841F7-DB1D-497D-B717-D8ADF1DD418C}"/>
    <cellStyle name="Kimenet 6 4" xfId="7414" xr:uid="{7F4E3653-FC6F-4BAB-97D2-45CE2BF2DDB0}"/>
    <cellStyle name="Kimenet 6 5" xfId="7415" xr:uid="{FE5F4DEB-FB7E-495C-A488-76F2A83B3029}"/>
    <cellStyle name="Kimenet 6 6" xfId="7416" xr:uid="{0319B7DC-5C88-4C85-B6D5-C28E811BB737}"/>
    <cellStyle name="Kimenet 6 7" xfId="7417" xr:uid="{5E2D579A-9C7A-4D63-9343-CB5A1FA61540}"/>
    <cellStyle name="Kimenet 6 8" xfId="7418" xr:uid="{21477F04-A42E-419B-AF32-2CD6BB833E76}"/>
    <cellStyle name="Kimenet 6 9" xfId="7419" xr:uid="{5EB250BE-B5D4-4D18-A84D-32BEB8769858}"/>
    <cellStyle name="Kimenet 6_CR4_19" xfId="7420" xr:uid="{6D276DAC-5190-449D-9802-E6526B95A56A}"/>
    <cellStyle name="Kimenet 7" xfId="7421" xr:uid="{218AC021-C33A-4EE7-91F9-7E0E9408737F}"/>
    <cellStyle name="Kimenet 7 10" xfId="7422" xr:uid="{63FDAE87-2A8C-4243-8788-2C6993B0CC48}"/>
    <cellStyle name="Kimenet 7 2" xfId="7423" xr:uid="{CBD825E9-0B03-47FA-B620-B71E27F64641}"/>
    <cellStyle name="Kimenet 7 3" xfId="7424" xr:uid="{C52F504A-5568-4005-8D94-EB4EE2EEBF11}"/>
    <cellStyle name="Kimenet 7 4" xfId="7425" xr:uid="{1806A256-66B1-4531-91F5-17F1EF291DEE}"/>
    <cellStyle name="Kimenet 7 5" xfId="7426" xr:uid="{90D84089-0DCA-404D-B015-5D85141076C8}"/>
    <cellStyle name="Kimenet 7 6" xfId="7427" xr:uid="{F6F757A8-AA3F-4864-A732-522AA086C275}"/>
    <cellStyle name="Kimenet 7 7" xfId="7428" xr:uid="{22E3FC19-86FA-4B43-9183-F3AB1C89B03B}"/>
    <cellStyle name="Kimenet 7 8" xfId="7429" xr:uid="{8649E7EB-CEA0-4A6C-80D1-15C835A4688E}"/>
    <cellStyle name="Kimenet 7 9" xfId="7430" xr:uid="{6C916D0B-F1B5-41F3-AF31-7AB9F78824EB}"/>
    <cellStyle name="Kimenet 7_CR4_19" xfId="7431" xr:uid="{51A2CA5C-DD87-4076-AA61-4E9DB3BC4E97}"/>
    <cellStyle name="Kimenet 8" xfId="36058" xr:uid="{311C2C73-24DF-4D1F-828C-4E2ABD47DA51}"/>
    <cellStyle name="Kimenet_A02" xfId="55604" xr:uid="{6A0F1937-65A3-40EA-A1EB-DBFB3EF683A0}"/>
    <cellStyle name="Koblet celle 2" xfId="7432" xr:uid="{2721F241-598B-4623-9144-FF546F881517}"/>
    <cellStyle name="Koblet celle 2 2" xfId="24416" xr:uid="{A0825EE4-8851-4BC4-AF6A-8F58D5AD8693}"/>
    <cellStyle name="Koblet celle 2 2 2" xfId="24417" xr:uid="{3D706661-C634-4217-96F2-70931351A2B6}"/>
    <cellStyle name="Koblet celle 2 2 3" xfId="24418" xr:uid="{6D3625EC-F943-484C-BE8D-302A04C7BBFF}"/>
    <cellStyle name="Koblet celle 2 2 4" xfId="40065" xr:uid="{705F9AA6-EE6E-4591-A3D1-0841D04A0F16}"/>
    <cellStyle name="Koblet celle 2 2_AVA DVA EL" xfId="24419" xr:uid="{CE62A771-D75C-4F39-8963-BED40E7F4E1E}"/>
    <cellStyle name="Koblet celle 2 3" xfId="40066" xr:uid="{F359D7F5-C8D3-4F2D-82B5-BC384DB4F0AC}"/>
    <cellStyle name="Koblet celle 2 4" xfId="48821" xr:uid="{A86E0814-BF19-429C-999A-A0E4E2BAAF7A}"/>
    <cellStyle name="Koblet celle 2 5" xfId="48822" xr:uid="{A9D79D2B-64F3-4EBA-8599-D75379C27879}"/>
    <cellStyle name="Koblet celle 2_A01" xfId="35933" xr:uid="{CDECF364-1929-4F2C-878E-25B08D36BFA0}"/>
    <cellStyle name="Koblet celle 3" xfId="12513" xr:uid="{2ADCD35B-CDA5-41E8-A14B-6E4C68740311}"/>
    <cellStyle name="Koblet celle 3 2" xfId="24420" xr:uid="{F3DC45DD-323B-4F65-9CD2-DDBC92D55480}"/>
    <cellStyle name="Koblet celle 3 3" xfId="40067" xr:uid="{C3FB9767-B661-463E-BDD3-50A9D97313ED}"/>
    <cellStyle name="Koblet celle 3_A02" xfId="55605" xr:uid="{66A5C134-85FA-411B-BDC4-ECACF27FDE35}"/>
    <cellStyle name="Koblet celle 4" xfId="24421" xr:uid="{A44E1501-75A3-4C18-8AC4-44A08D091599}"/>
    <cellStyle name="Koblet celle 4 2" xfId="24422" xr:uid="{34870C36-2DD8-40F5-8C09-D50224C8C431}"/>
    <cellStyle name="Koblet celle 4 3" xfId="24423" xr:uid="{03D9EC53-A778-4A5B-A7E5-353B14E080DE}"/>
    <cellStyle name="Koblet celle 4 4" xfId="40068" xr:uid="{04001E1B-8EFC-4EB7-B272-48FB7772CAAB}"/>
    <cellStyle name="Koblet celle 4_AVA DVA EL" xfId="24424" xr:uid="{F36CE82E-3146-42F3-A3FA-821FF3FD5D87}"/>
    <cellStyle name="Koblet celle 5" xfId="24425" xr:uid="{27EEA5A7-E446-44B8-950B-61F860B7BEFD}"/>
    <cellStyle name="Koblet celle 6" xfId="24426" xr:uid="{C852D588-4168-4A5B-A762-6A441ADFD182}"/>
    <cellStyle name="Koblet celle 7" xfId="48823" xr:uid="{E45F2B30-91EA-4198-AF62-0D9D76E4EF93}"/>
    <cellStyle name="Koblet celle 8" xfId="36280" xr:uid="{D6FB32FF-306D-4FD0-B7D7-C3EA9CEB34A4}"/>
    <cellStyle name="Kolonne" xfId="7433" xr:uid="{8069432D-FA76-4045-8695-1D9717CC44A7}"/>
    <cellStyle name="Kolonne 2" xfId="7434" xr:uid="{2FCF3B16-6449-49BC-BA7C-DDA4EC8AFC2C}"/>
    <cellStyle name="Kolonne 2 2" xfId="24427" xr:uid="{D0A3EEA9-06BA-4F17-9105-C4129ED4877D}"/>
    <cellStyle name="Kolonne 2_AVA DVA EL" xfId="24428" xr:uid="{654CC21A-D97B-4A80-8289-EBABD7DF288D}"/>
    <cellStyle name="Kolonne 3" xfId="24429" xr:uid="{47028F72-5356-4489-9815-163635994B90}"/>
    <cellStyle name="Kolonne 4" xfId="48824" xr:uid="{A6D5C5A4-9BB6-480E-84B9-1EFFCAF5E846}"/>
    <cellStyle name="Kolonne_AVA DVA EL" xfId="24430" xr:uid="{2D74CA53-C737-413F-99D6-8132D95EFB0E}"/>
    <cellStyle name="KolonneOverskrift" xfId="7435" xr:uid="{6FB83CD7-7FCB-4483-825C-969C09069DF1}"/>
    <cellStyle name="KolonneOverskrift 2" xfId="24431" xr:uid="{6C72F4AD-AE83-4DAE-96DB-38E6566822BF}"/>
    <cellStyle name="KolonneOverskrift 3" xfId="24432" xr:uid="{66BCA6A4-946F-4C06-A5D9-74EDD223A9B2}"/>
    <cellStyle name="KolonneOverskrift_AVA DVA EL" xfId="24433" xr:uid="{CDE29982-F26C-4D24-AD79-BB2232BA2EC4}"/>
    <cellStyle name="Kolrubr" xfId="24434" xr:uid="{5109499B-DB93-4367-996A-983F99531E85}"/>
    <cellStyle name="Kolrubr 2" xfId="24435" xr:uid="{DEE0B649-0125-412E-B322-BFAC1BE84738}"/>
    <cellStyle name="Kolrubr 3" xfId="24436" xr:uid="{94BFCC3F-C052-4DF2-B703-34A9DBA63D62}"/>
    <cellStyle name="Kolrubr 4" xfId="48825" xr:uid="{ABE6382C-D5E0-494B-BBA5-BF925F0D9CDD}"/>
    <cellStyle name="Kolrubr låst" xfId="24437" xr:uid="{58DC6ABF-FCC4-4BAA-B678-B688187F1979}"/>
    <cellStyle name="Kolrubr låst 2" xfId="24438" xr:uid="{6D7CD4B7-C90E-42E9-929C-9606636935E9}"/>
    <cellStyle name="Kolrubr låst 3" xfId="24439" xr:uid="{7ED88620-0869-4DFD-8770-3247C2E31963}"/>
    <cellStyle name="Kolrubr låst 4" xfId="48826" xr:uid="{E99606A3-1E57-4311-B913-A7A7D276D8BD}"/>
    <cellStyle name="Kolrubr låst_AVA DVA EL" xfId="24440" xr:uid="{E7B99674-30CA-4593-BDE7-E9071E3892FD}"/>
    <cellStyle name="Kolrubr_7. Other MTM adjustments" xfId="48827" xr:uid="{637B19EC-B7E0-4C62-9FF4-C5DC7B9B4E20}"/>
    <cellStyle name="Kolumnrubrik" xfId="7436" xr:uid="{3711BBE5-9B3A-46D8-B33F-1EBA7820751C}"/>
    <cellStyle name="Kolumnrubrik 2" xfId="24441" xr:uid="{8CC9F4CC-AC0B-4CE3-BA07-67222FC3D90B}"/>
    <cellStyle name="Kolumnrubrik 2 2" xfId="36518" xr:uid="{E21CA16F-F664-46FA-A481-6CAA46CC36E5}"/>
    <cellStyle name="Kolumnrubrik 2 3" xfId="36742" xr:uid="{CAB1312A-C944-486B-A3D7-A830DEA4B50A}"/>
    <cellStyle name="Kolumnrubrik 3" xfId="36470" xr:uid="{7E7A2134-D607-461D-B99F-9BE8F6B1DFB6}"/>
    <cellStyle name="Kolumnrubrik 3 2" xfId="36437" xr:uid="{C256593B-2C77-4A13-8046-EC2A62B0897A}"/>
    <cellStyle name="Kolumnrubrik_A01" xfId="35934" xr:uid="{3CC60A41-74FE-49EB-A939-370B85EB10D2}"/>
    <cellStyle name="Komma" xfId="1" builtinId="3"/>
    <cellStyle name="Komma [0]_Blad1" xfId="24442" xr:uid="{BA0D2B47-F970-4719-9CB4-45B8F4D9746B}"/>
    <cellStyle name="Komma 10" xfId="7437" xr:uid="{8D3E6AFA-4EE7-44E1-882A-3857AC220802}"/>
    <cellStyle name="Komma 10 2" xfId="7438" xr:uid="{95506E84-E941-4205-8740-DBCB08725A5C}"/>
    <cellStyle name="Komma 10 2 2" xfId="7439" xr:uid="{AE60AD3A-69AC-4B5E-9C68-2955640F6B6B}"/>
    <cellStyle name="Komma 10 2 3" xfId="40069" xr:uid="{4790CB0A-63C2-42B1-87C9-30379DAEF353}"/>
    <cellStyle name="Komma 10 2_A01" xfId="12514" xr:uid="{3F973A4B-AA5C-4DC5-983E-69B0939B837D}"/>
    <cellStyle name="Komma 10 3" xfId="7440" xr:uid="{53063C07-5831-400D-8E87-FEC46630DF95}"/>
    <cellStyle name="Komma 10 3 2" xfId="7441" xr:uid="{8A730550-CC0D-49F5-A7DD-D2C41C931D09}"/>
    <cellStyle name="Komma 10 3_AVA DVA EL" xfId="24443" xr:uid="{ACB048EF-EB95-47FB-8ABB-5A95C8342790}"/>
    <cellStyle name="Komma 10 4" xfId="7442" xr:uid="{EC66CA28-44BE-421B-BBAD-676FCE3BF686}"/>
    <cellStyle name="Komma 10 4 2" xfId="36590" xr:uid="{7D71FF21-BE65-4504-8CCF-AE42F988C0E6}"/>
    <cellStyle name="Komma 10 4 3" xfId="36249" xr:uid="{C4E27714-B58A-4F1C-892C-C085446EBA20}"/>
    <cellStyle name="Komma 10 5" xfId="36314" xr:uid="{7CA300E9-9102-4007-A4BB-A1700F8A6438}"/>
    <cellStyle name="Komma 10 5 2" xfId="36613" xr:uid="{926DC521-6D73-42CA-A744-B148BC49865A}"/>
    <cellStyle name="Komma 10 6" xfId="36854" xr:uid="{3291B32D-BCD1-42BD-8341-6D9855A3990C}"/>
    <cellStyle name="Komma 10_11" xfId="7443" xr:uid="{93E6284D-5268-464D-958A-62ED57F53235}"/>
    <cellStyle name="Komma 11" xfId="7444" xr:uid="{10697E1B-3D9D-4719-B7C3-C3FC18E772E7}"/>
    <cellStyle name="Komma 11 2" xfId="7445" xr:uid="{C4401199-06E9-42A9-8216-500B2C40FF19}"/>
    <cellStyle name="Komma 11 2 2" xfId="7446" xr:uid="{AF560A99-97E6-4507-91DF-EB27A83620EC}"/>
    <cellStyle name="Komma 11 2 2 2" xfId="36166" xr:uid="{B07E82C0-4EDE-4687-B5BF-3FDDFEF77FEE}"/>
    <cellStyle name="Komma 11 2 2_LR2" xfId="53198" xr:uid="{3ADB98A7-3BBE-4E9E-9BD3-B0DF0EB4114E}"/>
    <cellStyle name="Komma 11 2 3" xfId="36363" xr:uid="{CAE452E1-35B5-460D-970A-373AA35C7D7F}"/>
    <cellStyle name="Komma 11 2_A01" xfId="12516" xr:uid="{03400CB3-B449-452F-AA43-CBBF2353A86A}"/>
    <cellStyle name="Komma 11 3" xfId="7447" xr:uid="{C7A2EA7C-4C4B-48ED-A822-F5447AFA64CC}"/>
    <cellStyle name="Komma 11 3 2" xfId="24444" xr:uid="{C59896CB-322F-4D5E-A888-F4FB4A3EEF71}"/>
    <cellStyle name="Komma 11 3 2 2" xfId="36375" xr:uid="{2BEB6673-5A9C-463C-87E3-32D81AB42F20}"/>
    <cellStyle name="Komma 11 3 3" xfId="36196" xr:uid="{638F4661-0487-4AF1-8883-C98C80C5AC21}"/>
    <cellStyle name="Komma 11 3_AVA DVA EL" xfId="24445" xr:uid="{515FE525-9194-4768-86C8-B372B9458DC7}"/>
    <cellStyle name="Komma 11 4" xfId="24446" xr:uid="{BFE53F6E-00AA-4973-B5B0-56E6D7B84289}"/>
    <cellStyle name="Komma 11 4 2" xfId="36349" xr:uid="{A7B541AD-3F5C-4F6A-9263-2D3362D84B5D}"/>
    <cellStyle name="Komma 11 4 3" xfId="36139" xr:uid="{53315CBC-C1DA-4063-96A9-FD44F6668E9B}"/>
    <cellStyle name="Komma 11 5" xfId="24447" xr:uid="{FCD68A46-904E-4B24-95F5-D135AEBBF465}"/>
    <cellStyle name="Komma 11 5 2" xfId="36315" xr:uid="{9DC971D8-522A-4FD4-8054-0A86947443FC}"/>
    <cellStyle name="Komma 11 6" xfId="36855" xr:uid="{F094CAC9-05FA-4160-84BD-8E85914FA310}"/>
    <cellStyle name="Komma 11_A01" xfId="12515" xr:uid="{48234199-AAAD-41FF-8FBC-AB5C5C93049B}"/>
    <cellStyle name="Komma 12" xfId="7448" xr:uid="{49F36B86-378F-415B-9461-985DE8245305}"/>
    <cellStyle name="Komma 12 2" xfId="7449" xr:uid="{85F34FD1-3497-432A-9E36-07C3CEFEC1D9}"/>
    <cellStyle name="Komma 12 2 2" xfId="7450" xr:uid="{09DCE186-2ED0-427F-B7E8-CEBE40452B16}"/>
    <cellStyle name="Komma 12 2 2 2" xfId="7451" xr:uid="{290643D5-24B8-4429-A6B2-A7F3EC2BBD5A}"/>
    <cellStyle name="Komma 12 2 2_A01" xfId="12519" xr:uid="{650BA4FD-4EA6-44C4-914D-72BB27BCC2BF}"/>
    <cellStyle name="Komma 12 2 3" xfId="7452" xr:uid="{745FBC68-C4D1-490D-A094-BF2D3472DBE7}"/>
    <cellStyle name="Komma 12 2 3 2" xfId="36169" xr:uid="{8D09FE43-7389-4ED9-A351-47A7630A93F1}"/>
    <cellStyle name="Komma 12 2 3_LR2" xfId="53199" xr:uid="{B82669FB-C775-49B8-ADD4-76DDABDC98C6}"/>
    <cellStyle name="Komma 12 2 4" xfId="36365" xr:uid="{BC664613-B63C-4E23-B705-1E3E22F4B0C5}"/>
    <cellStyle name="Komma 12 2 5" xfId="36857" xr:uid="{EDD2623B-D7FF-4359-ACE3-AFC94A155B12}"/>
    <cellStyle name="Komma 12 2_A01" xfId="12518" xr:uid="{D6852CA7-5578-4BE1-9265-DBA77353942D}"/>
    <cellStyle name="Komma 12 3" xfId="7453" xr:uid="{B71A474E-7EE0-4665-B092-5C32F60C0660}"/>
    <cellStyle name="Komma 12 3 2" xfId="7454" xr:uid="{E0BD154A-F714-40E3-BB2D-6E71DDE6A45A}"/>
    <cellStyle name="Komma 12 3 2 2" xfId="36199" xr:uid="{A87E7798-149D-4A99-8069-4B796EE9D84C}"/>
    <cellStyle name="Komma 12 3 2_LR2" xfId="53200" xr:uid="{D908D5F8-07FC-4F51-9346-BB97409159FC}"/>
    <cellStyle name="Komma 12 3 3" xfId="36378" xr:uid="{396B4103-1C59-4D43-84E7-8C2A9733EBF4}"/>
    <cellStyle name="Komma 12 3_A01" xfId="12520" xr:uid="{9C1349C2-4E4C-467A-8B05-30BAFD3E172B}"/>
    <cellStyle name="Komma 12 4" xfId="7455" xr:uid="{FB77DE71-CFDB-41FC-8FAD-7EF36A10E6B0}"/>
    <cellStyle name="Komma 12 4 2" xfId="36351" xr:uid="{9527F79F-29B0-4FEE-B6E3-01BF80C966B1}"/>
    <cellStyle name="Komma 12 4 3" xfId="36142" xr:uid="{B252C0D1-029E-4EFA-8DB6-1D1BD83CEB3A}"/>
    <cellStyle name="Komma 12 4_LR2" xfId="53201" xr:uid="{10D74E7C-492B-469B-8BCC-D928FC505EFD}"/>
    <cellStyle name="Komma 12 5" xfId="36317" xr:uid="{4BEFF5C9-5935-4D36-A34C-E0A9CCCCD301}"/>
    <cellStyle name="Komma 12 6" xfId="36856" xr:uid="{F1AB2C5A-6FA8-4E48-A5AF-2C7DEF7A4315}"/>
    <cellStyle name="Komma 12_A01" xfId="12517" xr:uid="{A37D8635-9B23-45E4-8EA1-774F06D3DDEF}"/>
    <cellStyle name="Komma 13" xfId="7456" xr:uid="{63A819C7-188F-4966-9D59-5D17D9431B7C}"/>
    <cellStyle name="Komma 13 2" xfId="7457" xr:uid="{D83330C2-F281-4CDD-BC0B-DBB74F34D20F}"/>
    <cellStyle name="Komma 13 2 2" xfId="7458" xr:uid="{1BFBCB63-9188-4D04-8964-F36324B19AAF}"/>
    <cellStyle name="Komma 13 2 2 2" xfId="36379" xr:uid="{48DD6F66-9E5A-46A9-9F91-21D84A8B8874}"/>
    <cellStyle name="Komma 13 2 2_LR2" xfId="53202" xr:uid="{D456249A-AC33-47AC-B602-02C96C2C96C6}"/>
    <cellStyle name="Komma 13 2_A01" xfId="12522" xr:uid="{1EDA8460-FE52-4DB5-BE6F-867918D81021}"/>
    <cellStyle name="Komma 13 3" xfId="7459" xr:uid="{9B0B80D7-F9DF-4922-A47C-6C0ED3EB85DB}"/>
    <cellStyle name="Komma 13 3 2" xfId="36203" xr:uid="{B0E98305-F143-4974-A3F3-2AADD94FF195}"/>
    <cellStyle name="Komma 13 3_LR2" xfId="53203" xr:uid="{942E1DC0-64A2-4AA0-BF53-3A5B19B3F506}"/>
    <cellStyle name="Komma 13 4" xfId="36319" xr:uid="{86D642EE-9DC7-417B-B90E-8893C7E5F787}"/>
    <cellStyle name="Komma 13 5" xfId="36858" xr:uid="{CC173D4B-AEB7-4ECF-B937-B1ADAB1302ED}"/>
    <cellStyle name="Komma 13_A01" xfId="12521" xr:uid="{1C2FF69F-46F3-4EB4-8B00-503F67A1A703}"/>
    <cellStyle name="Komma 14" xfId="7460" xr:uid="{79654590-F5C7-4BF8-9A21-7CCDF65F4584}"/>
    <cellStyle name="Komma 14 2" xfId="24448" xr:uid="{4CCE57D0-BB46-4E6C-8965-D532E41B967B}"/>
    <cellStyle name="Komma 14 3" xfId="48828" xr:uid="{1D22AEA0-3DA4-42AC-9ED9-0D5099E3CF6B}"/>
    <cellStyle name="Komma 14_A01" xfId="35935" xr:uid="{480F8A22-D5AC-43DF-853A-C3FCD024F154}"/>
    <cellStyle name="Komma 15" xfId="7461" xr:uid="{2622151C-CB4D-4354-B44D-E40AB0718FCC}"/>
    <cellStyle name="Komma 15 2" xfId="7462" xr:uid="{05E882B0-CFD9-4BB5-A687-A30054924BCA}"/>
    <cellStyle name="Komma 15 2 2" xfId="7463" xr:uid="{F4AA8E6B-4E15-44D3-A509-753FCFEFC21D}"/>
    <cellStyle name="Komma 15 2_CR4_19" xfId="7464" xr:uid="{6B4CC146-C32B-4612-93EF-38C2CA9E9395}"/>
    <cellStyle name="Komma 15 3" xfId="48829" xr:uid="{2A19B4C6-F693-451E-BC11-24BFB2717B41}"/>
    <cellStyle name="Komma 15_A01" xfId="12523" xr:uid="{DA9DC1F9-7070-4DAC-B162-A51B29043D3B}"/>
    <cellStyle name="Komma 16" xfId="7465" xr:uid="{0F1E56C5-9922-4A35-A3F8-00B6E287ED84}"/>
    <cellStyle name="Komma 16 2" xfId="7466" xr:uid="{75C759FE-7A58-49E4-98C6-43F204519047}"/>
    <cellStyle name="Komma 16 2 2" xfId="7467" xr:uid="{5338137E-2782-448A-9A7A-969C1BB7A5C5}"/>
    <cellStyle name="Komma 16 2_CR4_19" xfId="7468" xr:uid="{E0281637-AD93-4BB5-9474-58EBDDF66DD7}"/>
    <cellStyle name="Komma 16 3" xfId="7469" xr:uid="{DF7AFBC0-84A1-4780-AF04-DC7B81AFE147}"/>
    <cellStyle name="Komma 16 4" xfId="40254" xr:uid="{4853D91A-FE83-466E-8299-B31A102C5614}"/>
    <cellStyle name="Komma 16_AVA DVA EL" xfId="24449" xr:uid="{328188E0-832C-4B48-91ED-0E3760B84251}"/>
    <cellStyle name="Komma 17" xfId="7470" xr:uid="{624BEC52-E69E-417C-9E61-B24B6143C9C0}"/>
    <cellStyle name="Komma 17 2" xfId="7471" xr:uid="{187C0756-F8F3-4503-9B86-6C313077D963}"/>
    <cellStyle name="Komma 17 2 2" xfId="7472" xr:uid="{1E9A26C6-D7FD-4109-9A98-5CF0A7B2F8B9}"/>
    <cellStyle name="Komma 17 2_CR4_19" xfId="7473" xr:uid="{68AEA8ED-4771-42F9-B544-66D568053A02}"/>
    <cellStyle name="Komma 17 3" xfId="7474" xr:uid="{B7E988A0-DC8B-488E-890D-20F562C916A3}"/>
    <cellStyle name="Komma 17 4" xfId="48830" xr:uid="{EDA1E72B-4F83-4C8C-B68C-038307CE7A8E}"/>
    <cellStyle name="Komma 17_AVA DVA EL" xfId="24450" xr:uid="{8DF25541-A889-4075-804F-9E27DDAC8C36}"/>
    <cellStyle name="Komma 18" xfId="7475" xr:uid="{794FFEE1-EB59-420C-8581-52AEC0C62683}"/>
    <cellStyle name="Komma 18 2" xfId="7476" xr:uid="{44E48A19-05A7-4D28-91A6-2934584C22D5}"/>
    <cellStyle name="Komma 18 2 2" xfId="7477" xr:uid="{B5BB0ED4-4316-4162-8C5B-BF19F5E8518C}"/>
    <cellStyle name="Komma 18 2_CR4_19" xfId="7478" xr:uid="{56FE04AC-4B1C-47B1-85BF-253A34D254BB}"/>
    <cellStyle name="Komma 18 3" xfId="7479" xr:uid="{4240D645-FBE2-440D-B8D1-95776F0F8509}"/>
    <cellStyle name="Komma 18 3 2" xfId="7480" xr:uid="{C1CA3402-7D79-452B-878C-8CB2681966C0}"/>
    <cellStyle name="Komma 18 3_CR4_19" xfId="7481" xr:uid="{E0483C2E-F305-4BBB-B04D-992617557F6D}"/>
    <cellStyle name="Komma 18 4" xfId="7482" xr:uid="{08472AC2-2BF7-4624-AD57-9DC559B4E883}"/>
    <cellStyle name="Komma 18_AVA DVA EL" xfId="24451" xr:uid="{DA53483D-AA25-4441-B5DF-B27FD6CD1743}"/>
    <cellStyle name="Komma 19" xfId="7483" xr:uid="{03E66A9B-CE14-4FEF-B088-019DF4979FBF}"/>
    <cellStyle name="Komma 19 2" xfId="7484" xr:uid="{E880DB8F-CABF-433F-AE6F-A490554D125C}"/>
    <cellStyle name="Komma 19 3" xfId="48831" xr:uid="{FDFA3CE5-72F9-46D3-A64E-08006A051902}"/>
    <cellStyle name="Komma 19 4" xfId="48832" xr:uid="{78B16612-38E5-4854-9DB9-CF42D05D3CCC}"/>
    <cellStyle name="Komma 19_A01" xfId="12524" xr:uid="{04E89619-B459-4A16-A725-999B211EC522}"/>
    <cellStyle name="Komma 2" xfId="7485" xr:uid="{6E43A4B6-4932-46EA-B9D4-9E27E52C9488}"/>
    <cellStyle name="Komma 2 10" xfId="35996" xr:uid="{35C6940C-8915-4491-982A-9A1CCDBD4BC4}"/>
    <cellStyle name="Komma 2 10 2" xfId="48833" xr:uid="{CAF95F9C-9E6C-431F-96CE-4DF87370C6CD}"/>
    <cellStyle name="Komma 2 10 2 2" xfId="48834" xr:uid="{DB40BC27-6300-47B0-AD4A-F270BEC028FF}"/>
    <cellStyle name="Komma 2 10 2 2 2" xfId="48835" xr:uid="{00E3CF59-2EFB-4117-B0CD-665C2CBD6428}"/>
    <cellStyle name="Komma 2 10 2 3" xfId="48836" xr:uid="{624346D2-5178-410D-A8DB-71C5D9B05DAE}"/>
    <cellStyle name="Komma 2 10 2_7. Other MTM adjustments" xfId="48837" xr:uid="{1F36B72B-ADB0-4D40-A9E5-AE59252649E1}"/>
    <cellStyle name="Komma 2 10 3" xfId="48838" xr:uid="{2977326C-AE78-41BE-8B1A-9CB702C8B412}"/>
    <cellStyle name="Komma 2 10 3 2" xfId="48839" xr:uid="{45B858D0-352B-4A00-A4B4-86443E6DDE1A}"/>
    <cellStyle name="Komma 2 10 3 2 2" xfId="48840" xr:uid="{D0AFB72F-8CE4-4F65-975D-59905D613879}"/>
    <cellStyle name="Komma 2 10 3 3" xfId="48841" xr:uid="{7EEB3518-81C6-458A-8A93-9081EF394BB4}"/>
    <cellStyle name="Komma 2 10 3_7. Other MTM adjustments" xfId="48842" xr:uid="{1ACEAF84-91D6-4630-87DC-E0317AC26684}"/>
    <cellStyle name="Komma 2 10 4" xfId="48843" xr:uid="{52954C52-A290-4A8D-BEF8-F330A0C7D8FB}"/>
    <cellStyle name="Komma 2 10 4 2" xfId="48844" xr:uid="{C97B35F3-49DA-4F51-819F-253970FD9819}"/>
    <cellStyle name="Komma 2 10 5" xfId="48845" xr:uid="{671651F2-66D4-44FC-AF6C-E97955192AE0}"/>
    <cellStyle name="Komma 2 10_7. Other MTM adjustments" xfId="48846" xr:uid="{A2CD8378-E6F5-43FE-8C34-1AAA44BACE33}"/>
    <cellStyle name="Komma 2 11" xfId="36859" xr:uid="{C6DDC09A-3631-4B3B-B53B-A3C7EA4E77DF}"/>
    <cellStyle name="Komma 2 12" xfId="48847" xr:uid="{BF225536-FA2B-4534-82AF-3229ADC49168}"/>
    <cellStyle name="Komma 2 13" xfId="48848" xr:uid="{5E7927D9-E2CF-49D8-83E7-D88697ED7C53}"/>
    <cellStyle name="Komma 2 2" xfId="7486" xr:uid="{E162026E-000D-4228-9C14-3F0334A5D0D3}"/>
    <cellStyle name="Komma 2 2 2" xfId="12525" xr:uid="{FC21DCBB-56E1-4B52-A43A-E72EA9FEA492}"/>
    <cellStyle name="Komma 2 2 2 2" xfId="24452" xr:uid="{EEFAF400-DD4A-4704-BA52-5D231E34A87A}"/>
    <cellStyle name="Komma 2 2 2 2 2" xfId="36206" xr:uid="{F01E3C7D-2AC3-4DE9-AE28-C454EBB8053A}"/>
    <cellStyle name="Komma 2 2 2 2 2 2" xfId="40074" xr:uid="{BAE2BF78-8A1E-4D93-9FCA-2A9A86A9C606}"/>
    <cellStyle name="Komma 2 2 2 2 2 2 2" xfId="48849" xr:uid="{260F15D8-7F20-4C38-BF6A-667AB5F68514}"/>
    <cellStyle name="Komma 2 2 2 2 2 2 2 2" xfId="48850" xr:uid="{79E48DC9-8E8D-43E2-B802-F316B71BDC1B}"/>
    <cellStyle name="Komma 2 2 2 2 2 2 3" xfId="48851" xr:uid="{20DA7435-5C9A-4137-BC5C-F5B3CBDAE0A7}"/>
    <cellStyle name="Komma 2 2 2 2 2 2_7. Other MTM adjustments" xfId="48852" xr:uid="{624E1082-634C-4478-8A17-2BDBFCAC1CD0}"/>
    <cellStyle name="Komma 2 2 2 2 2 3" xfId="40073" xr:uid="{87A5CC45-98AA-4A29-8E85-510934E1227E}"/>
    <cellStyle name="Komma 2 2 2 2 2 3 2" xfId="48853" xr:uid="{C899F2ED-6C47-483E-B826-2D2ED0B9ABAF}"/>
    <cellStyle name="Komma 2 2 2 2 2 3 2 2" xfId="48854" xr:uid="{6AF6B20A-39A2-4452-9E22-4C1491535538}"/>
    <cellStyle name="Komma 2 2 2 2 2 3 3" xfId="48855" xr:uid="{6193FAAD-2017-4789-980F-625A9CF78E8D}"/>
    <cellStyle name="Komma 2 2 2 2 2 3_7. Other MTM adjustments" xfId="48856" xr:uid="{B131944E-0795-43E3-97B9-46299109BE3F}"/>
    <cellStyle name="Komma 2 2 2 2 2 4" xfId="48857" xr:uid="{DF877E96-8BDD-4D41-8CD1-0023A80B8283}"/>
    <cellStyle name="Komma 2 2 2 2 2 4 2" xfId="48858" xr:uid="{82A13833-C33F-4173-93D0-DB9C806E4531}"/>
    <cellStyle name="Komma 2 2 2 2 2 4 2 2" xfId="48859" xr:uid="{E04BEA1F-30B9-4330-A0AD-AAA3373EC3F4}"/>
    <cellStyle name="Komma 2 2 2 2 2 4 3" xfId="48860" xr:uid="{1A750915-B61B-444D-93BA-D081EA3DFF38}"/>
    <cellStyle name="Komma 2 2 2 2 2 4_7. Other MTM adjustments" xfId="48861" xr:uid="{E53B4321-ACE0-45A2-B67D-69C39DBDF7CD}"/>
    <cellStyle name="Komma 2 2 2 2 2 5" xfId="48862" xr:uid="{314A11DF-91C0-4B1A-A145-9CAF465D375C}"/>
    <cellStyle name="Komma 2 2 2 2 2 5 2" xfId="48863" xr:uid="{C3AC4190-8936-4E81-8EF0-EA160E8855D2}"/>
    <cellStyle name="Komma 2 2 2 2 2 6" xfId="48864" xr:uid="{EEFAA7E1-BB89-4626-83E6-B38C9E60EC8C}"/>
    <cellStyle name="Komma 2 2 2 2 2_7. Other MTM adjustments" xfId="48865" xr:uid="{6EAF9A73-0203-406F-ABB8-F921A292E8E1}"/>
    <cellStyle name="Komma 2 2 2 2 3" xfId="40075" xr:uid="{54E7E687-FA36-4622-BFDF-1AE2CB38B885}"/>
    <cellStyle name="Komma 2 2 2 2 3 2" xfId="48866" xr:uid="{6AAF9D1E-C29B-4E4D-B1A7-F1B993B77AC9}"/>
    <cellStyle name="Komma 2 2 2 2 3 2 2" xfId="48867" xr:uid="{3880BF93-3BDB-4981-A81D-295549A37CDD}"/>
    <cellStyle name="Komma 2 2 2 2 3 3" xfId="48868" xr:uid="{85AAF41E-3D95-4288-B8F1-E7A80DC6CC4E}"/>
    <cellStyle name="Komma 2 2 2 2 3_7. Other MTM adjustments" xfId="48869" xr:uid="{B07D0C5A-92E5-46C0-BFC2-8AD963C6206D}"/>
    <cellStyle name="Komma 2 2 2 2 4" xfId="40076" xr:uid="{89277E53-68A5-4949-80A9-D335C8EFC3A3}"/>
    <cellStyle name="Komma 2 2 2 2 4 2" xfId="48870" xr:uid="{14F09693-E99D-4521-8E15-1C5CF68211B7}"/>
    <cellStyle name="Komma 2 2 2 2 4 2 2" xfId="48871" xr:uid="{9FEC317E-1B5A-4E0D-9650-CEC1066843F4}"/>
    <cellStyle name="Komma 2 2 2 2 4 3" xfId="48872" xr:uid="{5EB20CE7-5C4C-426F-9DEB-99CD3702BD2F}"/>
    <cellStyle name="Komma 2 2 2 2 4_7. Other MTM adjustments" xfId="48873" xr:uid="{C5D2676D-E35F-422D-A4BE-E24C80C94D7A}"/>
    <cellStyle name="Komma 2 2 2 2 5" xfId="40072" xr:uid="{835A777C-87E5-4362-A671-EA8CE548C829}"/>
    <cellStyle name="Komma 2 2 2 2 5 2" xfId="48874" xr:uid="{BA8B5F71-716B-4257-A3CA-BD2C7EBEF5B3}"/>
    <cellStyle name="Komma 2 2 2 2 5 2 2" xfId="48875" xr:uid="{BFCC32E6-E978-45AA-A0F9-330DDDD74FAA}"/>
    <cellStyle name="Komma 2 2 2 2 5 3" xfId="48876" xr:uid="{B398A8E0-A4C6-46A3-B9CF-900CBFC16F78}"/>
    <cellStyle name="Komma 2 2 2 2 5_7. Other MTM adjustments" xfId="48877" xr:uid="{ED012990-1775-4AEF-A819-74C68ADBFB2B}"/>
    <cellStyle name="Komma 2 2 2 2 6" xfId="48878" xr:uid="{502C29D0-2ACC-415F-A858-89B58BFEB283}"/>
    <cellStyle name="Komma 2 2 2 2 6 2" xfId="48879" xr:uid="{E4E13FA7-D162-4388-87E4-53CA28587508}"/>
    <cellStyle name="Komma 2 2 2 2 6 2 2" xfId="48880" xr:uid="{787E5E57-F70E-448A-B53F-B2D11176DCA8}"/>
    <cellStyle name="Komma 2 2 2 2 6 3" xfId="48881" xr:uid="{839B8E06-7AF3-4E6A-91EF-84F8A44EC0A2}"/>
    <cellStyle name="Komma 2 2 2 2 6_7. Other MTM adjustments" xfId="48882" xr:uid="{0B81D76E-C48C-4725-8873-B896E1A3364C}"/>
    <cellStyle name="Komma 2 2 2 2 7" xfId="48883" xr:uid="{2329BC01-06D8-4FC4-8E62-73776C954783}"/>
    <cellStyle name="Komma 2 2 2 2 7 2" xfId="48884" xr:uid="{894EB22F-5565-4509-B2E1-19B55C16B1DC}"/>
    <cellStyle name="Komma 2 2 2 2 8" xfId="48885" xr:uid="{918FD195-3E53-40F1-B579-D1E089D6C364}"/>
    <cellStyle name="Komma 2 2 2 2_7. Other MTM adjustments" xfId="48886" xr:uid="{F60DE196-FE94-4742-BF66-54E707BA92EA}"/>
    <cellStyle name="Komma 2 2 2 3" xfId="36381" xr:uid="{0D642E3C-D94B-43C1-B3B0-92D69BAECDA5}"/>
    <cellStyle name="Komma 2 2 2 3 2" xfId="40078" xr:uid="{DA9B23E1-99F1-4805-A9A6-418F78B75AF1}"/>
    <cellStyle name="Komma 2 2 2 3 2 2" xfId="48887" xr:uid="{2EA2D10B-13BE-4DE6-815F-68F827280ADA}"/>
    <cellStyle name="Komma 2 2 2 3 3" xfId="40077" xr:uid="{912C0FF8-E9A6-4309-9665-96ED3D351B1A}"/>
    <cellStyle name="Komma 2 2 2 3 3 2" xfId="48888" xr:uid="{009015C2-D99F-4DBF-A899-13D016AF7DB6}"/>
    <cellStyle name="Komma 2 2 2 3 4" xfId="48889" xr:uid="{98E3BB0D-8738-490E-8B35-61CA4AEA3EA9}"/>
    <cellStyle name="Komma 2 2 2 3_7. Other MTM adjustments" xfId="48890" xr:uid="{9D3DFEE1-A91A-4580-BC57-45D265BE6FFD}"/>
    <cellStyle name="Komma 2 2 2 4" xfId="36074" xr:uid="{D0E2855F-0CFE-4F0F-A298-E6378AB7150A}"/>
    <cellStyle name="Komma 2 2 2 4 2" xfId="40079" xr:uid="{D535A8C0-F683-44A4-8E94-730ADEFA4C78}"/>
    <cellStyle name="Komma 2 2 2 4 2 2" xfId="48891" xr:uid="{082AD635-0FD8-4AE9-B989-C2A290AECBC4}"/>
    <cellStyle name="Komma 2 2 2 4 2 2 2" xfId="48892" xr:uid="{BEBBF14D-1B1C-4C55-9381-7F0291FF16B8}"/>
    <cellStyle name="Komma 2 2 2 4 2 3" xfId="48893" xr:uid="{176B41D0-F26E-4215-8949-2EFBEC9EAE77}"/>
    <cellStyle name="Komma 2 2 2 4 2_7. Other MTM adjustments" xfId="48894" xr:uid="{88496C57-B083-4024-AF1D-1F52D1BAFC62}"/>
    <cellStyle name="Komma 2 2 2 4 3" xfId="48895" xr:uid="{CBADA1C8-104B-4994-8A83-B456A03C19B5}"/>
    <cellStyle name="Komma 2 2 2 4 3 2" xfId="48896" xr:uid="{438BF901-0B5C-41E7-945D-FF918F71D941}"/>
    <cellStyle name="Komma 2 2 2 4 3 2 2" xfId="48897" xr:uid="{AEDC907B-1B54-42FF-8200-F94FA9DCA190}"/>
    <cellStyle name="Komma 2 2 2 4 3 3" xfId="48898" xr:uid="{D30DBF65-BDBE-43D2-A1A1-07D4BA957482}"/>
    <cellStyle name="Komma 2 2 2 4 3_7. Other MTM adjustments" xfId="48899" xr:uid="{AF797D7D-F413-4497-B28F-53D33CB5E9E5}"/>
    <cellStyle name="Komma 2 2 2 4 4" xfId="48900" xr:uid="{446513A4-92DA-453E-BF83-936C8FCAD589}"/>
    <cellStyle name="Komma 2 2 2 4 4 2" xfId="48901" xr:uid="{98E66E94-6923-4C0B-BEC4-B5D94DE96A3D}"/>
    <cellStyle name="Komma 2 2 2 4 4 2 2" xfId="48902" xr:uid="{20D82F92-AE52-43DF-970C-CF0EB86942C2}"/>
    <cellStyle name="Komma 2 2 2 4 4 3" xfId="48903" xr:uid="{00D1AEC2-D6F5-4660-A998-20969E42C75A}"/>
    <cellStyle name="Komma 2 2 2 4 4_7. Other MTM adjustments" xfId="48904" xr:uid="{076F2BBA-143C-455A-A9C1-E3987E0122BE}"/>
    <cellStyle name="Komma 2 2 2 4 5" xfId="48905" xr:uid="{EFD3BF0A-2E84-433B-A05B-5CD1D652B59F}"/>
    <cellStyle name="Komma 2 2 2 4 5 2" xfId="48906" xr:uid="{EB2E335C-0EC4-45C2-AFA5-F46083749A3B}"/>
    <cellStyle name="Komma 2 2 2 4 6" xfId="48907" xr:uid="{48A414D0-E5D9-4F43-9C4F-535A4C04B6DF}"/>
    <cellStyle name="Komma 2 2 2 4_7. Other MTM adjustments" xfId="48908" xr:uid="{D49DB313-42D3-4450-9E13-4314139B9309}"/>
    <cellStyle name="Komma 2 2 2 5" xfId="40080" xr:uid="{74B5A9D7-2D7C-4B2B-B5E9-52C4F79A2B28}"/>
    <cellStyle name="Komma 2 2 2 5 2" xfId="48909" xr:uid="{8E90F82A-FD5B-45B2-A5B2-77CFF7E3826F}"/>
    <cellStyle name="Komma 2 2 2 5 2 2" xfId="48910" xr:uid="{50430D23-DCB6-404F-B7ED-FF579349FAF4}"/>
    <cellStyle name="Komma 2 2 2 5 3" xfId="48911" xr:uid="{418FC3B5-C45A-4AA3-A2F8-D0BB411C93E7}"/>
    <cellStyle name="Komma 2 2 2 5_7. Other MTM adjustments" xfId="48912" xr:uid="{C70703A2-99D5-45DF-BA04-C8055ACFA61C}"/>
    <cellStyle name="Komma 2 2 2 6" xfId="40071" xr:uid="{832F120F-FA09-43CE-B8DB-4DFE1872C3AA}"/>
    <cellStyle name="Komma 2 2 2 6 2" xfId="48913" xr:uid="{AE9F34F6-B712-4049-AFBD-FE00D7D3EC1A}"/>
    <cellStyle name="Komma 2 2 2 6 2 2" xfId="48914" xr:uid="{FF51EAC5-D8F8-46A3-82B8-B60439DAE3EE}"/>
    <cellStyle name="Komma 2 2 2 6 3" xfId="48915" xr:uid="{D44D74C3-4D42-473C-A262-023550715641}"/>
    <cellStyle name="Komma 2 2 2 6_7. Other MTM adjustments" xfId="48916" xr:uid="{A3CC61D4-3B2B-491A-9771-E046B99F9F8B}"/>
    <cellStyle name="Komma 2 2 2 7" xfId="48917" xr:uid="{EFB53FA4-4E02-4EBC-A061-D56750F8BB6E}"/>
    <cellStyle name="Komma 2 2 2 7 2" xfId="48918" xr:uid="{0B4084B4-E67E-4D66-8A86-E7A983B05424}"/>
    <cellStyle name="Komma 2 2 2 7 2 2" xfId="48919" xr:uid="{A05B96A7-F8A7-4210-810A-85E31A6E87B2}"/>
    <cellStyle name="Komma 2 2 2 7 3" xfId="48920" xr:uid="{08F8D4C7-32D1-41A2-8DEB-9CBD19C701AC}"/>
    <cellStyle name="Komma 2 2 2 7_7. Other MTM adjustments" xfId="48921" xr:uid="{2EAFFB97-5693-4704-9147-BBBE93EBE17C}"/>
    <cellStyle name="Komma 2 2 2 8" xfId="48922" xr:uid="{6C238E2D-9A24-44D4-AE6E-68DC40A66ACA}"/>
    <cellStyle name="Komma 2 2 2 8 2" xfId="48923" xr:uid="{B4E269B4-936B-44ED-974A-84E0AFAFB25D}"/>
    <cellStyle name="Komma 2 2 2 9" xfId="48924" xr:uid="{37D2ADA1-16A2-490D-8ECD-B607052AFC17}"/>
    <cellStyle name="Komma 2 2 2_7. Other MTM adjustments" xfId="48925" xr:uid="{7927C6ED-150D-45E0-A1A0-8F4B612A9AA8}"/>
    <cellStyle name="Komma 2 2 3" xfId="24453" xr:uid="{091E5AEE-CB3C-44B1-9B8E-6CAA1783CA59}"/>
    <cellStyle name="Komma 2 2 3 2" xfId="24454" xr:uid="{49075E7C-8D6C-4D88-9E13-1C40D5AA98FD}"/>
    <cellStyle name="Komma 2 2 3 2 2" xfId="40083" xr:uid="{5D88F511-781B-4C88-9FB5-B46BB8264820}"/>
    <cellStyle name="Komma 2 2 3 2 3" xfId="40082" xr:uid="{5DC87DD7-D857-4327-9B96-93BE4844E304}"/>
    <cellStyle name="Komma 2 2 3 3" xfId="24455" xr:uid="{061812FA-05BE-4261-9D18-54933A9C5F9A}"/>
    <cellStyle name="Komma 2 2 3 3 2" xfId="40084" xr:uid="{EA2D6818-F5E8-4D81-ABFE-8B16790A2032}"/>
    <cellStyle name="Komma 2 2 3 4" xfId="36354" xr:uid="{61EE2FD4-856C-4BA3-9101-AFA82BAB9326}"/>
    <cellStyle name="Komma 2 2 3 4 2" xfId="40085" xr:uid="{003FC9C2-46C9-4CDC-B576-C988DCF350D7}"/>
    <cellStyle name="Komma 2 2 3 5" xfId="40081" xr:uid="{1796742D-EBAC-493C-9E4D-384552DFA089}"/>
    <cellStyle name="Komma 2 2 3_AVA DVA EL" xfId="24456" xr:uid="{E6667FCC-E72B-4198-B551-B11AFDE35359}"/>
    <cellStyle name="Komma 2 2 4" xfId="36320" xr:uid="{2E8A9155-BD1B-4A28-B7CA-0084163A60E6}"/>
    <cellStyle name="Komma 2 2 4 2" xfId="40087" xr:uid="{DA718985-7405-4C06-B314-D4FC70D02562}"/>
    <cellStyle name="Komma 2 2 4 3" xfId="40086" xr:uid="{DBB729DE-03B3-4797-9C8D-50ED925E42E8}"/>
    <cellStyle name="Komma 2 2 5" xfId="36009" xr:uid="{3DF3B4D5-0BFA-4079-AF64-E2C4BF9CCDF5}"/>
    <cellStyle name="Komma 2 2 5 2" xfId="40088" xr:uid="{C6FE1B9B-F4B7-4255-92DB-42AFFEEED735}"/>
    <cellStyle name="Komma 2 2 6" xfId="40089" xr:uid="{6F6950C0-F98B-43B4-9FBB-22ADA479A178}"/>
    <cellStyle name="Komma 2 2 7" xfId="40070" xr:uid="{28829F21-62DD-4AF7-A927-00AE0ED88C9C}"/>
    <cellStyle name="Komma 2 2_7. Other MTM adjustments" xfId="48926" xr:uid="{E362A176-E05D-472F-8876-6723451908B7}"/>
    <cellStyle name="Komma 2 3" xfId="7487" xr:uid="{82964CC4-52D3-49E3-AF22-E65202945619}"/>
    <cellStyle name="Komma 2 3 2" xfId="24457" xr:uid="{6CF2341D-5117-439A-9520-1EA905E3AFB9}"/>
    <cellStyle name="Komma 2 3 2 2" xfId="24458" xr:uid="{0CC8CAC5-89BC-459E-8A18-39B750D92C5D}"/>
    <cellStyle name="Komma 2 3 2 2 2" xfId="36366" xr:uid="{2D27A7DC-9B84-47C4-A437-6E10E8C2F7FA}"/>
    <cellStyle name="Komma 2 3 2 3" xfId="24459" xr:uid="{DCB97166-C2E3-47D7-9F00-4A9949DF3BD4}"/>
    <cellStyle name="Komma 2 3 2 4" xfId="36173" xr:uid="{88701100-79C2-4231-97ED-02567B50A259}"/>
    <cellStyle name="Komma 2 3 2 5" xfId="40091" xr:uid="{054CB1F9-6420-4009-AC4E-2ED40BEA518B}"/>
    <cellStyle name="Komma 2 3 2_AVA DVA EL" xfId="24460" xr:uid="{A47AE9C3-8B68-42AF-8413-63A95B9DAE57}"/>
    <cellStyle name="Komma 2 3 3" xfId="24461" xr:uid="{C6A9E664-C3D2-4501-9886-3C07F8D73977}"/>
    <cellStyle name="Komma 2 3 3 2" xfId="36322" xr:uid="{458F9CC3-F2BF-4CB5-A6DA-7FCF9CC2B8BA}"/>
    <cellStyle name="Komma 2 3 4" xfId="40090" xr:uid="{D4F5FF2A-8667-4944-AD0A-1824437E2ED4}"/>
    <cellStyle name="Komma 2 3_7. Other MTM adjustments" xfId="48927" xr:uid="{B028DBF4-1F4A-46A4-B4AD-E0BA13CD1E25}"/>
    <cellStyle name="Komma 2 4" xfId="7488" xr:uid="{49508FF2-8474-4027-B317-26690094D504}"/>
    <cellStyle name="Komma 2 4 2" xfId="24462" xr:uid="{CD3919FD-3E27-4E3F-B0AE-05B233DCEDA9}"/>
    <cellStyle name="Komma 2 4 2 2" xfId="36329" xr:uid="{DAC77A80-8212-4EEF-91F9-79E6B5D4E6D3}"/>
    <cellStyle name="Komma 2 4 2 2 2" xfId="40094" xr:uid="{5D4F1D11-B349-4651-967D-76D5AE9FD2E8}"/>
    <cellStyle name="Komma 2 4 2 2 2 2" xfId="48928" xr:uid="{FFABFC14-B05C-4A88-A715-C4FC80074971}"/>
    <cellStyle name="Komma 2 4 2 2 2 2 2" xfId="48929" xr:uid="{59C83515-2C04-4C88-A055-9EE691DDACCC}"/>
    <cellStyle name="Komma 2 4 2 2 2 2 2 2" xfId="48930" xr:uid="{D26D99C7-FDCD-478C-B72C-8F34ECF6CBD0}"/>
    <cellStyle name="Komma 2 4 2 2 2 2 3" xfId="48931" xr:uid="{D905BAE5-3B55-4C6A-9506-05E83E73A1BA}"/>
    <cellStyle name="Komma 2 4 2 2 2 2_7. Other MTM adjustments" xfId="48932" xr:uid="{CD546250-12C2-4A93-A100-85B684E52476}"/>
    <cellStyle name="Komma 2 4 2 2 2 3" xfId="48933" xr:uid="{4A067F77-F2DE-4176-927C-FBA872D93529}"/>
    <cellStyle name="Komma 2 4 2 2 2 3 2" xfId="48934" xr:uid="{3565D56A-F180-4F6C-B683-70CD8E8299F2}"/>
    <cellStyle name="Komma 2 4 2 2 2 3 2 2" xfId="48935" xr:uid="{F0D585CD-1306-4151-872A-02E177E9DEE5}"/>
    <cellStyle name="Komma 2 4 2 2 2 3 3" xfId="48936" xr:uid="{E0FC1863-1CE2-4F08-B713-4C78B71388E6}"/>
    <cellStyle name="Komma 2 4 2 2 2 3_7. Other MTM adjustments" xfId="48937" xr:uid="{C9F6D201-10F3-4C3C-BBCD-76ED4557BA1B}"/>
    <cellStyle name="Komma 2 4 2 2 2 4" xfId="48938" xr:uid="{6C0E684D-C98F-484A-BA7C-CDE1F0F59ACC}"/>
    <cellStyle name="Komma 2 4 2 2 2 4 2" xfId="48939" xr:uid="{981769DD-7FF3-46A2-9CC3-BB7D5A162255}"/>
    <cellStyle name="Komma 2 4 2 2 2 4 2 2" xfId="48940" xr:uid="{4C11E451-8442-4040-93E7-E8289086E128}"/>
    <cellStyle name="Komma 2 4 2 2 2 4 3" xfId="48941" xr:uid="{DDEE7EC7-4140-41F5-8FFC-F18AD78C9FB3}"/>
    <cellStyle name="Komma 2 4 2 2 2 4_7. Other MTM adjustments" xfId="48942" xr:uid="{2FDFF438-7639-4F32-BC14-A06DA5D45044}"/>
    <cellStyle name="Komma 2 4 2 2 2 5" xfId="48943" xr:uid="{21A314E5-6DE0-4EFB-8B2A-1368946FFB05}"/>
    <cellStyle name="Komma 2 4 2 2 2 5 2" xfId="48944" xr:uid="{D1B64463-44E0-47D8-9DDB-2730642948B0}"/>
    <cellStyle name="Komma 2 4 2 2 2 6" xfId="48945" xr:uid="{E6683ADF-D864-40CE-887B-222DE964E103}"/>
    <cellStyle name="Komma 2 4 2 2 2_7. Other MTM adjustments" xfId="48946" xr:uid="{5415095E-B1D7-40A9-80E4-79A1388DA92C}"/>
    <cellStyle name="Komma 2 4 2 2 3" xfId="48947" xr:uid="{36F5F4E1-6951-46E5-A83E-069F6C03B1B5}"/>
    <cellStyle name="Komma 2 4 2 2 3 2" xfId="48948" xr:uid="{D2379F98-DD25-4A2B-BCD0-0016278BDD90}"/>
    <cellStyle name="Komma 2 4 2 2 3 2 2" xfId="48949" xr:uid="{FABF31A8-AEBB-4D0E-B0E6-AFC58FBFF5A4}"/>
    <cellStyle name="Komma 2 4 2 2 3 3" xfId="48950" xr:uid="{0F50ED9D-DA30-44A1-8443-D6A72E9F3F9C}"/>
    <cellStyle name="Komma 2 4 2 2 3_7. Other MTM adjustments" xfId="48951" xr:uid="{AEDCBB39-395E-4421-BAB6-2C3DBC9DCDB3}"/>
    <cellStyle name="Komma 2 4 2 2 4" xfId="48952" xr:uid="{45ED9CEB-B5D8-432D-A6BF-867B045FC3DF}"/>
    <cellStyle name="Komma 2 4 2 2 4 2" xfId="48953" xr:uid="{FFD7CF63-2721-493B-89C5-65D74010498D}"/>
    <cellStyle name="Komma 2 4 2 2 4 2 2" xfId="48954" xr:uid="{224C986C-084C-4843-AF52-8E23F8166B6D}"/>
    <cellStyle name="Komma 2 4 2 2 4 3" xfId="48955" xr:uid="{09B863C0-AC67-44BF-AE96-1B2569B0D55D}"/>
    <cellStyle name="Komma 2 4 2 2 4_7. Other MTM adjustments" xfId="48956" xr:uid="{BB6B0965-BFCD-4668-9C49-768C3D96BAA5}"/>
    <cellStyle name="Komma 2 4 2 2 5" xfId="48957" xr:uid="{CFD4C8AC-58A8-4373-A0E5-263F28A4A432}"/>
    <cellStyle name="Komma 2 4 2 2 5 2" xfId="48958" xr:uid="{D4B9B3B3-8A26-4BAC-9F82-1DFEF31E3F28}"/>
    <cellStyle name="Komma 2 4 2 2 5 2 2" xfId="48959" xr:uid="{BBA17BD0-DFA0-46AE-ACF2-94BE0B0839D3}"/>
    <cellStyle name="Komma 2 4 2 2 5 3" xfId="48960" xr:uid="{BF48D177-4FCF-473A-A039-A193A3179339}"/>
    <cellStyle name="Komma 2 4 2 2 5_7. Other MTM adjustments" xfId="48961" xr:uid="{DFC017FC-0540-4B72-AAAC-E2C13A6F29C2}"/>
    <cellStyle name="Komma 2 4 2 2 6" xfId="48962" xr:uid="{8530DBAC-B536-466B-9787-E8E43F59D9FC}"/>
    <cellStyle name="Komma 2 4 2 2 6 2" xfId="48963" xr:uid="{4C476DEA-E589-461A-989C-FD501152EF58}"/>
    <cellStyle name="Komma 2 4 2 2 7" xfId="48964" xr:uid="{4EE7AE31-CF98-47E7-B83F-CE71D2238E6C}"/>
    <cellStyle name="Komma 2 4 2 2_7. Other MTM adjustments" xfId="48965" xr:uid="{DA1B8EB4-E20E-4965-8DE1-DF9D2CE22798}"/>
    <cellStyle name="Komma 2 4 2 3" xfId="40093" xr:uid="{3F3D0A77-7346-4AA1-84FA-AC0804163C48}"/>
    <cellStyle name="Komma 2 4 2 3 2" xfId="48966" xr:uid="{1065571C-E543-4285-969F-49544A56E870}"/>
    <cellStyle name="Komma 2 4 2 3 2 2" xfId="48967" xr:uid="{DB039BF5-D981-449F-A19E-FA96DCF7B845}"/>
    <cellStyle name="Komma 2 4 2 3 2 2 2" xfId="48968" xr:uid="{76F1194E-8294-4462-B885-D2E91BC6C7E8}"/>
    <cellStyle name="Komma 2 4 2 3 2 3" xfId="48969" xr:uid="{776EAEBD-7CE8-48B0-8FFC-F41E73CEC2C2}"/>
    <cellStyle name="Komma 2 4 2 3 2_7. Other MTM adjustments" xfId="48970" xr:uid="{1A3C95F0-5324-48C0-8941-A6250580D67F}"/>
    <cellStyle name="Komma 2 4 2 3 3" xfId="48971" xr:uid="{242F1F7C-7CD9-441A-950D-D54FA83AEAA4}"/>
    <cellStyle name="Komma 2 4 2 3 3 2" xfId="48972" xr:uid="{0AF1E090-2076-4EB1-BAE8-A5066FFC621F}"/>
    <cellStyle name="Komma 2 4 2 3 3 2 2" xfId="48973" xr:uid="{9A896DA2-C12F-4962-A6C8-15FF7DDD3095}"/>
    <cellStyle name="Komma 2 4 2 3 3 3" xfId="48974" xr:uid="{81CD93C4-146F-4612-9AFB-DA11D61D1444}"/>
    <cellStyle name="Komma 2 4 2 3 3_7. Other MTM adjustments" xfId="48975" xr:uid="{30B4EFFF-92C2-4F97-B922-C130B424BD1C}"/>
    <cellStyle name="Komma 2 4 2 3 4" xfId="48976" xr:uid="{F278B19B-9063-42A9-8A93-29B8531E300D}"/>
    <cellStyle name="Komma 2 4 2 3 4 2" xfId="48977" xr:uid="{2AC88CC9-6A8E-43B3-9DEB-B482CCE2B483}"/>
    <cellStyle name="Komma 2 4 2 3 4 2 2" xfId="48978" xr:uid="{B051022B-4A9B-4040-9661-E7B9BD6D650F}"/>
    <cellStyle name="Komma 2 4 2 3 4 3" xfId="48979" xr:uid="{920CAADB-CF7F-4B9F-95BD-59CC7C5CF243}"/>
    <cellStyle name="Komma 2 4 2 3 4_7. Other MTM adjustments" xfId="48980" xr:uid="{FDC8488B-3633-4923-BFCA-3C6F59B58F24}"/>
    <cellStyle name="Komma 2 4 2 3 5" xfId="48981" xr:uid="{1E09BE8C-EEE8-4C98-9721-7B09A33FCAA7}"/>
    <cellStyle name="Komma 2 4 2 3 5 2" xfId="48982" xr:uid="{49652DA8-55CD-42E1-9ACD-46CAFD6BD7C1}"/>
    <cellStyle name="Komma 2 4 2 3 6" xfId="48983" xr:uid="{443E9991-88B3-4383-B6E5-AACFCC9AB1A4}"/>
    <cellStyle name="Komma 2 4 2 3_7. Other MTM adjustments" xfId="48984" xr:uid="{2F84F1C3-0AA8-404C-8CAD-905E66FB97ED}"/>
    <cellStyle name="Komma 2 4 2 4" xfId="48985" xr:uid="{8E7A1DAD-86D8-44B4-8A45-B6D16F780A4E}"/>
    <cellStyle name="Komma 2 4 2 4 2" xfId="48986" xr:uid="{20C5F216-191B-4D10-8F48-246B1834165A}"/>
    <cellStyle name="Komma 2 4 2 4 2 2" xfId="48987" xr:uid="{338A2588-D9B3-4746-802D-EC536C1FFD9F}"/>
    <cellStyle name="Komma 2 4 2 4 3" xfId="48988" xr:uid="{DAE267AD-6456-4549-8B25-D286251F3735}"/>
    <cellStyle name="Komma 2 4 2 4_7. Other MTM adjustments" xfId="48989" xr:uid="{5D9258E0-3721-43C5-9392-F790C83F287F}"/>
    <cellStyle name="Komma 2 4 2 5" xfId="48990" xr:uid="{967BE5C6-A3B9-471C-9494-C7DAB4E4E053}"/>
    <cellStyle name="Komma 2 4 2 5 2" xfId="48991" xr:uid="{E3D76A41-63B0-48B9-9384-6CD0ACF48CC5}"/>
    <cellStyle name="Komma 2 4 2 5 2 2" xfId="48992" xr:uid="{BF34A320-11F9-4429-8EF2-43D871CE84C4}"/>
    <cellStyle name="Komma 2 4 2 5 3" xfId="48993" xr:uid="{8CBB34BC-BB31-4C02-B963-FA9B9F9FB736}"/>
    <cellStyle name="Komma 2 4 2 5_7. Other MTM adjustments" xfId="48994" xr:uid="{240697DD-4617-4E14-9660-1C8F2F1217D7}"/>
    <cellStyle name="Komma 2 4 2 6" xfId="48995" xr:uid="{C7E970D1-7F4A-4BBB-90EF-AFA3D36A2668}"/>
    <cellStyle name="Komma 2 4 2 6 2" xfId="48996" xr:uid="{F1A2FA25-EAB9-4E2B-8EE2-BB122E50F56B}"/>
    <cellStyle name="Komma 2 4 2 6 2 2" xfId="48997" xr:uid="{AF1C4645-4DDA-4F8A-9FA1-DFBDDDEC38DF}"/>
    <cellStyle name="Komma 2 4 2 6 3" xfId="48998" xr:uid="{616CD75A-B9F9-46E5-8DE5-FC0F88470BBA}"/>
    <cellStyle name="Komma 2 4 2 6_7. Other MTM adjustments" xfId="48999" xr:uid="{2D7DF6DA-70AD-4F88-A3AC-81F8776F9D32}"/>
    <cellStyle name="Komma 2 4 2 7" xfId="49000" xr:uid="{5F018F3A-30C5-427E-8B50-2149CD1C925D}"/>
    <cellStyle name="Komma 2 4 2 7 2" xfId="49001" xr:uid="{1F0CE0C4-09A4-423C-ACAE-779F7E9A32D7}"/>
    <cellStyle name="Komma 2 4 2 7 2 2" xfId="49002" xr:uid="{D69378E6-F7CD-479B-A7C3-EC1A40185409}"/>
    <cellStyle name="Komma 2 4 2 7 3" xfId="49003" xr:uid="{E14EE94E-388A-4CE4-9E87-A84B0B6423C5}"/>
    <cellStyle name="Komma 2 4 2 7_7. Other MTM adjustments" xfId="49004" xr:uid="{42AAF08C-14DE-4BB5-97D3-B390FA70EEF3}"/>
    <cellStyle name="Komma 2 4 2 8" xfId="49005" xr:uid="{A4B2AE80-6EA5-4927-AAE4-F0045FEBE5B5}"/>
    <cellStyle name="Komma 2 4 2 8 2" xfId="49006" xr:uid="{66A432C6-1E0A-46F2-AB2B-96069EE2B2F5}"/>
    <cellStyle name="Komma 2 4 2 9" xfId="49007" xr:uid="{5C88A253-0E25-4ABD-B01E-9B71C641A492}"/>
    <cellStyle name="Komma 2 4 2_7. Other MTM adjustments" xfId="49008" xr:uid="{A7DC2FC9-F0DD-4E7C-B649-FF25206B429A}"/>
    <cellStyle name="Komma 2 4 3" xfId="24463" xr:uid="{BAE41BBE-3333-4562-8D49-5F16862E5469}"/>
    <cellStyle name="Komma 2 4 3 2" xfId="40095" xr:uid="{35D47531-42F1-4FDF-A5D3-81C517E8ADED}"/>
    <cellStyle name="Komma 2 4 3 2 2" xfId="49009" xr:uid="{14910CD9-E56C-4B44-B842-BECC183F701A}"/>
    <cellStyle name="Komma 2 4 3 2 2 2" xfId="49010" xr:uid="{32E4943A-2661-41BD-AC0E-D429A0C3373E}"/>
    <cellStyle name="Komma 2 4 3 2 2 2 2" xfId="49011" xr:uid="{5E647782-F99F-449C-89E1-FA61E7962C30}"/>
    <cellStyle name="Komma 2 4 3 2 2 3" xfId="49012" xr:uid="{E833D3D7-4B83-43AB-912D-B8B7EE362C2A}"/>
    <cellStyle name="Komma 2 4 3 2 2_7. Other MTM adjustments" xfId="49013" xr:uid="{D379AF83-FA2B-4574-ADD3-DB7734E5B178}"/>
    <cellStyle name="Komma 2 4 3 2 3" xfId="49014" xr:uid="{ABB772AA-9329-46CC-A06B-CCE48EA81D32}"/>
    <cellStyle name="Komma 2 4 3 2 3 2" xfId="49015" xr:uid="{883777C5-5BF5-48BA-9B01-205C595E22C4}"/>
    <cellStyle name="Komma 2 4 3 2 3 2 2" xfId="49016" xr:uid="{CD2202A5-B5CD-4A3E-880C-595962A04915}"/>
    <cellStyle name="Komma 2 4 3 2 3 3" xfId="49017" xr:uid="{F2AF9A4C-9DCF-487E-9473-4F3464D5F9F1}"/>
    <cellStyle name="Komma 2 4 3 2 3_7. Other MTM adjustments" xfId="49018" xr:uid="{D1E046ED-5E5F-478A-BA8C-40F51B15CE3E}"/>
    <cellStyle name="Komma 2 4 3 2 4" xfId="49019" xr:uid="{25E69F4B-C8BC-4DDD-9588-574D90AC1BC0}"/>
    <cellStyle name="Komma 2 4 3 2 4 2" xfId="49020" xr:uid="{98BEC64C-6A85-455E-9086-789EDD8C3FEF}"/>
    <cellStyle name="Komma 2 4 3 2 4 2 2" xfId="49021" xr:uid="{5429F704-53DD-4F08-A748-60DF80A94EA0}"/>
    <cellStyle name="Komma 2 4 3 2 4 3" xfId="49022" xr:uid="{5D00ECDD-1D9B-4206-BDD3-0F4F3BF09969}"/>
    <cellStyle name="Komma 2 4 3 2 4_7. Other MTM adjustments" xfId="49023" xr:uid="{E0886148-A16E-441B-AE14-017D0AF12A87}"/>
    <cellStyle name="Komma 2 4 3 2 5" xfId="49024" xr:uid="{B0805129-EB15-431F-968E-B38D6F25A157}"/>
    <cellStyle name="Komma 2 4 3 2 5 2" xfId="49025" xr:uid="{8F2EBCFE-7CBD-498C-831B-8B9B91FC7D46}"/>
    <cellStyle name="Komma 2 4 3 2 6" xfId="49026" xr:uid="{51C16959-DD88-4171-AA11-DECD39E96FFB}"/>
    <cellStyle name="Komma 2 4 3 2_7. Other MTM adjustments" xfId="49027" xr:uid="{E87D87E1-2690-4304-A106-C7C4E2481885}"/>
    <cellStyle name="Komma 2 4 3 3" xfId="49028" xr:uid="{83BE7467-7191-4C86-8FB8-7EE0AEBD0F42}"/>
    <cellStyle name="Komma 2 4 3 3 2" xfId="49029" xr:uid="{9CA3AABB-684A-4D10-BA14-40CCB8D703FB}"/>
    <cellStyle name="Komma 2 4 3 3 2 2" xfId="49030" xr:uid="{57117714-D5EF-4B0D-8D71-195CD3F371C3}"/>
    <cellStyle name="Komma 2 4 3 3 3" xfId="49031" xr:uid="{50FF769C-75E4-4C2D-A1C7-08CFAC114BC1}"/>
    <cellStyle name="Komma 2 4 3 3_7. Other MTM adjustments" xfId="49032" xr:uid="{E00E651A-4A8B-42EB-ACC0-923413C5D640}"/>
    <cellStyle name="Komma 2 4 3 4" xfId="49033" xr:uid="{01CD09D6-4F8D-4BCD-85A8-B7CB5D8E3865}"/>
    <cellStyle name="Komma 2 4 3 4 2" xfId="49034" xr:uid="{CD7E24DC-42D1-487A-9D1E-3FF63C3AF195}"/>
    <cellStyle name="Komma 2 4 3 4 2 2" xfId="49035" xr:uid="{5D2AFC10-A255-4252-80EE-B80D491C1941}"/>
    <cellStyle name="Komma 2 4 3 4 3" xfId="49036" xr:uid="{A9DC0918-CBEF-4A1A-8396-9847EE936174}"/>
    <cellStyle name="Komma 2 4 3 4_7. Other MTM adjustments" xfId="49037" xr:uid="{3EE9C6F0-0956-4EA0-A64A-6DFF74F34C70}"/>
    <cellStyle name="Komma 2 4 3 5" xfId="49038" xr:uid="{7618C280-8C3F-4761-9FD5-03BA5A4E5C51}"/>
    <cellStyle name="Komma 2 4 3 5 2" xfId="49039" xr:uid="{EB1184D3-9627-41CB-B82B-364B2413C859}"/>
    <cellStyle name="Komma 2 4 3 5 2 2" xfId="49040" xr:uid="{A376BA05-EFFC-4917-994D-3DBC2BBE13D5}"/>
    <cellStyle name="Komma 2 4 3 5 3" xfId="49041" xr:uid="{0CBA4664-B072-4E9A-921F-2B210CA66273}"/>
    <cellStyle name="Komma 2 4 3 5_7. Other MTM adjustments" xfId="49042" xr:uid="{21AECACE-CC84-473F-9326-0C2F9AC15157}"/>
    <cellStyle name="Komma 2 4 3 6" xfId="49043" xr:uid="{5D83BF0D-50F1-4CB7-B90F-06CB9CD5D955}"/>
    <cellStyle name="Komma 2 4 3 6 2" xfId="49044" xr:uid="{6D721F6B-1CE6-4A52-B69A-3C374103E7C1}"/>
    <cellStyle name="Komma 2 4 3 7" xfId="49045" xr:uid="{CF09B78E-B26E-4D4F-9BF1-010E03046BB4}"/>
    <cellStyle name="Komma 2 4 3_7. Other MTM adjustments" xfId="49046" xr:uid="{65010987-66A5-42B0-AED3-6011F0A95D48}"/>
    <cellStyle name="Komma 2 4 4" xfId="40096" xr:uid="{7E972F9A-9F99-4F17-805C-8E0316929CFC}"/>
    <cellStyle name="Komma 2 4 4 2" xfId="49047" xr:uid="{185002F0-D394-4048-8EA9-EB7A87FE8A5D}"/>
    <cellStyle name="Komma 2 4 4 2 2" xfId="49048" xr:uid="{366D6C7B-02B7-4AD7-BE1E-0661275FA4C5}"/>
    <cellStyle name="Komma 2 4 4 2 2 2" xfId="49049" xr:uid="{C4C93E5E-B0CB-4715-A3E9-245C0089E433}"/>
    <cellStyle name="Komma 2 4 4 2 2 2 2" xfId="49050" xr:uid="{27701851-2C72-4EEA-A9CE-5B7E5E933B9C}"/>
    <cellStyle name="Komma 2 4 4 2 2 3" xfId="49051" xr:uid="{C515F2FA-D64D-4453-AA02-B8C6E68ECE6F}"/>
    <cellStyle name="Komma 2 4 4 2 2_7. Other MTM adjustments" xfId="49052" xr:uid="{7C85488C-FF0E-4CB4-8457-C1158F1EC47B}"/>
    <cellStyle name="Komma 2 4 4 2 3" xfId="49053" xr:uid="{DD6BCCE3-4792-4055-9746-7CCAE1CE779E}"/>
    <cellStyle name="Komma 2 4 4 2 3 2" xfId="49054" xr:uid="{0CC5299F-8938-43F1-ADF3-CCE5FF4E9C47}"/>
    <cellStyle name="Komma 2 4 4 2 3 2 2" xfId="49055" xr:uid="{76939156-263B-45D7-94EE-736C392763FF}"/>
    <cellStyle name="Komma 2 4 4 2 3 3" xfId="49056" xr:uid="{FF7CDDA2-1F3C-4642-97E7-B3E777B8FD00}"/>
    <cellStyle name="Komma 2 4 4 2 3_7. Other MTM adjustments" xfId="49057" xr:uid="{45076CE4-46F3-4528-9458-0DCF5A815C05}"/>
    <cellStyle name="Komma 2 4 4 2 4" xfId="49058" xr:uid="{A28AE561-C369-4863-9072-C249BB5BB798}"/>
    <cellStyle name="Komma 2 4 4 2 4 2" xfId="49059" xr:uid="{A7A8E422-430A-438D-89D0-6751D2297946}"/>
    <cellStyle name="Komma 2 4 4 2 5" xfId="49060" xr:uid="{E678B3E2-01CF-411B-A633-F3190FB7FF8D}"/>
    <cellStyle name="Komma 2 4 4 2_7. Other MTM adjustments" xfId="49061" xr:uid="{3D9F3279-2759-4FBC-A422-F5F0AAC659E9}"/>
    <cellStyle name="Komma 2 4 4 3" xfId="49062" xr:uid="{3F957B33-FDAC-4D50-9EF8-CBABD6BCD31D}"/>
    <cellStyle name="Komma 2 4 4 3 2" xfId="49063" xr:uid="{5432261F-E560-43B7-99E8-8BC60641E235}"/>
    <cellStyle name="Komma 2 4 4 3 2 2" xfId="49064" xr:uid="{C12B6D58-1025-46D1-99E8-1ED46B37C3F1}"/>
    <cellStyle name="Komma 2 4 4 3 3" xfId="49065" xr:uid="{34DB51C2-5947-4F0B-9244-EFE9CF347B1F}"/>
    <cellStyle name="Komma 2 4 4 3_7. Other MTM adjustments" xfId="49066" xr:uid="{1DE53FED-0AB4-48F5-8B10-5B766F3958F2}"/>
    <cellStyle name="Komma 2 4 4 4" xfId="49067" xr:uid="{44430B9D-1EE3-4EC3-99AF-8866E0360DA5}"/>
    <cellStyle name="Komma 2 4 4 4 2" xfId="49068" xr:uid="{456EE63E-B769-44DB-B65C-69922BE7BE4F}"/>
    <cellStyle name="Komma 2 4 4 4 2 2" xfId="49069" xr:uid="{2D3756F2-7BDB-4D3B-AC1B-D675FBEDC48E}"/>
    <cellStyle name="Komma 2 4 4 4 3" xfId="49070" xr:uid="{DBCCCDD6-AB0D-4AE5-BA2D-8C5683AF49E5}"/>
    <cellStyle name="Komma 2 4 4 4_7. Other MTM adjustments" xfId="49071" xr:uid="{CCA42D6E-2158-4DE2-B3C2-7BA7BA56ED8A}"/>
    <cellStyle name="Komma 2 4 4 5" xfId="49072" xr:uid="{E9D99773-1160-42EC-A389-5F9561DB1A62}"/>
    <cellStyle name="Komma 2 4 4 5 2" xfId="49073" xr:uid="{521A5B6E-3603-4AD6-8DCE-667C14B10047}"/>
    <cellStyle name="Komma 2 4 4 5 2 2" xfId="49074" xr:uid="{BCC76DEF-DF06-445A-8F5D-BFAFF4DBB73B}"/>
    <cellStyle name="Komma 2 4 4 5 3" xfId="49075" xr:uid="{3F6235F9-E9F2-42F7-AFD4-2D131D7D38A3}"/>
    <cellStyle name="Komma 2 4 4 5_7. Other MTM adjustments" xfId="49076" xr:uid="{511D7D09-08FA-4624-A4D4-5B9044C0004F}"/>
    <cellStyle name="Komma 2 4 4 6" xfId="49077" xr:uid="{A77F067E-F13C-411D-AE71-840447A5B0EB}"/>
    <cellStyle name="Komma 2 4 4 6 2" xfId="49078" xr:uid="{EA3BF2A2-FC4A-4073-90E6-6EF9D4DF34F4}"/>
    <cellStyle name="Komma 2 4 4 7" xfId="49079" xr:uid="{DEB4F447-C339-47B4-AC73-E9469CBC5EA4}"/>
    <cellStyle name="Komma 2 4 4_7. Other MTM adjustments" xfId="49080" xr:uid="{70E30AF2-5F8F-45B0-8987-D6D12EC22EB5}"/>
    <cellStyle name="Komma 2 4 5" xfId="40092" xr:uid="{A6747572-5C05-45AE-9F56-4F4AC1C2FFF9}"/>
    <cellStyle name="Komma 2 4 5 2" xfId="49081" xr:uid="{89D582A8-AD39-40C9-A48F-12ACB1707DF3}"/>
    <cellStyle name="Komma 2 4 5 2 2" xfId="49082" xr:uid="{49885518-C691-4E2F-961C-1A20C5E2640B}"/>
    <cellStyle name="Komma 2 4 5 2 2 2" xfId="49083" xr:uid="{2A65FE60-07E5-4B89-BE67-DF1001193B9F}"/>
    <cellStyle name="Komma 2 4 5 2 3" xfId="49084" xr:uid="{726F2B22-7F21-4083-820D-34986468C20F}"/>
    <cellStyle name="Komma 2 4 5 2_7. Other MTM adjustments" xfId="49085" xr:uid="{9A185F1A-5945-4134-A087-D1B4A3A98D44}"/>
    <cellStyle name="Komma 2 4 5 3" xfId="49086" xr:uid="{B31ADC30-47BC-4EAA-98C4-96A063DB7ECC}"/>
    <cellStyle name="Komma 2 4 5 3 2" xfId="49087" xr:uid="{B88FC0DC-8108-46BB-91D2-D83B1C4113C5}"/>
    <cellStyle name="Komma 2 4 5 3 2 2" xfId="49088" xr:uid="{99F7EE37-B7A5-4D2B-91FF-7033E90772DD}"/>
    <cellStyle name="Komma 2 4 5 3 3" xfId="49089" xr:uid="{D2D5F317-C056-4DC6-9806-7F7C133B53A8}"/>
    <cellStyle name="Komma 2 4 5 3_7. Other MTM adjustments" xfId="49090" xr:uid="{D657612A-BE39-4A7C-9939-E5902642B326}"/>
    <cellStyle name="Komma 2 4 5 4" xfId="49091" xr:uid="{428F471C-990C-4B45-AE4C-6F1D29ED2A8A}"/>
    <cellStyle name="Komma 2 4 5 4 2" xfId="49092" xr:uid="{158C31C4-B36F-4FF1-AD68-A901EDBC6564}"/>
    <cellStyle name="Komma 2 4 5 4 2 2" xfId="49093" xr:uid="{FBD4B442-E76D-4310-9631-6188F8289676}"/>
    <cellStyle name="Komma 2 4 5 4 3" xfId="49094" xr:uid="{52BF57A5-F71F-402D-81CA-4108D5965A02}"/>
    <cellStyle name="Komma 2 4 5 4_7. Other MTM adjustments" xfId="49095" xr:uid="{B770DB84-258D-4912-8155-6A054FB83AA7}"/>
    <cellStyle name="Komma 2 4 5 5" xfId="49096" xr:uid="{B009AD6E-2E57-4DCE-9B24-43805CE76FA0}"/>
    <cellStyle name="Komma 2 4 5 5 2" xfId="49097" xr:uid="{8C471A98-B62C-4A06-A0AC-B6498B8E9848}"/>
    <cellStyle name="Komma 2 4 5 6" xfId="49098" xr:uid="{C5639544-2BD8-4F84-A51F-CD1F344B6F28}"/>
    <cellStyle name="Komma 2 4 5_7. Other MTM adjustments" xfId="49099" xr:uid="{4C6DE484-3C75-4E27-87D1-B8844465F568}"/>
    <cellStyle name="Komma 2 4 6" xfId="49100" xr:uid="{9D0E7C47-BBA2-4BE1-92F3-8D047FE797E1}"/>
    <cellStyle name="Komma 2 4 6 2" xfId="49101" xr:uid="{55448575-7900-4D36-A27E-6563560823F0}"/>
    <cellStyle name="Komma 2 4 6 2 2" xfId="49102" xr:uid="{66D3B464-1EDC-4D72-AA09-8371B5E4C891}"/>
    <cellStyle name="Komma 2 4 6 3" xfId="49103" xr:uid="{A6E55106-E1ED-4E8B-8341-3ECEF13E0AC9}"/>
    <cellStyle name="Komma 2 4 6_7. Other MTM adjustments" xfId="49104" xr:uid="{49F1BC78-366C-4E42-8199-B122C335B6EF}"/>
    <cellStyle name="Komma 2 4 7" xfId="49105" xr:uid="{54A9E04B-0AFA-4FD3-A850-69CB1927FC57}"/>
    <cellStyle name="Komma 2 4 7 2" xfId="49106" xr:uid="{9947974B-8635-413A-AEC6-A2095BDC60DF}"/>
    <cellStyle name="Komma 2 4 7 2 2" xfId="49107" xr:uid="{AD8262B1-4525-4FCA-9DA9-98ABE235A123}"/>
    <cellStyle name="Komma 2 4 7 3" xfId="49108" xr:uid="{896F3A12-4BD3-484D-AB9C-8BC8FE6FD462}"/>
    <cellStyle name="Komma 2 4 7_7. Other MTM adjustments" xfId="49109" xr:uid="{B7A39688-7927-411C-A5C9-C3AD89FDA8B1}"/>
    <cellStyle name="Komma 2 4 8" xfId="49110" xr:uid="{9449BF71-043B-4801-B0AB-1006217ACC8B}"/>
    <cellStyle name="Komma 2 4 8 2" xfId="49111" xr:uid="{F0A7FDEF-ADB2-4584-B5FE-F3DF9C7B1EEC}"/>
    <cellStyle name="Komma 2 4 8 2 2" xfId="49112" xr:uid="{1C3F78A9-C855-4419-B7D5-15D721AC3AD2}"/>
    <cellStyle name="Komma 2 4 8 3" xfId="49113" xr:uid="{315FD9BF-7EE9-4E34-BC9F-E8ED0A17EFDB}"/>
    <cellStyle name="Komma 2 4 8_7. Other MTM adjustments" xfId="49114" xr:uid="{0A56D974-95F5-4005-AF58-EC0A645D32C7}"/>
    <cellStyle name="Komma 2 4 9" xfId="49115" xr:uid="{E8896CE0-2BE5-4F3B-AA11-E7D7C2DBC712}"/>
    <cellStyle name="Komma 2 4_7. Other MTM adjustments" xfId="49116" xr:uid="{4416DA47-7E08-4883-816C-D0393292B86A}"/>
    <cellStyle name="Komma 2 5" xfId="7489" xr:uid="{143D4DF6-170E-463C-9CF9-5A810215058F}"/>
    <cellStyle name="Komma 2 5 10" xfId="49117" xr:uid="{324E9D4F-90D6-46AA-AD5F-05030A972502}"/>
    <cellStyle name="Komma 2 5 2" xfId="40098" xr:uid="{0A74704A-D5F1-4438-96F8-5FFBE443FB16}"/>
    <cellStyle name="Komma 2 5 2 2" xfId="49118" xr:uid="{9B35CE9E-7BBD-4D53-B80C-9E6BA2F63F29}"/>
    <cellStyle name="Komma 2 5 2 2 2" xfId="49119" xr:uid="{527FED07-4A9A-42BF-A672-3049B7B08AC4}"/>
    <cellStyle name="Komma 2 5 2 2 2 2" xfId="49120" xr:uid="{F5832569-4F10-4709-A2E1-1A4DE0B5C5DB}"/>
    <cellStyle name="Komma 2 5 2 2 2 2 2" xfId="49121" xr:uid="{5CDC0A3F-0C87-444F-B276-1BFDDC670F31}"/>
    <cellStyle name="Komma 2 5 2 2 2 3" xfId="49122" xr:uid="{37A40C71-CC00-4FFD-B31F-7B17DEE836F5}"/>
    <cellStyle name="Komma 2 5 2 2 2_7. Other MTM adjustments" xfId="49123" xr:uid="{045AC91A-0D47-4AD2-ADDA-B7073EA8A839}"/>
    <cellStyle name="Komma 2 5 2 2 3" xfId="49124" xr:uid="{A4DAE3C5-CDCE-423D-BB2E-3498932E725E}"/>
    <cellStyle name="Komma 2 5 2 2 3 2" xfId="49125" xr:uid="{2DC6909C-FAC7-4AC7-9C76-5A3A30E73279}"/>
    <cellStyle name="Komma 2 5 2 2 3 2 2" xfId="49126" xr:uid="{A7E97BD3-1E20-4949-8971-3F01F5786064}"/>
    <cellStyle name="Komma 2 5 2 2 3 3" xfId="49127" xr:uid="{2E1BE469-4AB2-40C1-B1A8-36ECD10DC70A}"/>
    <cellStyle name="Komma 2 5 2 2 3_7. Other MTM adjustments" xfId="49128" xr:uid="{1077F17A-09BC-4585-B93B-D63B95941DCB}"/>
    <cellStyle name="Komma 2 5 2 2 4" xfId="49129" xr:uid="{182E4435-C22E-4AD1-8B1D-9B6CE925B8EA}"/>
    <cellStyle name="Komma 2 5 2 2 4 2" xfId="49130" xr:uid="{1AD6E1A5-96E7-4B68-B9EE-E7D4B770104B}"/>
    <cellStyle name="Komma 2 5 2 2 4 2 2" xfId="49131" xr:uid="{56640716-C80B-4716-B913-E0743500CDCB}"/>
    <cellStyle name="Komma 2 5 2 2 4 3" xfId="49132" xr:uid="{08166204-5902-4D74-A751-FB90787D719A}"/>
    <cellStyle name="Komma 2 5 2 2 4_7. Other MTM adjustments" xfId="49133" xr:uid="{7D719404-5F66-4357-9E71-F5086B97D529}"/>
    <cellStyle name="Komma 2 5 2 2 5" xfId="49134" xr:uid="{8AEBB118-54E3-41A5-A786-0BE2C3036464}"/>
    <cellStyle name="Komma 2 5 2 2 5 2" xfId="49135" xr:uid="{72E54976-F1CD-4341-A32D-E524CDA58876}"/>
    <cellStyle name="Komma 2 5 2 2 6" xfId="49136" xr:uid="{9AFC0732-8626-429F-B503-F5FBE90090BA}"/>
    <cellStyle name="Komma 2 5 2 2_7. Other MTM adjustments" xfId="49137" xr:uid="{03039328-EEE4-4A11-955D-120DA2E61548}"/>
    <cellStyle name="Komma 2 5 2 3" xfId="49138" xr:uid="{A78A35FC-CDB4-4CF9-8F6C-DCCAA05C8BA9}"/>
    <cellStyle name="Komma 2 5 2 3 2" xfId="49139" xr:uid="{20000B2B-7213-435A-A2BF-31DDD65E0103}"/>
    <cellStyle name="Komma 2 5 2 3 2 2" xfId="49140" xr:uid="{C9B3D31A-F683-4D09-B6E8-A5F477A81A5D}"/>
    <cellStyle name="Komma 2 5 2 3 3" xfId="49141" xr:uid="{9E968336-103B-4B8E-8FA3-A23E29EC49CD}"/>
    <cellStyle name="Komma 2 5 2 3_7. Other MTM adjustments" xfId="49142" xr:uid="{0029E5FE-0955-478A-A66E-04EE668C76C5}"/>
    <cellStyle name="Komma 2 5 2 4" xfId="49143" xr:uid="{FE7EAECE-7950-429A-BDAA-4AA7BBDBA7C3}"/>
    <cellStyle name="Komma 2 5 2 4 2" xfId="49144" xr:uid="{33880BF0-7618-4707-AD3B-4265E5FA61A6}"/>
    <cellStyle name="Komma 2 5 2 4 2 2" xfId="49145" xr:uid="{C1DE2885-989F-467D-BE36-DCD71B882CF9}"/>
    <cellStyle name="Komma 2 5 2 4 3" xfId="49146" xr:uid="{7ACFBEE1-8DBB-4BB3-8BE5-C93AF8A2705E}"/>
    <cellStyle name="Komma 2 5 2 4_7. Other MTM adjustments" xfId="49147" xr:uid="{F41DB4C4-4EB8-43C3-8B58-1056FE733CE6}"/>
    <cellStyle name="Komma 2 5 2 5" xfId="49148" xr:uid="{6FEFDCC7-320F-4AED-9EE1-7CF80EAAEF18}"/>
    <cellStyle name="Komma 2 5 2 5 2" xfId="49149" xr:uid="{94EF5AB5-D47F-4363-AF9E-96C35B94DF89}"/>
    <cellStyle name="Komma 2 5 2 5 2 2" xfId="49150" xr:uid="{84D88978-B22C-4DAB-8CBB-F5F8A629770D}"/>
    <cellStyle name="Komma 2 5 2 5 3" xfId="49151" xr:uid="{F8FBAA53-8E6A-41AC-9034-17A2049267E4}"/>
    <cellStyle name="Komma 2 5 2 5_7. Other MTM adjustments" xfId="49152" xr:uid="{AB1DC52D-5863-400C-83A8-257946557802}"/>
    <cellStyle name="Komma 2 5 2 6" xfId="49153" xr:uid="{00D36B68-BF89-4AEC-B434-4B23600105B0}"/>
    <cellStyle name="Komma 2 5 2 6 2" xfId="49154" xr:uid="{C6F885FE-C74B-4B51-81EE-AF8CF3DF362A}"/>
    <cellStyle name="Komma 2 5 2 6 2 2" xfId="49155" xr:uid="{D3CA7C1B-778B-4C3A-98A7-C3F55B2A9F03}"/>
    <cellStyle name="Komma 2 5 2 6 3" xfId="49156" xr:uid="{3491A7FB-1478-4695-82DC-3DEF57B39B16}"/>
    <cellStyle name="Komma 2 5 2 6_7. Other MTM adjustments" xfId="49157" xr:uid="{C322DDAF-7CED-48AC-952C-5B8EFD0A2906}"/>
    <cellStyle name="Komma 2 5 2 7" xfId="49158" xr:uid="{5099DBC2-CED4-4A92-8752-E93160CA2992}"/>
    <cellStyle name="Komma 2 5 2 7 2" xfId="49159" xr:uid="{A2001A8F-CD97-4CA8-95F0-AF680B07BC49}"/>
    <cellStyle name="Komma 2 5 2 8" xfId="49160" xr:uid="{7E2AD18E-CE90-41C5-A28B-4E65965AA032}"/>
    <cellStyle name="Komma 2 5 2_7. Other MTM adjustments" xfId="49161" xr:uid="{BC938607-E8D7-4C93-B4AF-8771751BDA87}"/>
    <cellStyle name="Komma 2 5 3" xfId="40097" xr:uid="{E973B2CB-50C3-4202-A9B3-19D8EBBB3AE3}"/>
    <cellStyle name="Komma 2 5 3 2" xfId="49162" xr:uid="{2BB1F4DB-C44E-4FA8-B2BD-056D58EDCD4C}"/>
    <cellStyle name="Komma 2 5 3 2 2" xfId="49163" xr:uid="{A2AD29FC-4C3F-4DCC-B094-9252DF113F7C}"/>
    <cellStyle name="Komma 2 5 3 2 2 2" xfId="49164" xr:uid="{1A65346F-7DBC-4072-AE03-EF19265C41B0}"/>
    <cellStyle name="Komma 2 5 3 2 2 2 2" xfId="49165" xr:uid="{4C01126D-7A3A-410E-BE13-D266994D70F5}"/>
    <cellStyle name="Komma 2 5 3 2 2 3" xfId="49166" xr:uid="{9FB55E4D-CE1C-445A-8C9E-EFA5177DEFC4}"/>
    <cellStyle name="Komma 2 5 3 2 2_7. Other MTM adjustments" xfId="49167" xr:uid="{8F952AE0-3F57-44BD-B050-B50D3C2D9129}"/>
    <cellStyle name="Komma 2 5 3 2 3" xfId="49168" xr:uid="{18E36F28-E073-41A4-B49D-C8CAE54E8A81}"/>
    <cellStyle name="Komma 2 5 3 2 3 2" xfId="49169" xr:uid="{63228869-4196-4E7B-BAF8-BA27842ABE85}"/>
    <cellStyle name="Komma 2 5 3 2 3 2 2" xfId="49170" xr:uid="{14688923-8D8A-4C58-8D0B-DFD46C722488}"/>
    <cellStyle name="Komma 2 5 3 2 3 3" xfId="49171" xr:uid="{888A1A4E-97C9-4FAF-8359-F88AE0DA05E5}"/>
    <cellStyle name="Komma 2 5 3 2 3_7. Other MTM adjustments" xfId="49172" xr:uid="{5590120B-FC3E-4D5C-A353-7EE40677D284}"/>
    <cellStyle name="Komma 2 5 3 2 4" xfId="49173" xr:uid="{67396D79-D498-4A95-9C56-01F7CE5CD085}"/>
    <cellStyle name="Komma 2 5 3 2 4 2" xfId="49174" xr:uid="{5B441F16-4F15-4EA5-A436-92718B8D0EFA}"/>
    <cellStyle name="Komma 2 5 3 2 4 2 2" xfId="49175" xr:uid="{43229B95-2C32-4BB1-8BBB-B2F597EC2023}"/>
    <cellStyle name="Komma 2 5 3 2 4 3" xfId="49176" xr:uid="{83B9B0CE-A6F6-46C6-AF99-D3D0501D7A9B}"/>
    <cellStyle name="Komma 2 5 3 2 4_7. Other MTM adjustments" xfId="49177" xr:uid="{D6C8E2EC-808D-4C91-8C84-BFC134A9928F}"/>
    <cellStyle name="Komma 2 5 3 2 5" xfId="49178" xr:uid="{195B910D-3B98-4CB5-8E57-1E58216AB96F}"/>
    <cellStyle name="Komma 2 5 3 2 5 2" xfId="49179" xr:uid="{DF9EFD7D-1284-464F-8FDA-D6D5C6F2B87F}"/>
    <cellStyle name="Komma 2 5 3 2 6" xfId="49180" xr:uid="{62EDECA5-1E44-4E58-BF18-2C4A5AA33A51}"/>
    <cellStyle name="Komma 2 5 3 2_7. Other MTM adjustments" xfId="49181" xr:uid="{C736FB8F-76BA-4F33-AE68-1EBF22792C01}"/>
    <cellStyle name="Komma 2 5 3 3" xfId="49182" xr:uid="{16883A72-C489-4167-9F2E-F98F2C9279AC}"/>
    <cellStyle name="Komma 2 5 3 3 2" xfId="49183" xr:uid="{7E76B387-2D5C-4B52-A133-553981EE4677}"/>
    <cellStyle name="Komma 2 5 3 3 2 2" xfId="49184" xr:uid="{DAC4D500-4FD6-4502-9D42-53FCB5A75975}"/>
    <cellStyle name="Komma 2 5 3 3 3" xfId="49185" xr:uid="{2FDCC013-4003-4B2B-8439-39F8689873CC}"/>
    <cellStyle name="Komma 2 5 3 3_7. Other MTM adjustments" xfId="49186" xr:uid="{ED7460F9-40EA-4CDD-B3EF-D991EDD25A1C}"/>
    <cellStyle name="Komma 2 5 3 4" xfId="49187" xr:uid="{DD6FC023-4A53-41A8-82D9-14917D976089}"/>
    <cellStyle name="Komma 2 5 3 4 2" xfId="49188" xr:uid="{2F576AD7-62FD-4E6A-A8BA-F9F62EAF0FB5}"/>
    <cellStyle name="Komma 2 5 3 4 2 2" xfId="49189" xr:uid="{69DD4405-EC93-48E2-81DB-35D77B8313B8}"/>
    <cellStyle name="Komma 2 5 3 4 3" xfId="49190" xr:uid="{3BA8E7DD-ADC4-44CC-A134-DB85DF3C8418}"/>
    <cellStyle name="Komma 2 5 3 4_7. Other MTM adjustments" xfId="49191" xr:uid="{B00C8407-A19D-4064-BC27-FB82A0E41B90}"/>
    <cellStyle name="Komma 2 5 3 5" xfId="49192" xr:uid="{8DEA2F8A-EC93-4154-BBF6-C2F0AEBA43AE}"/>
    <cellStyle name="Komma 2 5 3 5 2" xfId="49193" xr:uid="{2B3165F9-BFA7-4D1F-B926-8DDDE2899008}"/>
    <cellStyle name="Komma 2 5 3 5 2 2" xfId="49194" xr:uid="{0DBBFFF8-C0EA-4A3F-BE52-CE3DC7FE2A91}"/>
    <cellStyle name="Komma 2 5 3 5 3" xfId="49195" xr:uid="{A93F6B8F-0472-4D91-AB3E-DA1E5752D3F6}"/>
    <cellStyle name="Komma 2 5 3 5_7. Other MTM adjustments" xfId="49196" xr:uid="{99AF23BC-216D-4976-AC51-5230E6AC6F6F}"/>
    <cellStyle name="Komma 2 5 3 6" xfId="49197" xr:uid="{D36FEBF6-99AF-421C-B246-EB251F5712F6}"/>
    <cellStyle name="Komma 2 5 3 6 2" xfId="49198" xr:uid="{C462A6E4-AF73-4EE0-9FD2-A44C44AE98A0}"/>
    <cellStyle name="Komma 2 5 3 7" xfId="49199" xr:uid="{D7930B10-04E2-4478-8BE6-C9FAC4EB29DE}"/>
    <cellStyle name="Komma 2 5 3_7. Other MTM adjustments" xfId="49200" xr:uid="{AC34692E-CB95-4AE9-9DBC-8CDC2D6B2EB4}"/>
    <cellStyle name="Komma 2 5 4" xfId="49201" xr:uid="{7A35B31B-45F8-4E9C-AC8A-C02E9CD89E16}"/>
    <cellStyle name="Komma 2 5 4 2" xfId="49202" xr:uid="{B0B37CD6-C57A-4CEC-81D2-E037530C7CA1}"/>
    <cellStyle name="Komma 2 5 4 2 2" xfId="49203" xr:uid="{8891FF39-1911-4CF3-AFE5-EEA3750B0680}"/>
    <cellStyle name="Komma 2 5 4 2 2 2" xfId="49204" xr:uid="{94B55204-9FA8-4A77-8F71-3CE6698AB3B8}"/>
    <cellStyle name="Komma 2 5 4 2 3" xfId="49205" xr:uid="{67666FCE-DB2F-47AE-8875-999543D5C91F}"/>
    <cellStyle name="Komma 2 5 4 2_7. Other MTM adjustments" xfId="49206" xr:uid="{99ED7E77-A942-4A20-8C4D-4894AB55C791}"/>
    <cellStyle name="Komma 2 5 4 3" xfId="49207" xr:uid="{B9097AAB-1D32-4C63-943B-CCCB6CA52535}"/>
    <cellStyle name="Komma 2 5 4 3 2" xfId="49208" xr:uid="{D8CB04B1-E46A-44E9-8612-903366C8B031}"/>
    <cellStyle name="Komma 2 5 4 3 2 2" xfId="49209" xr:uid="{3BFF0304-13FA-4253-A76C-76CA35A6181C}"/>
    <cellStyle name="Komma 2 5 4 3 3" xfId="49210" xr:uid="{C817F234-EFF7-40B3-9A98-8B71DD11BAE5}"/>
    <cellStyle name="Komma 2 5 4 3_7. Other MTM adjustments" xfId="49211" xr:uid="{035FDF61-14C0-4A63-B010-2C9D25BA2AD0}"/>
    <cellStyle name="Komma 2 5 4 4" xfId="49212" xr:uid="{B37CE9E4-F8E0-4C98-B617-C5C3E7294712}"/>
    <cellStyle name="Komma 2 5 4 4 2" xfId="49213" xr:uid="{06EAE0BC-7249-4E32-BF82-68FE21F391E4}"/>
    <cellStyle name="Komma 2 5 4 4 2 2" xfId="49214" xr:uid="{CA3D22A2-30C5-4B35-87D3-196F04AB7C6A}"/>
    <cellStyle name="Komma 2 5 4 4 3" xfId="49215" xr:uid="{13F973EC-EA5A-4288-93F4-48E519C42ED5}"/>
    <cellStyle name="Komma 2 5 4 4_7. Other MTM adjustments" xfId="49216" xr:uid="{93DB5B13-9D5F-4269-97FC-D007B00E8EE1}"/>
    <cellStyle name="Komma 2 5 4 5" xfId="49217" xr:uid="{4272B908-93CF-4FF0-B790-EE33082585C0}"/>
    <cellStyle name="Komma 2 5 4 5 2" xfId="49218" xr:uid="{99A055F1-BDF7-4A77-87D2-7DBDE5C94872}"/>
    <cellStyle name="Komma 2 5 4 6" xfId="49219" xr:uid="{E1FC41A9-3AB6-46BF-AAB6-997FED3CD4A4}"/>
    <cellStyle name="Komma 2 5 4_7. Other MTM adjustments" xfId="49220" xr:uid="{38AE36C9-5EA6-4254-9858-0FE83B8E7C22}"/>
    <cellStyle name="Komma 2 5 5" xfId="49221" xr:uid="{65A57703-5C08-4562-96D5-B8DE677E3E86}"/>
    <cellStyle name="Komma 2 5 5 2" xfId="49222" xr:uid="{F4FE6C75-E7EF-4499-921A-238D3DC35800}"/>
    <cellStyle name="Komma 2 5 5 2 2" xfId="49223" xr:uid="{C8834CD6-7AA2-4A6F-82F6-315D587AAE27}"/>
    <cellStyle name="Komma 2 5 5 3" xfId="49224" xr:uid="{799EECCE-76D4-4D5B-8D6D-276D84DE4357}"/>
    <cellStyle name="Komma 2 5 5_7. Other MTM adjustments" xfId="49225" xr:uid="{B49BC668-9286-44E9-83B6-75EAE14BEA75}"/>
    <cellStyle name="Komma 2 5 6" xfId="49226" xr:uid="{96BFEF0C-1BB9-4842-9A1C-7B767D782D1A}"/>
    <cellStyle name="Komma 2 5 6 2" xfId="49227" xr:uid="{88E04829-9883-403C-AA5B-AE576078F1A7}"/>
    <cellStyle name="Komma 2 5 6 2 2" xfId="49228" xr:uid="{95604592-6072-406E-A519-45D9223C0D88}"/>
    <cellStyle name="Komma 2 5 6 3" xfId="49229" xr:uid="{35865D1A-CBC0-4B96-A847-6BF79B87569B}"/>
    <cellStyle name="Komma 2 5 6_7. Other MTM adjustments" xfId="49230" xr:uid="{AF45DF1B-9D1C-4BAE-BB44-43822F7DEA57}"/>
    <cellStyle name="Komma 2 5 7" xfId="49231" xr:uid="{4948D46E-6673-468D-B5DF-9D166AFDD23A}"/>
    <cellStyle name="Komma 2 5 7 2" xfId="49232" xr:uid="{953404E8-CD7B-421A-8804-5C693C3491CB}"/>
    <cellStyle name="Komma 2 5 7 2 2" xfId="49233" xr:uid="{5AE2F1F0-F043-4644-B2FD-BCD06E4DB829}"/>
    <cellStyle name="Komma 2 5 7 3" xfId="49234" xr:uid="{DAC29F8B-082F-415C-848E-A107A8B5DE0B}"/>
    <cellStyle name="Komma 2 5 7_7. Other MTM adjustments" xfId="49235" xr:uid="{B61A577F-6C12-4A73-92AF-D269E65A6A64}"/>
    <cellStyle name="Komma 2 5 8" xfId="49236" xr:uid="{518DB2EF-2F01-4440-984C-578E07BBF5F0}"/>
    <cellStyle name="Komma 2 5 8 2" xfId="49237" xr:uid="{4D308F70-AA66-4E9A-9517-3D01100C8B7E}"/>
    <cellStyle name="Komma 2 5 8 2 2" xfId="49238" xr:uid="{96ECCADF-57E7-4618-9B19-4F528DDE6356}"/>
    <cellStyle name="Komma 2 5 8 3" xfId="49239" xr:uid="{2BAEE773-4265-4402-A97A-6E25D25B782D}"/>
    <cellStyle name="Komma 2 5 8_7. Other MTM adjustments" xfId="49240" xr:uid="{34E74861-AC0D-460A-B51B-5060DD43A913}"/>
    <cellStyle name="Komma 2 5 9" xfId="49241" xr:uid="{313A597A-74DA-42E9-9B2A-17E57478BDDD}"/>
    <cellStyle name="Komma 2 5 9 2" xfId="49242" xr:uid="{1ADA3645-1D3E-4FCF-BEAF-39E155B18DD6}"/>
    <cellStyle name="Komma 2 5_7. Other MTM adjustments" xfId="49243" xr:uid="{BD9E9AAB-3800-4184-9C89-CF7CABE1E39D}"/>
    <cellStyle name="Komma 2 6" xfId="7490" xr:uid="{037870FD-86A7-4882-8001-538CC0B9145E}"/>
    <cellStyle name="Komma 2 6 2" xfId="24464" xr:uid="{67F260E4-B64E-47CA-BD77-426685403EC6}"/>
    <cellStyle name="Komma 2 6 2 2" xfId="49244" xr:uid="{712BEA4B-401E-4BD5-9EC6-D49FF36375A9}"/>
    <cellStyle name="Komma 2 6 2 2 2" xfId="49245" xr:uid="{68C95C4B-2C50-4E08-9A86-3F2EBCCBB6E6}"/>
    <cellStyle name="Komma 2 6 2 2 2 2" xfId="49246" xr:uid="{887C62C2-1746-46C1-883D-BF525D98E0B5}"/>
    <cellStyle name="Komma 2 6 2 2 3" xfId="49247" xr:uid="{FD2DFB75-57B2-4A69-9BF9-40F7A3B3335F}"/>
    <cellStyle name="Komma 2 6 2 2_7. Other MTM adjustments" xfId="49248" xr:uid="{69F59C96-53AB-44F9-A084-7ACB2882AE7A}"/>
    <cellStyle name="Komma 2 6 2 3" xfId="49249" xr:uid="{3163C99F-5CE4-4A87-9063-C4A4CC1DE99B}"/>
    <cellStyle name="Komma 2 6 2 3 2" xfId="49250" xr:uid="{DAE6E9F3-AFA1-4791-9B6D-B91D0ED4AD68}"/>
    <cellStyle name="Komma 2 6 2 3 2 2" xfId="49251" xr:uid="{C953D45C-CC79-450D-9C55-3EB07E4A4FB6}"/>
    <cellStyle name="Komma 2 6 2 3 3" xfId="49252" xr:uid="{4DF79719-62F5-40A2-8CC6-E3010E7112A9}"/>
    <cellStyle name="Komma 2 6 2 3_7. Other MTM adjustments" xfId="49253" xr:uid="{42E7F692-CEFF-453C-8F33-4876D2CF314E}"/>
    <cellStyle name="Komma 2 6 2 4" xfId="49254" xr:uid="{940271DF-E8B5-4A25-B018-C10B90488DB8}"/>
    <cellStyle name="Komma 2 6 2 4 2" xfId="49255" xr:uid="{8FF3F296-F9DE-480F-A52B-C24791258038}"/>
    <cellStyle name="Komma 2 6 2 4 2 2" xfId="49256" xr:uid="{871992E9-6218-4AC6-ABB4-7BAE8C14CF5E}"/>
    <cellStyle name="Komma 2 6 2 4 3" xfId="49257" xr:uid="{1A45202D-C8DC-4A8C-9D51-583AF8E88A1E}"/>
    <cellStyle name="Komma 2 6 2 4_7. Other MTM adjustments" xfId="49258" xr:uid="{6867C1F4-1D3B-4359-BF86-3988325AE1BA}"/>
    <cellStyle name="Komma 2 6 2 5" xfId="49259" xr:uid="{BD4A0F8F-3182-43EE-AFE8-A5C8C1D7B3E8}"/>
    <cellStyle name="Komma 2 6 2 5 2" xfId="49260" xr:uid="{3E9E6E6A-DEAB-4A4C-A5B7-399E50346F34}"/>
    <cellStyle name="Komma 2 6 2 6" xfId="49261" xr:uid="{82B069BC-8244-47EB-8835-52467E7D6EB7}"/>
    <cellStyle name="Komma 2 6 2_7. Other MTM adjustments" xfId="49262" xr:uid="{7690FD59-7AC4-483D-8C0B-906C30288ED5}"/>
    <cellStyle name="Komma 2 6 3" xfId="40099" xr:uid="{46E0C323-195D-4EDA-9D2B-6EEE19F0809A}"/>
    <cellStyle name="Komma 2 6 3 2" xfId="49263" xr:uid="{FAAB8ABC-CB84-4048-A963-7AA12CB0DE5A}"/>
    <cellStyle name="Komma 2 6 3 2 2" xfId="49264" xr:uid="{EA268FAF-B355-4A5B-A281-A7B7FAAB2AC0}"/>
    <cellStyle name="Komma 2 6 3 3" xfId="49265" xr:uid="{3F021645-8D31-447E-8A5B-9448825B8ED5}"/>
    <cellStyle name="Komma 2 6 3_7. Other MTM adjustments" xfId="49266" xr:uid="{A29FAA7F-38CF-43C3-B083-E56FF80CF7E8}"/>
    <cellStyle name="Komma 2 6 4" xfId="49267" xr:uid="{17F40C01-B43D-4779-9919-A84A83210F98}"/>
    <cellStyle name="Komma 2 6 4 2" xfId="49268" xr:uid="{45D18738-F30F-4BE6-8692-6D49304A9880}"/>
    <cellStyle name="Komma 2 6 4 2 2" xfId="49269" xr:uid="{8441C5D9-CFBF-495E-AF0D-7087D8835510}"/>
    <cellStyle name="Komma 2 6 4 3" xfId="49270" xr:uid="{03D32DE2-6464-43CD-B515-77B92075EC1F}"/>
    <cellStyle name="Komma 2 6 4_7. Other MTM adjustments" xfId="49271" xr:uid="{41892DB1-77D0-4958-A1D5-57BB999D1DCC}"/>
    <cellStyle name="Komma 2 6 5" xfId="49272" xr:uid="{0DB5C110-B45B-4B0A-B2B7-75705FC60504}"/>
    <cellStyle name="Komma 2 6 5 2" xfId="49273" xr:uid="{C5A2CDB6-6886-4438-839F-618E98B7FCB2}"/>
    <cellStyle name="Komma 2 6 5 2 2" xfId="49274" xr:uid="{2B1D5BAD-AF7B-4840-8AA1-C31093AB5769}"/>
    <cellStyle name="Komma 2 6 5 3" xfId="49275" xr:uid="{64235AFC-A22D-4F3B-BABF-719FF4795F22}"/>
    <cellStyle name="Komma 2 6 5_7. Other MTM adjustments" xfId="49276" xr:uid="{146DCBA8-2D2E-466A-98AF-D785F5CB31DF}"/>
    <cellStyle name="Komma 2 6 6" xfId="49277" xr:uid="{6CF8A1E1-C318-4CAC-B311-2648CBBC8D86}"/>
    <cellStyle name="Komma 2 6 6 2" xfId="49278" xr:uid="{1FD08A48-81A6-4876-AB1A-0FC13AFF22A8}"/>
    <cellStyle name="Komma 2 6 6 2 2" xfId="49279" xr:uid="{92570261-11EE-4C66-8393-CB17D81FDEE1}"/>
    <cellStyle name="Komma 2 6 6 3" xfId="49280" xr:uid="{0D5B43DA-AA9E-44A7-A66A-48FE1383ABC4}"/>
    <cellStyle name="Komma 2 6 6_7. Other MTM adjustments" xfId="49281" xr:uid="{9B3324C8-05A6-4443-9746-21002EFB885D}"/>
    <cellStyle name="Komma 2 6 7" xfId="49282" xr:uid="{B047E1EA-F6C0-42B5-8F96-0D28DA484B7E}"/>
    <cellStyle name="Komma 2 6_7. Other MTM adjustments" xfId="49283" xr:uid="{9C0F959C-4DDE-48CB-B2A7-06BEBBA84D3A}"/>
    <cellStyle name="Komma 2 7" xfId="7491" xr:uid="{95C52ED1-749D-4D1A-A071-0ADFB5BB3DF6}"/>
    <cellStyle name="Komma 2 7 2" xfId="40100" xr:uid="{802C66BB-F58F-4961-801A-851327C14537}"/>
    <cellStyle name="Komma 2 7 2 2" xfId="49284" xr:uid="{B383EBCF-CD8A-4913-890D-BA808BAC8829}"/>
    <cellStyle name="Komma 2 7 2 2 2" xfId="49285" xr:uid="{90254742-3AEA-4141-9A8D-91ED68AC8717}"/>
    <cellStyle name="Komma 2 7 2 2 2 2" xfId="49286" xr:uid="{F797A65F-1F71-4566-8D45-2DCFBB3953E7}"/>
    <cellStyle name="Komma 2 7 2 2 3" xfId="49287" xr:uid="{04D4C12D-164D-4AC5-BB1A-FB15462F3448}"/>
    <cellStyle name="Komma 2 7 2 2_7. Other MTM adjustments" xfId="49288" xr:uid="{273B36E0-CCC9-4A2C-B7FB-EDE534256F39}"/>
    <cellStyle name="Komma 2 7 2 3" xfId="49289" xr:uid="{E4F8F46C-D402-4986-A2DD-6319688A6D9F}"/>
    <cellStyle name="Komma 2 7 2 3 2" xfId="49290" xr:uid="{92D96034-EB8A-4E0A-939A-CD9F14A5C3EF}"/>
    <cellStyle name="Komma 2 7 2 3 2 2" xfId="49291" xr:uid="{6B1C2CF8-6BB0-4435-98E5-6176AA466C5D}"/>
    <cellStyle name="Komma 2 7 2 3 3" xfId="49292" xr:uid="{A1118982-35A3-47A2-B69A-05DF3D595B8E}"/>
    <cellStyle name="Komma 2 7 2 3_7. Other MTM adjustments" xfId="49293" xr:uid="{D53D5878-A68B-4CAA-9B77-57720FD5933B}"/>
    <cellStyle name="Komma 2 7 2 4" xfId="49294" xr:uid="{09F17CED-8AE4-4541-96AE-CC0395620F4F}"/>
    <cellStyle name="Komma 2 7 2 4 2" xfId="49295" xr:uid="{7390FB6A-E67C-453A-A0E4-D0BE674FB0E1}"/>
    <cellStyle name="Komma 2 7 2 4 2 2" xfId="49296" xr:uid="{815DD3F6-62B9-4907-A6A6-259C2EEFA21A}"/>
    <cellStyle name="Komma 2 7 2 4 3" xfId="49297" xr:uid="{71D71FD5-3DE0-476F-8763-351D396DBF48}"/>
    <cellStyle name="Komma 2 7 2 4_7. Other MTM adjustments" xfId="49298" xr:uid="{EB314EA4-67A2-4F03-9D8D-B84189E966CE}"/>
    <cellStyle name="Komma 2 7 2 5" xfId="49299" xr:uid="{243F4EEF-E463-4307-A99A-4D4BCBAF63F3}"/>
    <cellStyle name="Komma 2 7 2 5 2" xfId="49300" xr:uid="{89B22CD5-1310-4640-9250-662AB88386A3}"/>
    <cellStyle name="Komma 2 7 2 6" xfId="49301" xr:uid="{D5005536-1A48-4BDD-B12C-3F88813E4998}"/>
    <cellStyle name="Komma 2 7 2_7. Other MTM adjustments" xfId="49302" xr:uid="{CA985420-EF43-4DF3-B419-101CDE3074B8}"/>
    <cellStyle name="Komma 2 7 3" xfId="49303" xr:uid="{B33AC04E-F759-4096-B4F1-C5C2AE1EE1F1}"/>
    <cellStyle name="Komma 2 7 3 2" xfId="49304" xr:uid="{C58E370D-876E-4D0E-B7F6-E5781A28B67F}"/>
    <cellStyle name="Komma 2 7 3 2 2" xfId="49305" xr:uid="{D1D50162-38AC-4511-B960-5D81DC3BA88D}"/>
    <cellStyle name="Komma 2 7 3 3" xfId="49306" xr:uid="{31AEF147-9C5E-4813-B066-7373EA6889CE}"/>
    <cellStyle name="Komma 2 7 3_7. Other MTM adjustments" xfId="49307" xr:uid="{375E24FF-622C-4E3E-9BDB-575A8B27B86B}"/>
    <cellStyle name="Komma 2 7 4" xfId="49308" xr:uid="{8773D243-7145-49AC-8432-6C7E0D1CB6BA}"/>
    <cellStyle name="Komma 2 7 4 2" xfId="49309" xr:uid="{714FBB35-5169-4635-B32C-F374E89757EF}"/>
    <cellStyle name="Komma 2 7 4 2 2" xfId="49310" xr:uid="{93D41758-BC11-4B67-A43E-EEC801DF612E}"/>
    <cellStyle name="Komma 2 7 4 3" xfId="49311" xr:uid="{F732BE64-495B-46E7-9282-4A7F79F9EF28}"/>
    <cellStyle name="Komma 2 7 4_7. Other MTM adjustments" xfId="49312" xr:uid="{4483606B-625B-4CA3-9529-FDD2CF3E5EC6}"/>
    <cellStyle name="Komma 2 7 5" xfId="49313" xr:uid="{49B26A71-55E2-42AC-AAED-F4BDF7BABE7D}"/>
    <cellStyle name="Komma 2 7 5 2" xfId="49314" xr:uid="{985CC3A8-9110-4508-8E02-C832B9F8D940}"/>
    <cellStyle name="Komma 2 7 5 2 2" xfId="49315" xr:uid="{AEFD4661-9F43-4F0B-8582-A646453CD815}"/>
    <cellStyle name="Komma 2 7 5 3" xfId="49316" xr:uid="{0F7332FD-787F-493E-8536-0DCE686695E1}"/>
    <cellStyle name="Komma 2 7 5_7. Other MTM adjustments" xfId="49317" xr:uid="{1894F229-15CA-4631-A3FA-C7965FF5108B}"/>
    <cellStyle name="Komma 2 7 6" xfId="49318" xr:uid="{51944D39-B937-4988-908F-7D70B9A3CBBC}"/>
    <cellStyle name="Komma 2 7 6 2" xfId="49319" xr:uid="{2C0C7180-055C-4E41-ACAC-A2E7D207C179}"/>
    <cellStyle name="Komma 2 7 7" xfId="49320" xr:uid="{0C2BE1C2-613B-413E-8E7D-F2454FDF44D2}"/>
    <cellStyle name="Komma 2 7_7. Other MTM adjustments" xfId="49321" xr:uid="{9A4E3AC3-78E3-4E49-86F6-F1F2A3BD9EB4}"/>
    <cellStyle name="Komma 2 8" xfId="36073" xr:uid="{F74608C6-A801-4FF3-9C8D-E1B2E5ECD080}"/>
    <cellStyle name="Komma 2 8 2" xfId="49322" xr:uid="{B2BFBA75-318E-4AA9-BEF8-8CC80BD495D7}"/>
    <cellStyle name="Komma 2 8 2 2" xfId="49323" xr:uid="{547F502D-DCCD-4B3B-BEC8-1A9992810E25}"/>
    <cellStyle name="Komma 2 8 2 2 2" xfId="49324" xr:uid="{7646D777-F0F1-472D-8B2F-CD737093AC72}"/>
    <cellStyle name="Komma 2 8 2 2 2 2" xfId="49325" xr:uid="{137A7469-DB62-4B0A-B6E2-13EC666259EF}"/>
    <cellStyle name="Komma 2 8 2 2 3" xfId="49326" xr:uid="{F36BC655-DC41-4934-813D-8C792B8B2A78}"/>
    <cellStyle name="Komma 2 8 2 2_7. Other MTM adjustments" xfId="49327" xr:uid="{6A27257F-63D3-47EA-8916-0572F1C18914}"/>
    <cellStyle name="Komma 2 8 2 3" xfId="49328" xr:uid="{85B8F03C-830A-43B6-9D9E-6E089DBE9BF4}"/>
    <cellStyle name="Komma 2 8 2 3 2" xfId="49329" xr:uid="{62A7C011-1683-4964-9860-79506FAAC22A}"/>
    <cellStyle name="Komma 2 8 2 3 2 2" xfId="49330" xr:uid="{321FA8E1-0D40-41A3-8175-237EC90037E3}"/>
    <cellStyle name="Komma 2 8 2 3 3" xfId="49331" xr:uid="{3950A0F5-B6FD-4BDB-90C1-D3B50E7C480E}"/>
    <cellStyle name="Komma 2 8 2 3_7. Other MTM adjustments" xfId="49332" xr:uid="{760AA3A9-1FC0-419A-811C-0661CB7B471F}"/>
    <cellStyle name="Komma 2 8 2 4" xfId="49333" xr:uid="{D0B26328-58AE-4FBF-ABCC-CC3113DDCF6E}"/>
    <cellStyle name="Komma 2 8 2 4 2" xfId="49334" xr:uid="{D8C79147-665D-4191-A559-782C8C68F1F2}"/>
    <cellStyle name="Komma 2 8 2 5" xfId="49335" xr:uid="{413EEDFA-5E50-4E5F-B888-7E35C27AC39A}"/>
    <cellStyle name="Komma 2 8 2_7. Other MTM adjustments" xfId="49336" xr:uid="{57B333F3-2AEA-4429-B932-EAB3B73B18D7}"/>
    <cellStyle name="Komma 2 8 3" xfId="49337" xr:uid="{3A27F211-3C1C-4725-96BF-80A629FEF56C}"/>
    <cellStyle name="Komma 2 8 3 2" xfId="49338" xr:uid="{BAD0E6DD-A3AA-41ED-B212-9A9686577DF2}"/>
    <cellStyle name="Komma 2 8 3 2 2" xfId="49339" xr:uid="{64D574A2-D722-41A6-9E8B-57941698A017}"/>
    <cellStyle name="Komma 2 8 3 3" xfId="49340" xr:uid="{EB3B398D-AC4A-481E-88B6-86C408612732}"/>
    <cellStyle name="Komma 2 8 3_7. Other MTM adjustments" xfId="49341" xr:uid="{06FCFC9F-5734-45FD-A83F-282564111B1E}"/>
    <cellStyle name="Komma 2 8 4" xfId="49342" xr:uid="{A755A728-BC58-4A90-A570-2DD670553FEC}"/>
    <cellStyle name="Komma 2 8 4 2" xfId="49343" xr:uid="{E573F3F2-9951-4B3F-A162-80DFA07BDFD1}"/>
    <cellStyle name="Komma 2 8 4 2 2" xfId="49344" xr:uid="{6DE25784-0F24-4EC7-A28B-F3405A81E720}"/>
    <cellStyle name="Komma 2 8 4 3" xfId="49345" xr:uid="{3044E998-7179-42E5-81D2-13BFCF6070FE}"/>
    <cellStyle name="Komma 2 8 4_7. Other MTM adjustments" xfId="49346" xr:uid="{36646FA0-1195-4305-ACFB-F3D487852AD0}"/>
    <cellStyle name="Komma 2 8 5" xfId="49347" xr:uid="{F33D98E2-AED7-4579-83B3-E10E24CD6701}"/>
    <cellStyle name="Komma 2 8 5 2" xfId="49348" xr:uid="{C6FAA42F-2452-46A9-A403-749208129E84}"/>
    <cellStyle name="Komma 2 8 6" xfId="49349" xr:uid="{C6F0DB6F-662D-4093-8E79-C1A6A3622CC3}"/>
    <cellStyle name="Komma 2 8_7. Other MTM adjustments" xfId="49350" xr:uid="{7201F91D-702C-42A1-9025-92603AF3DF59}"/>
    <cellStyle name="Komma 2 9" xfId="36303" xr:uid="{9D1DD71B-60E2-4729-8FF9-8289044C69BF}"/>
    <cellStyle name="Komma 2 9 2" xfId="49351" xr:uid="{FB87330E-9061-4E66-A253-5812A9817C86}"/>
    <cellStyle name="Komma 2 9 2 2" xfId="49352" xr:uid="{E56694E5-5955-4442-9C20-8FFFD2593C91}"/>
    <cellStyle name="Komma 2 9 3" xfId="49353" xr:uid="{E4A314F0-AC72-405E-87F8-F7D531BE61F4}"/>
    <cellStyle name="Komma 2 9 3 2" xfId="49354" xr:uid="{77152430-D0DC-4871-982D-638D8B00BCA5}"/>
    <cellStyle name="Komma 2 9 4" xfId="49355" xr:uid="{5E905D0C-CC26-424D-9635-9938E4226324}"/>
    <cellStyle name="Komma 2 9_7. Other MTM adjustments" xfId="49356" xr:uid="{1732AE5E-844B-4D73-89A2-4CCBA841B836}"/>
    <cellStyle name="Komma 2_3. Chng in credit spreads" xfId="49357" xr:uid="{BB5CA2C4-792D-4C11-9675-2A087A0B3B45}"/>
    <cellStyle name="Komma 20" xfId="24465" xr:uid="{C9372846-7D4A-4D71-8373-5EC1295784B3}"/>
    <cellStyle name="Komma 20 2" xfId="24466" xr:uid="{18ABD8D4-FB4D-4B94-B7C5-C4735B38A5A7}"/>
    <cellStyle name="Komma 20 3" xfId="24467" xr:uid="{84186D23-A30D-4F1E-BBA0-774D666C0930}"/>
    <cellStyle name="Komma 20 4" xfId="36208" xr:uid="{0398EDBC-CEFB-4020-B1A1-0D2B3E5829A8}"/>
    <cellStyle name="Komma 20_AVA DVA EL" xfId="24468" xr:uid="{4F2D690A-CACA-4B03-8A76-38AFF33EAB1A}"/>
    <cellStyle name="Komma 21" xfId="24469" xr:uid="{91A7090E-BA52-4AD8-B922-BAE7CB8644F3}"/>
    <cellStyle name="Komma 21 2" xfId="36214" xr:uid="{0B545FDE-3A94-4A8A-993D-2A627CCE079D}"/>
    <cellStyle name="Komma 22" xfId="24470" xr:uid="{90070BAB-8AFD-4804-9168-E4E9A86AA529}"/>
    <cellStyle name="Komma 22 2" xfId="36217" xr:uid="{C4CAE94F-FB5A-4731-B593-9452B228B034}"/>
    <cellStyle name="Komma 23" xfId="24471" xr:uid="{D80278DF-04BF-4B05-8429-2BFACA4EAE24}"/>
    <cellStyle name="Komma 23 2" xfId="36221" xr:uid="{3FA21B4C-B5C3-4B44-B41D-0A339C909179}"/>
    <cellStyle name="Komma 24" xfId="24472" xr:uid="{A33798EC-582D-44BC-BCCA-D405A80174CB}"/>
    <cellStyle name="Komma 24 2" xfId="36225" xr:uid="{7ACDD41D-05C7-47EB-833F-80BA3D9B018E}"/>
    <cellStyle name="Komma 25" xfId="36229" xr:uid="{7AD841AA-9473-45E5-A20E-017F825BC0BF}"/>
    <cellStyle name="Komma 25 2" xfId="49358" xr:uid="{FEFCF697-10AE-4621-B622-17ADC6ADE901}"/>
    <cellStyle name="Komma 26" xfId="36234" xr:uid="{182A0F89-2942-4DE9-BE24-DD7E3437DEA4}"/>
    <cellStyle name="Komma 26 2" xfId="49359" xr:uid="{3C95CA4F-BCCC-48D8-9023-654E09F18DA3}"/>
    <cellStyle name="Komma 27" xfId="36236" xr:uid="{7850CFFE-0B6C-4BDB-B7A6-2F1FAE293F0D}"/>
    <cellStyle name="Komma 27 2" xfId="49360" xr:uid="{666EDA2A-C75D-4A4F-A53D-A660129FBC58}"/>
    <cellStyle name="Komma 28" xfId="36239" xr:uid="{970864AD-C460-47F7-8A0A-3967B475A665}"/>
    <cellStyle name="Komma 28 2" xfId="49361" xr:uid="{EAC82999-7D3D-4C59-A9AE-1C9A12A93A8E}"/>
    <cellStyle name="Komma 29" xfId="36241" xr:uid="{D252690F-83BC-45EC-ADC0-E75403E91DB1}"/>
    <cellStyle name="Komma 29 2" xfId="49362" xr:uid="{5C5C3C67-6534-4A62-AFCD-00F1A4E68C89}"/>
    <cellStyle name="Komma 3" xfId="7492" xr:uid="{4422F898-E3A4-4F22-9089-1ACBCDDBC070}"/>
    <cellStyle name="Komma 3 10" xfId="36016" xr:uid="{E9C90F6C-7866-452D-842A-0852DFC052E6}"/>
    <cellStyle name="Komma 3 11" xfId="36860" xr:uid="{F466BE8A-03AB-4EF8-802B-77D9605AA4AB}"/>
    <cellStyle name="Komma 3 12" xfId="49363" xr:uid="{DE0D2D0B-B1C5-4A84-A53C-319D991DF5C3}"/>
    <cellStyle name="Komma 3 13" xfId="49364" xr:uid="{CF7109B0-E65B-4CEC-8759-9FFCC67AC026}"/>
    <cellStyle name="Komma 3 2" xfId="7493" xr:uid="{22AB9265-B8AD-429F-988A-FA65DD425A7B}"/>
    <cellStyle name="Komma 3 2 10" xfId="49365" xr:uid="{973AECF8-55F1-4CFF-B580-73C7B4A59E94}"/>
    <cellStyle name="Komma 3 2 11" xfId="49366" xr:uid="{6E03BFA2-C9C1-465B-BF53-08EF2D42962B}"/>
    <cellStyle name="Komma 3 2 2" xfId="12526" xr:uid="{BE35020A-6177-4543-ACA3-627493FF0320}"/>
    <cellStyle name="Komma 3 2 2 10" xfId="36035" xr:uid="{682E7A9A-903B-4C33-9074-0F1A142E104E}"/>
    <cellStyle name="Komma 3 2 2 11" xfId="40102" xr:uid="{62BB2E43-51F0-40C5-BFFE-128D4CC26E2D}"/>
    <cellStyle name="Komma 3 2 2 2" xfId="12527" xr:uid="{A7529348-5D95-499D-8F5B-1F28862B74DD}"/>
    <cellStyle name="Komma 3 2 2 2 2" xfId="24473" xr:uid="{86F530D8-14D9-4B68-8D39-F426123F98FE}"/>
    <cellStyle name="Komma 3 2 2 2 2 2" xfId="24474" xr:uid="{64D840AA-8808-4A4A-A682-C52DD2DE6BA7}"/>
    <cellStyle name="Komma 3 2 2 2 2 3" xfId="24475" xr:uid="{B2D39C7F-D5D1-466D-ACA4-88A21FCDC036}"/>
    <cellStyle name="Komma 3 2 2 2 2 4" xfId="49367" xr:uid="{A4B8A9ED-FEB4-4730-B9F4-D3BBD6F9D84C}"/>
    <cellStyle name="Komma 3 2 2 2 2 5" xfId="49368" xr:uid="{70642C42-3E94-4881-9D60-44937CC1A0F0}"/>
    <cellStyle name="Komma 3 2 2 2 2_AVA DVA EL" xfId="24476" xr:uid="{070F99C1-5176-451A-A62E-10CF297A6060}"/>
    <cellStyle name="Komma 3 2 2 2 3" xfId="24477" xr:uid="{31E798AD-2767-4169-8C92-8BCEC244C11B}"/>
    <cellStyle name="Komma 3 2 2 2 3 2" xfId="24478" xr:uid="{4C52411A-5BBF-4BF9-A37B-8BD7E5904B2D}"/>
    <cellStyle name="Komma 3 2 2 2 3 3" xfId="24479" xr:uid="{3505C652-0C89-4B6A-8038-F080833A6222}"/>
    <cellStyle name="Komma 3 2 2 2 3 4" xfId="49369" xr:uid="{9B354650-2B59-4E37-B2FC-E9DDD29563E0}"/>
    <cellStyle name="Komma 3 2 2 2 3 5" xfId="49370" xr:uid="{2927D7E4-76AC-40E1-AF88-47C7E6269379}"/>
    <cellStyle name="Komma 3 2 2 2 3_AVA DVA EL" xfId="24480" xr:uid="{9E47B7C3-D7AB-46A1-A8A1-9F6BCE3926A3}"/>
    <cellStyle name="Komma 3 2 2 2 4" xfId="24481" xr:uid="{C34611A1-E1D4-42CF-96FD-15439F825E11}"/>
    <cellStyle name="Komma 3 2 2 2 4 2" xfId="24482" xr:uid="{BAE791CC-A69B-40C7-A0B6-C099CF052E6A}"/>
    <cellStyle name="Komma 3 2 2 2 4 3" xfId="24483" xr:uid="{EDA81E08-8E03-45B3-BF9E-D3878CAD9F3F}"/>
    <cellStyle name="Komma 3 2 2 2 4 4" xfId="49371" xr:uid="{8B8E93B7-7FC5-48BF-94B5-FBFD41725BDC}"/>
    <cellStyle name="Komma 3 2 2 2 4 5" xfId="49372" xr:uid="{31273B5C-A6F9-4401-9273-124968128A02}"/>
    <cellStyle name="Komma 3 2 2 2 4_AVA DVA EL" xfId="24484" xr:uid="{3CBAAA22-C367-4BFF-A00B-EDFA0D4FAF36}"/>
    <cellStyle name="Komma 3 2 2 2 5" xfId="24485" xr:uid="{E748AF4A-FC1C-423E-99FE-2897B7099E98}"/>
    <cellStyle name="Komma 3 2 2 2 5 2" xfId="24486" xr:uid="{9899234C-1792-4BDB-A4D7-6E3DD03522EC}"/>
    <cellStyle name="Komma 3 2 2 2 5 3" xfId="24487" xr:uid="{0A86D70F-ABB3-43F1-936D-DF43042C9CDD}"/>
    <cellStyle name="Komma 3 2 2 2 5 4" xfId="49373" xr:uid="{8234A58D-ACCF-4C79-A57A-C2A0618C9187}"/>
    <cellStyle name="Komma 3 2 2 2 5_AVA DVA EL" xfId="24488" xr:uid="{9168BBAB-4F8A-4057-8BDB-AE842F04F7FA}"/>
    <cellStyle name="Komma 3 2 2 2 6" xfId="24489" xr:uid="{92A965B7-1942-415C-856D-5A2675759603}"/>
    <cellStyle name="Komma 3 2 2 2 7" xfId="24490" xr:uid="{F97A582A-1D33-4380-A2EC-ABE631C0B0E5}"/>
    <cellStyle name="Komma 3 2 2 2 8" xfId="49374" xr:uid="{1055B1E6-5F7D-44D9-A3F6-A1160FEC3796}"/>
    <cellStyle name="Komma 3 2 2 2 9" xfId="49375" xr:uid="{8343366D-7DDB-4E05-BAE1-63C47ACF77C6}"/>
    <cellStyle name="Komma 3 2 2 2_AVA DVA EL" xfId="24491" xr:uid="{2A00C15F-0EAF-451A-9404-74A734653DEB}"/>
    <cellStyle name="Komma 3 2 2 3" xfId="24492" xr:uid="{827856DB-D1B9-4F5B-9444-BB4FC4631531}"/>
    <cellStyle name="Komma 3 2 2 3 2" xfId="24493" xr:uid="{2B996682-D270-464D-B9F9-159297447BCB}"/>
    <cellStyle name="Komma 3 2 2 3 3" xfId="24494" xr:uid="{57109927-D724-41DE-9D8A-8A5D9A7F2FEF}"/>
    <cellStyle name="Komma 3 2 2 3 4" xfId="49376" xr:uid="{55323311-CCAE-4907-A860-8C4B672C1759}"/>
    <cellStyle name="Komma 3 2 2 3 5" xfId="49377" xr:uid="{B4A3EAE2-0E44-48FF-A58F-0A55A8BAE6E5}"/>
    <cellStyle name="Komma 3 2 2 3_AVA DVA EL" xfId="24495" xr:uid="{45F941F2-D523-4BAF-B4F3-47750741466D}"/>
    <cellStyle name="Komma 3 2 2 4" xfId="24496" xr:uid="{2BAB8942-D7FB-4A60-A9E3-55C445492009}"/>
    <cellStyle name="Komma 3 2 2 4 2" xfId="24497" xr:uid="{B4D81E41-8365-4E51-87D6-981CBE347EB9}"/>
    <cellStyle name="Komma 3 2 2 4 3" xfId="24498" xr:uid="{96DA4AF6-BFB7-46D6-B919-27028E00623B}"/>
    <cellStyle name="Komma 3 2 2 4 4" xfId="49378" xr:uid="{B56CE1D0-2324-4014-B457-4E6F940EED90}"/>
    <cellStyle name="Komma 3 2 2 4 5" xfId="49379" xr:uid="{98F03B60-0741-4293-8D08-42B46E98ECF2}"/>
    <cellStyle name="Komma 3 2 2 4_AVA DVA EL" xfId="24499" xr:uid="{587F3A53-9D77-4BA1-BEDC-D61EFAB8BC8D}"/>
    <cellStyle name="Komma 3 2 2 5" xfId="24500" xr:uid="{DBF0762F-30EE-497E-86BD-8C9E03232021}"/>
    <cellStyle name="Komma 3 2 2 5 2" xfId="24501" xr:uid="{F4B38970-22D0-449A-9EC1-F3480EF53712}"/>
    <cellStyle name="Komma 3 2 2 5 3" xfId="24502" xr:uid="{6E529C5B-52C7-428D-81EB-856D8D46BE1E}"/>
    <cellStyle name="Komma 3 2 2 5 4" xfId="49380" xr:uid="{556FB056-A3E2-4C1B-A1AF-9212818262DD}"/>
    <cellStyle name="Komma 3 2 2 5 5" xfId="49381" xr:uid="{74D82965-AA3F-45C5-AE1A-34F88F26F6AA}"/>
    <cellStyle name="Komma 3 2 2 5_AVA DVA EL" xfId="24503" xr:uid="{1C2A3A3A-E7D8-48D8-B176-339FF29E7304}"/>
    <cellStyle name="Komma 3 2 2 6" xfId="24504" xr:uid="{2AABCF32-84C8-45CC-9AAB-0B3167C12AAF}"/>
    <cellStyle name="Komma 3 2 2 6 2" xfId="24505" xr:uid="{CEC53225-8D07-4AB2-B718-690B15E43F52}"/>
    <cellStyle name="Komma 3 2 2 6 3" xfId="24506" xr:uid="{D511E632-7599-4B16-8086-16C01053EA29}"/>
    <cellStyle name="Komma 3 2 2 6 4" xfId="49382" xr:uid="{07A0AD35-6ED6-4ECD-BE28-C85BFA60E5DA}"/>
    <cellStyle name="Komma 3 2 2 6_AVA DVA EL" xfId="24507" xr:uid="{513A7B37-9EA6-4F88-B776-F3E2246D2215}"/>
    <cellStyle name="Komma 3 2 2 7" xfId="24508" xr:uid="{9EB3AC7B-677C-48C4-9FDD-F0FD7A7080FC}"/>
    <cellStyle name="Komma 3 2 2 8" xfId="24509" xr:uid="{1313993F-5BE4-41B0-A0C3-D873094A1142}"/>
    <cellStyle name="Komma 3 2 2 9" xfId="36146" xr:uid="{40483F40-4CD2-4DAD-BEF0-B66C55F04046}"/>
    <cellStyle name="Komma 3 2 2_AVA DVA EL" xfId="24510" xr:uid="{E38C842A-C3EB-4E02-9C1D-152AFFE1954C}"/>
    <cellStyle name="Komma 3 2 3" xfId="12528" xr:uid="{80563FED-25D4-488E-A8E9-3B7BE2E970C8}"/>
    <cellStyle name="Komma 3 2 3 10" xfId="40103" xr:uid="{53D4F9B2-71C5-4779-886C-38BD15EF5126}"/>
    <cellStyle name="Komma 3 2 3 2" xfId="24511" xr:uid="{1F4594AC-BF05-4ECA-BED3-34D193D5C824}"/>
    <cellStyle name="Komma 3 2 3 2 2" xfId="24512" xr:uid="{A5953F43-2295-4630-BDDC-DDFB015684B4}"/>
    <cellStyle name="Komma 3 2 3 2 3" xfId="24513" xr:uid="{DE2035F2-3350-41C6-BC40-7236063CCA7A}"/>
    <cellStyle name="Komma 3 2 3 2 4" xfId="49383" xr:uid="{C8417891-1571-490F-BA58-AD9F03FD58EE}"/>
    <cellStyle name="Komma 3 2 3 2 5" xfId="49384" xr:uid="{EC2B297B-7B9C-492F-9082-BC24E24AFAC6}"/>
    <cellStyle name="Komma 3 2 3 2_AVA DVA EL" xfId="24514" xr:uid="{57648A4D-101A-4A4A-8D1E-FC42A441CB03}"/>
    <cellStyle name="Komma 3 2 3 3" xfId="24515" xr:uid="{00E6EF78-25E6-4C11-833A-60D77C6CECA0}"/>
    <cellStyle name="Komma 3 2 3 3 2" xfId="24516" xr:uid="{DAE05BED-E8E6-496F-A566-42ADACF62E30}"/>
    <cellStyle name="Komma 3 2 3 3 3" xfId="24517" xr:uid="{9ED9B66C-854B-4463-B6D0-0B38DB0CA05A}"/>
    <cellStyle name="Komma 3 2 3 3 4" xfId="49385" xr:uid="{54ED8DA1-EAB1-4D85-A58E-3CE973BE6C31}"/>
    <cellStyle name="Komma 3 2 3 3 5" xfId="49386" xr:uid="{D2501966-BB19-461F-BBCF-B1BF1B7AD2D8}"/>
    <cellStyle name="Komma 3 2 3 3_AVA DVA EL" xfId="24518" xr:uid="{490717E4-E6CB-4A7E-80CA-97936ECC22F3}"/>
    <cellStyle name="Komma 3 2 3 4" xfId="24519" xr:uid="{B56F4346-CDF1-48A4-8D3E-30BE2EA4513A}"/>
    <cellStyle name="Komma 3 2 3 4 2" xfId="24520" xr:uid="{4CBCC1DC-583C-46BC-8246-2002C126577F}"/>
    <cellStyle name="Komma 3 2 3 4 3" xfId="24521" xr:uid="{9ED37A70-5C5E-45A3-A291-CA5619434814}"/>
    <cellStyle name="Komma 3 2 3 4 4" xfId="49387" xr:uid="{9F6B9CE2-6144-4258-9213-AC433179D5B5}"/>
    <cellStyle name="Komma 3 2 3 4 5" xfId="49388" xr:uid="{7920BA3C-14EA-46C0-A6C7-03C9884771D3}"/>
    <cellStyle name="Komma 3 2 3 4_AVA DVA EL" xfId="24522" xr:uid="{56B77357-2F4F-4725-B0E1-F61B1334922A}"/>
    <cellStyle name="Komma 3 2 3 5" xfId="24523" xr:uid="{7BEBCD46-1DB8-42DB-9E5F-E9C2186383B4}"/>
    <cellStyle name="Komma 3 2 3 5 2" xfId="24524" xr:uid="{4B844CBA-998E-4584-BF77-317F3047CB1E}"/>
    <cellStyle name="Komma 3 2 3 5 3" xfId="24525" xr:uid="{5CFD45C5-E698-4BBC-99BB-ED91A8974D2E}"/>
    <cellStyle name="Komma 3 2 3 5 4" xfId="49389" xr:uid="{40610587-21C1-4CEC-A91F-14C8D6963EC8}"/>
    <cellStyle name="Komma 3 2 3 5_AVA DVA EL" xfId="24526" xr:uid="{BF4833C9-9AC6-42D7-A76D-2BB407858460}"/>
    <cellStyle name="Komma 3 2 3 6" xfId="24527" xr:uid="{79F882C8-874A-44B0-B42E-D30262AA8E6D}"/>
    <cellStyle name="Komma 3 2 3 7" xfId="24528" xr:uid="{8FA60566-D1EE-41D2-8E42-13C8B24CCBA8}"/>
    <cellStyle name="Komma 3 2 3 8" xfId="36355" xr:uid="{CCE670C7-7473-4851-9BFB-121FA25C8239}"/>
    <cellStyle name="Komma 3 2 3 9" xfId="36441" xr:uid="{12B3AB86-F04C-416D-8755-8BC98177708A}"/>
    <cellStyle name="Komma 3 2 3_AVA DVA EL" xfId="24529" xr:uid="{CE135342-ADEB-4903-A817-FAB2BF553D51}"/>
    <cellStyle name="Komma 3 2 4" xfId="24530" xr:uid="{4CD09554-CDC4-4CC4-A8A0-FE691A17D4BC}"/>
    <cellStyle name="Komma 3 2 4 2" xfId="24531" xr:uid="{7537172F-2FCF-4705-BBC1-092CDE3B5FA7}"/>
    <cellStyle name="Komma 3 2 4 2 2" xfId="24532" xr:uid="{B8DDD64C-4279-463F-95A9-FE3793B9FDA0}"/>
    <cellStyle name="Komma 3 2 4 2_AVA DVA EL" xfId="24533" xr:uid="{674AA943-3ECD-4DE3-AD16-BC93165BB560}"/>
    <cellStyle name="Komma 3 2 4 3" xfId="24534" xr:uid="{3FC645AA-4058-4374-8C22-CB525272F67C}"/>
    <cellStyle name="Komma 3 2 4 4" xfId="24535" xr:uid="{93C40796-3240-4348-BE64-25FDC25B5E43}"/>
    <cellStyle name="Komma 3 2 4 5" xfId="49390" xr:uid="{C106CD51-A5ED-447D-A296-8704545F356F}"/>
    <cellStyle name="Komma 3 2 4 6" xfId="49391" xr:uid="{20405D8D-39F9-4A00-B398-F0C22C374EF4}"/>
    <cellStyle name="Komma 3 2 4_AVA DVA EL" xfId="24536" xr:uid="{8F6564CA-EEC7-4315-9911-52189C9C4BC5}"/>
    <cellStyle name="Komma 3 2 5" xfId="24537" xr:uid="{3830E282-2C3F-4CF6-8577-0BD8B276DF42}"/>
    <cellStyle name="Komma 3 2 5 2" xfId="24538" xr:uid="{3664A210-C2AF-4DA4-B957-EFB6F87B42D5}"/>
    <cellStyle name="Komma 3 2 5 3" xfId="24539" xr:uid="{91473D8F-2339-4FE3-84EB-0FDE7AB27E83}"/>
    <cellStyle name="Komma 3 2 5 4" xfId="49392" xr:uid="{ED7AE787-1423-4336-ADD5-5B0596DDCDFE}"/>
    <cellStyle name="Komma 3 2 5 5" xfId="49393" xr:uid="{851B6761-D302-403D-A7AE-7ADDC9C91633}"/>
    <cellStyle name="Komma 3 2 5_AVA DVA EL" xfId="24540" xr:uid="{8550324F-1000-49D8-B554-F45074E61C19}"/>
    <cellStyle name="Komma 3 2 6" xfId="24541" xr:uid="{869A097E-803E-404A-86A5-C87BBEA7E9D6}"/>
    <cellStyle name="Komma 3 2 6 2" xfId="24542" xr:uid="{AFC2FFD8-6F04-4F37-B37E-1A86A1E9FD44}"/>
    <cellStyle name="Komma 3 2 6 3" xfId="24543" xr:uid="{208B75D4-EEAD-4BEB-B3FB-4F65F0885825}"/>
    <cellStyle name="Komma 3 2 6 4" xfId="49394" xr:uid="{F7CFE8F8-471C-410F-8547-ABF6123A004C}"/>
    <cellStyle name="Komma 3 2 6 5" xfId="49395" xr:uid="{6802C2E2-3780-446B-85FF-7F646CC55345}"/>
    <cellStyle name="Komma 3 2 6_AVA DVA EL" xfId="24544" xr:uid="{50BF3355-3D19-4593-B47B-ECD8E5701192}"/>
    <cellStyle name="Komma 3 2 7" xfId="24545" xr:uid="{2B6FFCBD-627E-4171-946C-1E2ABABBD177}"/>
    <cellStyle name="Komma 3 2 7 2" xfId="24546" xr:uid="{4190E815-7D87-4893-BA54-AF4187EAAE67}"/>
    <cellStyle name="Komma 3 2 7 3" xfId="24547" xr:uid="{CDA44B8A-BFC7-4FB8-A7BB-5156AA6B6BDA}"/>
    <cellStyle name="Komma 3 2 7 4" xfId="49396" xr:uid="{9AED6C5A-122F-40C3-B1CE-31CC14B15505}"/>
    <cellStyle name="Komma 3 2 7_AVA DVA EL" xfId="24548" xr:uid="{F20982F3-2EF7-4804-B143-44CCAB5EF9BB}"/>
    <cellStyle name="Komma 3 2 8" xfId="24549" xr:uid="{1B169EC7-41FD-4242-B72E-E464568BEA99}"/>
    <cellStyle name="Komma 3 2 9" xfId="40101" xr:uid="{C473BBCD-65CA-4E16-B76E-35010933625F}"/>
    <cellStyle name="Komma 3 2_7. Other MTM adjustments" xfId="49397" xr:uid="{85D2632A-D5C4-4FE3-9D95-C271D8339F37}"/>
    <cellStyle name="Komma 3 3" xfId="7494" xr:uid="{C16D219F-58CC-4C35-8DA8-B20A0A0D231E}"/>
    <cellStyle name="Komma 3 3 10" xfId="49398" xr:uid="{CB77CB6A-4462-42B0-AE3D-16E8844E54A4}"/>
    <cellStyle name="Komma 3 3 11" xfId="49399" xr:uid="{EF475AAE-8FC5-4156-AF1F-B40BA8AD25E7}"/>
    <cellStyle name="Komma 3 3 2" xfId="7495" xr:uid="{14D98DB0-BCD6-4259-A902-E5AB5EA0220F}"/>
    <cellStyle name="Komma 3 3 2 10" xfId="40105" xr:uid="{DC25A43F-CB1D-4936-B473-5961C65B6B9A}"/>
    <cellStyle name="Komma 3 3 2 2" xfId="24550" xr:uid="{EE6F92D1-DAD3-4E8C-9BA3-BD221BE82C03}"/>
    <cellStyle name="Komma 3 3 2 2 2" xfId="24551" xr:uid="{D8E4FAE8-6DE5-45FA-A1B6-BA06137A22DE}"/>
    <cellStyle name="Komma 3 3 2 2 3" xfId="24552" xr:uid="{CE65290E-6BF1-469A-879A-9FA4925B0974}"/>
    <cellStyle name="Komma 3 3 2 2 4" xfId="49400" xr:uid="{ED5B0C58-0909-4CFA-A66B-E97ACFA4526C}"/>
    <cellStyle name="Komma 3 3 2 2 5" xfId="49401" xr:uid="{9EB86A80-78FC-48B1-B271-0CF405E1A526}"/>
    <cellStyle name="Komma 3 3 2 2_AVA DVA EL" xfId="24553" xr:uid="{30693D1E-84DF-41BB-8CAC-BA92D3EC9F88}"/>
    <cellStyle name="Komma 3 3 2 3" xfId="24554" xr:uid="{B866D76E-68AF-4D11-8B7C-0BEC6F3CD143}"/>
    <cellStyle name="Komma 3 3 2 3 2" xfId="24555" xr:uid="{A7531601-385A-4F74-B65B-C59BBD49FCCD}"/>
    <cellStyle name="Komma 3 3 2 3 3" xfId="24556" xr:uid="{0B2EEBDA-307F-4625-9CD7-7E059441A96D}"/>
    <cellStyle name="Komma 3 3 2 3 4" xfId="49402" xr:uid="{46AB94BB-8177-467A-97FA-B9D233643220}"/>
    <cellStyle name="Komma 3 3 2 3 5" xfId="49403" xr:uid="{59A6A129-C50B-44C1-9BD0-90F23F54A5FD}"/>
    <cellStyle name="Komma 3 3 2 3_AVA DVA EL" xfId="24557" xr:uid="{04C73251-04A2-40E0-8981-919059240B29}"/>
    <cellStyle name="Komma 3 3 2 4" xfId="24558" xr:uid="{21E10CC6-D8A2-4BDA-B789-8B530333F0E0}"/>
    <cellStyle name="Komma 3 3 2 4 2" xfId="24559" xr:uid="{C4D35E62-A2E6-4B93-9391-7F29CD6062A6}"/>
    <cellStyle name="Komma 3 3 2 4 3" xfId="24560" xr:uid="{ECC704E7-68DA-48AF-B572-DB557A4FF00A}"/>
    <cellStyle name="Komma 3 3 2 4 4" xfId="49404" xr:uid="{91761A68-24F1-449C-BD15-36651FD4B301}"/>
    <cellStyle name="Komma 3 3 2 4 5" xfId="49405" xr:uid="{2EBA3C36-0294-45E6-93E7-E1EB6F9FEA11}"/>
    <cellStyle name="Komma 3 3 2 4_AVA DVA EL" xfId="24561" xr:uid="{B1388404-8F68-4C3E-8DD6-17DC5FD51EA3}"/>
    <cellStyle name="Komma 3 3 2 5" xfId="24562" xr:uid="{0AE7C9BC-6D77-4720-ACD4-1E06DE0A47AA}"/>
    <cellStyle name="Komma 3 3 2 5 2" xfId="24563" xr:uid="{07FECA02-FEC6-427E-9ABD-0A6526FA1335}"/>
    <cellStyle name="Komma 3 3 2 5 3" xfId="24564" xr:uid="{BAB33D96-4A35-4C86-B26A-D3179A40CFBB}"/>
    <cellStyle name="Komma 3 3 2 5 4" xfId="49406" xr:uid="{7336724B-5E88-46CF-88AF-83BA8FA0F020}"/>
    <cellStyle name="Komma 3 3 2 5_AVA DVA EL" xfId="24565" xr:uid="{2CC1D7EF-281C-4B8C-A1FF-6D688E1DFEF8}"/>
    <cellStyle name="Komma 3 3 2 6" xfId="24566" xr:uid="{130DCA8A-5F8C-4AD9-82BB-BF3BF17F573D}"/>
    <cellStyle name="Komma 3 3 2 7" xfId="24567" xr:uid="{D34BF6D0-1041-4F5E-A289-26091B13A10D}"/>
    <cellStyle name="Komma 3 3 2 8" xfId="36175" xr:uid="{798FFBE5-3F06-490C-A28D-04960B1CFEFB}"/>
    <cellStyle name="Komma 3 3 2 9" xfId="36029" xr:uid="{148C61A3-E879-49A1-8B4A-D9D9734173E8}"/>
    <cellStyle name="Komma 3 3 2_A01" xfId="35936" xr:uid="{37EF7930-EAD4-42B3-9624-3B0DB956B821}"/>
    <cellStyle name="Komma 3 3 3" xfId="24568" xr:uid="{9CC3A46A-A8FC-4113-9758-2FB214D42E3A}"/>
    <cellStyle name="Komma 3 3 3 2" xfId="24569" xr:uid="{4BFD116B-19C2-4551-B321-C745D3DA1D23}"/>
    <cellStyle name="Komma 3 3 3 3" xfId="24570" xr:uid="{00C903A9-14DE-4FBA-817B-A1A10965C1ED}"/>
    <cellStyle name="Komma 3 3 3 4" xfId="36367" xr:uid="{0132225A-2FD0-4DFF-96F0-5D8527728606}"/>
    <cellStyle name="Komma 3 3 3 5" xfId="49407" xr:uid="{55A22585-5E90-408F-8D09-3938EC442D9E}"/>
    <cellStyle name="Komma 3 3 3 6" xfId="49408" xr:uid="{1A5EA502-C090-4CEF-9A0E-A8C3416E5FFB}"/>
    <cellStyle name="Komma 3 3 3_AVA DVA EL" xfId="24571" xr:uid="{2BC316B5-60E2-48BC-98FC-E40C993360FD}"/>
    <cellStyle name="Komma 3 3 4" xfId="24572" xr:uid="{4124FBFE-8D77-46F8-892F-13C7A9905440}"/>
    <cellStyle name="Komma 3 3 4 2" xfId="24573" xr:uid="{8CAFF4ED-4278-41BB-8E75-A0E17D9608B9}"/>
    <cellStyle name="Komma 3 3 4 3" xfId="24574" xr:uid="{C10B2AD4-CAE2-4D6E-8C24-4117782C70D2}"/>
    <cellStyle name="Komma 3 3 4 4" xfId="49409" xr:uid="{9CDC8873-FDF1-434A-8DB4-0B4079746868}"/>
    <cellStyle name="Komma 3 3 4 5" xfId="49410" xr:uid="{917F816E-0038-4A49-8AD6-C493F77FDF6D}"/>
    <cellStyle name="Komma 3 3 4_AVA DVA EL" xfId="24575" xr:uid="{2EC45475-A858-448F-9437-5779EA29781C}"/>
    <cellStyle name="Komma 3 3 5" xfId="24576" xr:uid="{7F91A391-2AD1-46EE-8676-418811F56D6E}"/>
    <cellStyle name="Komma 3 3 5 2" xfId="24577" xr:uid="{8C010AFB-E7F4-4E78-86F9-05C06D85AE03}"/>
    <cellStyle name="Komma 3 3 5 3" xfId="24578" xr:uid="{FC3351D2-5ECE-4D21-A566-33372C916966}"/>
    <cellStyle name="Komma 3 3 5 4" xfId="49411" xr:uid="{DFFF1461-C6D8-4DD2-9576-BB30C558B371}"/>
    <cellStyle name="Komma 3 3 5 5" xfId="49412" xr:uid="{D9744727-DBBC-4B8A-8B08-12EAF6818267}"/>
    <cellStyle name="Komma 3 3 5_AVA DVA EL" xfId="24579" xr:uid="{AFB4501D-A9F9-40ED-96F2-B8A1467B8F6F}"/>
    <cellStyle name="Komma 3 3 6" xfId="24580" xr:uid="{85BAD81F-E795-4BA8-861A-F70C0B442951}"/>
    <cellStyle name="Komma 3 3 6 2" xfId="24581" xr:uid="{019A02D2-0489-49C6-BD69-82855C2C7505}"/>
    <cellStyle name="Komma 3 3 6 3" xfId="24582" xr:uid="{9CB0A67B-B21C-4D77-BB1E-2FD1B9C075BB}"/>
    <cellStyle name="Komma 3 3 6 4" xfId="49413" xr:uid="{56D88081-6BA1-4CEF-AD94-2BC521580F5B}"/>
    <cellStyle name="Komma 3 3 6_AVA DVA EL" xfId="24583" xr:uid="{8F1E7C5C-1B53-4923-8E66-0ABA5E319C88}"/>
    <cellStyle name="Komma 3 3 7" xfId="24584" xr:uid="{AF43F327-1193-407F-ABE0-BCF8EE276D7B}"/>
    <cellStyle name="Komma 3 3 8" xfId="40104" xr:uid="{44F089B4-125C-48D3-AFD6-08ECDD5DC829}"/>
    <cellStyle name="Komma 3 3 9" xfId="49414" xr:uid="{F9B578FB-F950-4211-990A-2CEC14E8DFDD}"/>
    <cellStyle name="Komma 3 3_7. Other MTM adjustments" xfId="49415" xr:uid="{D54ED8C5-D409-498E-A2CB-9E4A08CAC63F}"/>
    <cellStyle name="Komma 3 4" xfId="7496" xr:uid="{9A8201E5-E678-4E30-B6D4-4000E2D40858}"/>
    <cellStyle name="Komma 3 4 10" xfId="49416" xr:uid="{AC786E48-593C-46A9-9950-34CA3E269399}"/>
    <cellStyle name="Komma 3 4 2" xfId="7497" xr:uid="{6036579D-874B-4F23-9C6D-6BCCDE8AEF58}"/>
    <cellStyle name="Komma 3 4 2 2" xfId="24585" xr:uid="{E6C9D1FE-2AA8-43A6-918C-81B618B8241E}"/>
    <cellStyle name="Komma 3 4 2 3" xfId="24586" xr:uid="{91134FD3-EAB7-45BA-91B7-5BF878D20A28}"/>
    <cellStyle name="Komma 3 4 2 4" xfId="36332" xr:uid="{F6875DED-259C-4F48-9548-B031D0B2034C}"/>
    <cellStyle name="Komma 3 4 2 5" xfId="49417" xr:uid="{DBCFEBE2-464E-4FE0-95AF-9C8EAFDDE278}"/>
    <cellStyle name="Komma 3 4 2_AVA DVA EL" xfId="24587" xr:uid="{0A43E589-724E-43A6-84DF-61A0891A4CC7}"/>
    <cellStyle name="Komma 3 4 3" xfId="24588" xr:uid="{C77EEEA2-4654-4255-9983-E89BB240FCD8}"/>
    <cellStyle name="Komma 3 4 3 2" xfId="24589" xr:uid="{55EEAA86-0244-4951-9E3B-B065CE38F6AD}"/>
    <cellStyle name="Komma 3 4 3 3" xfId="24590" xr:uid="{27CCEB16-A8F4-470C-ACD5-30C415E358B3}"/>
    <cellStyle name="Komma 3 4 3 4" xfId="49418" xr:uid="{539F0A55-E6D3-461B-8A39-EC93FF5A416D}"/>
    <cellStyle name="Komma 3 4 3 5" xfId="49419" xr:uid="{DFBD0F82-361B-42DF-8F3F-C821507D08C7}"/>
    <cellStyle name="Komma 3 4 3_AVA DVA EL" xfId="24591" xr:uid="{50E849D8-45CB-41A1-98C6-8CA1765EDC20}"/>
    <cellStyle name="Komma 3 4 4" xfId="24592" xr:uid="{2ABD7326-A92B-48CD-9B12-6DA555742BDF}"/>
    <cellStyle name="Komma 3 4 4 2" xfId="24593" xr:uid="{8E858B9B-0D4F-41D5-B249-29F6D7D17934}"/>
    <cellStyle name="Komma 3 4 4 3" xfId="24594" xr:uid="{16F8C465-DD6C-4D40-B755-B285B9A7081C}"/>
    <cellStyle name="Komma 3 4 4 4" xfId="49420" xr:uid="{6D0CDEE0-535F-41E5-8FF6-2C667B4E9889}"/>
    <cellStyle name="Komma 3 4 4 5" xfId="49421" xr:uid="{DA428BC5-A6FA-4BFA-A6D8-68B204B3B09C}"/>
    <cellStyle name="Komma 3 4 4_AVA DVA EL" xfId="24595" xr:uid="{3CB91BA7-FC93-4D8B-8C1D-D0D9B92E70A4}"/>
    <cellStyle name="Komma 3 4 5" xfId="24596" xr:uid="{FF304BE2-0C40-4A87-8684-3DFDEB7BE698}"/>
    <cellStyle name="Komma 3 4 5 2" xfId="24597" xr:uid="{224EFB2E-A99A-4110-81FA-BC20F0587574}"/>
    <cellStyle name="Komma 3 4 5 3" xfId="24598" xr:uid="{00B2D023-1F5D-4D99-8290-895946F54AE3}"/>
    <cellStyle name="Komma 3 4 5 4" xfId="49422" xr:uid="{DA65DF24-AE01-42BE-A944-0C8735D3E5AA}"/>
    <cellStyle name="Komma 3 4 5_AVA DVA EL" xfId="24599" xr:uid="{A5E927DC-763B-4FE1-A7F6-18832777B42A}"/>
    <cellStyle name="Komma 3 4 6" xfId="24600" xr:uid="{A0354BB3-48D6-46CA-B8AA-2920000E0BD3}"/>
    <cellStyle name="Komma 3 4 6 2" xfId="24601" xr:uid="{27885240-F29F-4480-8A00-00BBE3EC8604}"/>
    <cellStyle name="Komma 3 4 6_AVA DVA EL" xfId="24602" xr:uid="{0D5DCCE2-E5F1-40BE-8421-2D1DCB403254}"/>
    <cellStyle name="Komma 3 4 7" xfId="24603" xr:uid="{2B5968B2-7FAB-4F26-84CC-39509D412395}"/>
    <cellStyle name="Komma 3 4 8" xfId="40106" xr:uid="{E80DB0EA-3E82-429C-9C1F-FB140730328F}"/>
    <cellStyle name="Komma 3 4 9" xfId="49423" xr:uid="{05390241-8E7B-42B0-9EAC-D3A0EE856E7F}"/>
    <cellStyle name="Komma 3 4_A01" xfId="12529" xr:uid="{34DBBA2A-35B9-4478-97B8-07286CDB18D9}"/>
    <cellStyle name="Komma 3 5" xfId="24604" xr:uid="{FA57B063-8B39-418F-A0DD-DE637F11F7A7}"/>
    <cellStyle name="Komma 3 5 2" xfId="24605" xr:uid="{E429C38A-6ACC-4782-934E-87D121EC0603}"/>
    <cellStyle name="Komma 3 5 2 2" xfId="49424" xr:uid="{AA25B0A4-259F-4F57-A2FB-55886B08ECF0}"/>
    <cellStyle name="Komma 3 5 2 2 2" xfId="49425" xr:uid="{D70F4414-08CF-477C-A610-60A38ABAA4F7}"/>
    <cellStyle name="Komma 3 5 2 3" xfId="49426" xr:uid="{BB117334-A4A7-4119-9711-4D5FD783E519}"/>
    <cellStyle name="Komma 3 5 2 4" xfId="49427" xr:uid="{23FDD1CD-C941-492C-8D37-4D8BEA5ED215}"/>
    <cellStyle name="Komma 3 5 2_7. Other MTM adjustments" xfId="49428" xr:uid="{D7B09CEE-4323-4288-B4D9-D1882A7AD3D3}"/>
    <cellStyle name="Komma 3 5 3" xfId="24606" xr:uid="{A9C784DA-3687-4A96-A460-3EF3B6758370}"/>
    <cellStyle name="Komma 3 5 3 2" xfId="49429" xr:uid="{6B12A8FA-3E96-44BB-AA93-2AF07AABADE3}"/>
    <cellStyle name="Komma 3 5 4" xfId="36075" xr:uid="{446305DF-6401-44CE-82CE-EC16A16A19DE}"/>
    <cellStyle name="Komma 3 5 4 2" xfId="49430" xr:uid="{CBB654AD-71ED-4938-A0D6-B285455AD420}"/>
    <cellStyle name="Komma 3 5 5" xfId="40107" xr:uid="{EA6E5EE1-816D-4518-A8E9-B6A69C1DC117}"/>
    <cellStyle name="Komma 3 5 6" xfId="49431" xr:uid="{BD388DAA-4776-4075-8CEA-C37CA43990AE}"/>
    <cellStyle name="Komma 3 5 7" xfId="49432" xr:uid="{3E8351A1-3464-4A67-866F-7EC0BDC4702D}"/>
    <cellStyle name="Komma 3 5_7. Other MTM adjustments" xfId="49433" xr:uid="{6C104BF1-BD9B-4FE9-8D91-4DBD6D50112F}"/>
    <cellStyle name="Komma 3 6" xfId="24607" xr:uid="{3B2366C5-AD69-4104-9DB2-4D6D35FAD250}"/>
    <cellStyle name="Komma 3 6 2" xfId="24608" xr:uid="{0C03694D-5048-4A35-A7C2-4127A5DC9353}"/>
    <cellStyle name="Komma 3 6 3" xfId="24609" xr:uid="{58C5E07E-ED52-4F75-A322-C21A80339251}"/>
    <cellStyle name="Komma 3 6 4" xfId="36119" xr:uid="{3B2609E7-1863-4B7F-933C-766003ADF332}"/>
    <cellStyle name="Komma 3 6 5" xfId="49434" xr:uid="{25A73157-226C-4BC2-B6D1-E76441692F9E}"/>
    <cellStyle name="Komma 3 6_AVA DVA EL" xfId="24610" xr:uid="{92123D7C-6714-4D78-AD45-62DF8D98460A}"/>
    <cellStyle name="Komma 3 7" xfId="24611" xr:uid="{28FDF6ED-FBA6-4361-AEC4-03DB756C0ACA}"/>
    <cellStyle name="Komma 3 7 2" xfId="24612" xr:uid="{2311B578-D77F-413A-86E6-99B403396C21}"/>
    <cellStyle name="Komma 3 7 3" xfId="24613" xr:uid="{FF329A56-D708-478F-8ECB-400EE242B66F}"/>
    <cellStyle name="Komma 3 7 4" xfId="36305" xr:uid="{10F415A4-F825-48A9-9D9C-651FF68328AD}"/>
    <cellStyle name="Komma 3 7 5" xfId="49435" xr:uid="{27A5FA7A-04B6-4B3E-BB15-FFBDE6785606}"/>
    <cellStyle name="Komma 3 7_AVA DVA EL" xfId="24614" xr:uid="{54B14F1E-54E7-4DDE-99A7-4668E27F134D}"/>
    <cellStyle name="Komma 3 8" xfId="24615" xr:uid="{7CF9E879-BB56-4F63-9A81-E079BA760C90}"/>
    <cellStyle name="Komma 3 8 2" xfId="24616" xr:uid="{38DD250F-3F8B-443A-A5A4-3CE7B355F5CB}"/>
    <cellStyle name="Komma 3 8 3" xfId="24617" xr:uid="{762FC9B2-09F0-4896-B5F2-4D5A27CF916A}"/>
    <cellStyle name="Komma 3 8 4" xfId="36435" xr:uid="{7B2574F0-7504-44E5-9006-A128FC2FF3BB}"/>
    <cellStyle name="Komma 3 8_AVA DVA EL" xfId="24618" xr:uid="{C1E3A408-FD40-4924-9E5E-E48E2361322B}"/>
    <cellStyle name="Komma 3 9" xfId="24619" xr:uid="{AF86DF92-8EE2-453F-AA87-950ABE6CEDE6}"/>
    <cellStyle name="Komma 3_3. Chng in credit spreads" xfId="49436" xr:uid="{CD109D45-6150-45FD-B494-4125B89088C2}"/>
    <cellStyle name="Komma 30" xfId="36243" xr:uid="{0F367B5C-5435-4B6D-ADAE-FC24E6AF7DDD}"/>
    <cellStyle name="Komma 30 2" xfId="36587" xr:uid="{9387A98A-EE1F-45FC-9043-FBFFA2E99528}"/>
    <cellStyle name="Komma 31" xfId="40256" xr:uid="{B27ECDF7-ACC9-495E-AD56-B3444644F2D7}"/>
    <cellStyle name="Komma 31 2" xfId="49437" xr:uid="{F8E06A45-C4F1-4BF4-A9A5-BC08C4B45377}"/>
    <cellStyle name="Komma 32" xfId="49438" xr:uid="{2B006D05-8302-4B2A-8569-FFA45FB690D6}"/>
    <cellStyle name="Komma 32 2" xfId="49439" xr:uid="{25951BB8-64E0-45A3-9941-3C660A3A6485}"/>
    <cellStyle name="Komma 33" xfId="49440" xr:uid="{09736619-52AC-4E0D-A1AE-B42C29DB5DF6}"/>
    <cellStyle name="Komma 33 2" xfId="49441" xr:uid="{2CAB3F8E-8F02-4DAD-8165-799F775E76C7}"/>
    <cellStyle name="Komma 34" xfId="49442" xr:uid="{306B41DF-3009-4DFB-B6BC-8EB4CB8C3ECB}"/>
    <cellStyle name="Komma 34 2" xfId="49443" xr:uid="{D17913EE-7A12-4067-93AF-6C7719BC5065}"/>
    <cellStyle name="Komma 35" xfId="49444" xr:uid="{84F564DE-D4D6-414E-8FD6-97E787972457}"/>
    <cellStyle name="Komma 35 2" xfId="49445" xr:uid="{B5E09A24-45B3-464D-BDDC-6F08641D1096}"/>
    <cellStyle name="Komma 36" xfId="49446" xr:uid="{4007D266-47B9-4EF1-A949-7E3B8EB77F12}"/>
    <cellStyle name="Komma 36 2" xfId="49447" xr:uid="{72D45B53-8C03-4FF1-8E1E-BC4DE8D12503}"/>
    <cellStyle name="Komma 37" xfId="49448" xr:uid="{1CDA1E2D-69B2-4194-9C7F-E080033963A3}"/>
    <cellStyle name="Komma 37 2" xfId="49449" xr:uid="{F520DB5A-4FDA-4F6F-8BC2-356E5F14A8A8}"/>
    <cellStyle name="Komma 38" xfId="49450" xr:uid="{0D990BE0-E9B5-445F-94D2-A44452EED586}"/>
    <cellStyle name="Komma 38 2" xfId="49451" xr:uid="{9E0B58E8-519E-4235-9E92-BCD2B959E529}"/>
    <cellStyle name="Komma 39" xfId="49452" xr:uid="{0F74F06D-2CF5-4B06-9F3F-662420FC0E75}"/>
    <cellStyle name="Komma 39 2" xfId="49453" xr:uid="{2D7159AF-A1B0-4C3F-B59C-7AC258F3CCAA}"/>
    <cellStyle name="Komma 4" xfId="7498" xr:uid="{06A12774-FF5F-4DC8-9D04-A488E4FB48E0}"/>
    <cellStyle name="Komma 4 2" xfId="7499" xr:uid="{74F2D6FE-7FF1-45F7-95D2-946B41B33FFC}"/>
    <cellStyle name="Komma 4 2 2" xfId="24620" xr:uid="{CF8193A9-DA16-40A7-B093-0945F6D932EE}"/>
    <cellStyle name="Komma 4 2 2 2" xfId="24621" xr:uid="{4E256300-D704-4AAA-8911-06E4AB8036A4}"/>
    <cellStyle name="Komma 4 2 2 3" xfId="24622" xr:uid="{8191CC58-9080-44F5-B3A9-6FA85E462D8D}"/>
    <cellStyle name="Komma 4 2 2 4" xfId="36148" xr:uid="{4892D79F-53D6-420B-8047-B4BB2B16C435}"/>
    <cellStyle name="Komma 4 2 2 5" xfId="40109" xr:uid="{83393DC1-9CC6-46A8-A404-937D1BCD744D}"/>
    <cellStyle name="Komma 4 2 2_AVA DVA EL" xfId="24623" xr:uid="{6B33394C-BB9A-4975-94A5-0EB43E1DF2A3}"/>
    <cellStyle name="Komma 4 2 3" xfId="24624" xr:uid="{A2F04387-3FB1-4D7E-8B2F-C559A020C39C}"/>
    <cellStyle name="Komma 4 2 3 2" xfId="36357" xr:uid="{2212E907-6BA2-495C-A9BA-2CA072F79257}"/>
    <cellStyle name="Komma 4 2 4" xfId="40108" xr:uid="{8C1A289E-E1A5-4810-9785-69EE71C673C6}"/>
    <cellStyle name="Komma 4 2_AVA DVA EL" xfId="24625" xr:uid="{3A16459A-7962-49E6-828F-A44EBED7C03E}"/>
    <cellStyle name="Komma 4 3" xfId="24626" xr:uid="{6572EC85-FB49-4C69-94A4-7FCF432FD0C1}"/>
    <cellStyle name="Komma 4 3 2" xfId="24627" xr:uid="{3290DB4F-060C-4562-B468-79ED2FB335BA}"/>
    <cellStyle name="Komma 4 3 2 2" xfId="36368" xr:uid="{811216E9-EEE7-4EED-B00D-ACB507F30FA5}"/>
    <cellStyle name="Komma 4 3 2 2 2" xfId="49454" xr:uid="{726203A4-D6DA-41C0-9CD2-9585DC7A49AE}"/>
    <cellStyle name="Komma 4 3 2 3" xfId="40111" xr:uid="{3CBE53C5-371A-4540-815D-E924A2321857}"/>
    <cellStyle name="Komma 4 3 2 4" xfId="49455" xr:uid="{AB42ED22-7DFC-4E81-951A-4F949642219A}"/>
    <cellStyle name="Komma 4 3 2_7. Other MTM adjustments" xfId="49456" xr:uid="{A69EADEF-869E-4FC8-B85A-86F527669099}"/>
    <cellStyle name="Komma 4 3 3" xfId="24628" xr:uid="{BA55D76E-DF71-4CAC-AC05-5135E32ECE72}"/>
    <cellStyle name="Komma 4 3 3 2" xfId="49457" xr:uid="{26B71239-9E8A-48F5-BA11-2ED46347C856}"/>
    <cellStyle name="Komma 4 3 4" xfId="36178" xr:uid="{E2589FB5-EE1D-4236-AFA2-D3DF959ACDF0}"/>
    <cellStyle name="Komma 4 3 5" xfId="40110" xr:uid="{55070C5E-F0D2-4C08-9CAF-5B4AE0C870CD}"/>
    <cellStyle name="Komma 4 3_7. Other MTM adjustments" xfId="49458" xr:uid="{8B447B21-AEF8-4393-964F-8EAC8B7D60FE}"/>
    <cellStyle name="Komma 4 4" xfId="24629" xr:uid="{87C2E5E3-C596-4867-A712-B72891D4CD04}"/>
    <cellStyle name="Komma 4 4 2" xfId="24630" xr:uid="{EC7357C2-501F-4D62-84C5-2969281767FC}"/>
    <cellStyle name="Komma 4 4 2 2" xfId="36335" xr:uid="{722DE8A5-8DE0-4A64-86D6-BDECBF885CED}"/>
    <cellStyle name="Komma 4 4 2 2 2" xfId="49459" xr:uid="{DDAFEC00-C83B-44C3-977A-0D7F96ACA97D}"/>
    <cellStyle name="Komma 4 4 2 3" xfId="49460" xr:uid="{46140260-1FCA-4990-AD50-249E2C65FCD4}"/>
    <cellStyle name="Komma 4 4 2_7. Other MTM adjustments" xfId="49461" xr:uid="{BE7A5725-B538-44B6-A963-B7D52329DB05}"/>
    <cellStyle name="Komma 4 4 3" xfId="24631" xr:uid="{8B312437-04BD-4457-99BB-0B66038C7A56}"/>
    <cellStyle name="Komma 4 4 3 2" xfId="49462" xr:uid="{ACA7CDDF-7C1C-4A0F-A7A2-C78A3A47DB8D}"/>
    <cellStyle name="Komma 4 4 3 2 2" xfId="49463" xr:uid="{A0C7CA7B-222E-485A-87C4-0ED02A19CA04}"/>
    <cellStyle name="Komma 4 4 3 3" xfId="49464" xr:uid="{F2419990-293D-4354-B84F-A573B8FCF82C}"/>
    <cellStyle name="Komma 4 4 3_7. Other MTM adjustments" xfId="49465" xr:uid="{470CAADE-9B1C-4664-BE6B-BC890CFC78E0}"/>
    <cellStyle name="Komma 4 4 4" xfId="36120" xr:uid="{4717333B-0743-4149-8A06-7C9353624840}"/>
    <cellStyle name="Komma 4 4 4 2" xfId="49466" xr:uid="{F04E810E-6D37-4D46-A875-CB9514B5F34A}"/>
    <cellStyle name="Komma 4 4 5" xfId="40112" xr:uid="{FADE0DE4-D45E-4C0B-BEB6-16EBBA491556}"/>
    <cellStyle name="Komma 4 4_7. Other MTM adjustments" xfId="49467" xr:uid="{14D7146B-D1EF-49AF-A633-F3087C107DAC}"/>
    <cellStyle name="Komma 4 5" xfId="24632" xr:uid="{93F0D4B5-358D-4C42-9C8A-D65CD168CADA}"/>
    <cellStyle name="Komma 4 5 2" xfId="24633" xr:uid="{7588275A-B06C-4496-89FB-FD68EB2FA64F}"/>
    <cellStyle name="Komma 4 5 3" xfId="24634" xr:uid="{BBC7B227-BDD6-4CFA-BA7D-056B10171CF8}"/>
    <cellStyle name="Komma 4 5 4" xfId="36306" xr:uid="{9F58DFB3-CD79-434A-B9B2-42B2AC6F000F}"/>
    <cellStyle name="Komma 4 5_AVA DVA EL" xfId="24635" xr:uid="{EFA8B206-F019-40BE-ADCE-590F529D07BD}"/>
    <cellStyle name="Komma 4 6" xfId="24636" xr:uid="{D54A5B58-E2C6-4840-A565-222B3AE83C47}"/>
    <cellStyle name="Komma 4 7" xfId="49468" xr:uid="{CAF54403-4A20-41D7-9845-90A44482F52E}"/>
    <cellStyle name="Komma 4_11" xfId="7500" xr:uid="{3642758F-1199-4185-8B53-75838BFC3A34}"/>
    <cellStyle name="Komma 40" xfId="49469" xr:uid="{5E275F86-B79F-41BE-A3A9-C9F6889522BA}"/>
    <cellStyle name="Komma 40 2" xfId="49470" xr:uid="{43062347-42AE-43EF-B515-B9E21F23CA46}"/>
    <cellStyle name="Komma 41" xfId="49471" xr:uid="{CABCAD5B-CA59-4D4D-97E4-D1369AE45EED}"/>
    <cellStyle name="Komma 41 2" xfId="49472" xr:uid="{857D9758-879E-4669-B7DC-D68F82FC92D7}"/>
    <cellStyle name="Komma 42" xfId="49473" xr:uid="{4FE72EA2-6FD4-4312-907D-04AED44320AF}"/>
    <cellStyle name="Komma 42 2" xfId="49474" xr:uid="{AAAB2B96-092E-4918-80ED-DE6A47528CC3}"/>
    <cellStyle name="Komma 43" xfId="49475" xr:uid="{B46642E6-EEAB-4DEB-BD3A-0B78F867D82E}"/>
    <cellStyle name="Komma 43 2" xfId="49476" xr:uid="{01B46D1C-61B7-4C63-8CB1-4CC2206F161C}"/>
    <cellStyle name="Komma 44" xfId="49477" xr:uid="{471EB5AF-0645-47CE-82E9-724AA00CB0D0}"/>
    <cellStyle name="Komma 44 2" xfId="49478" xr:uid="{2D5E235F-CD38-4ED3-A1A4-F3233F584157}"/>
    <cellStyle name="Komma 45" xfId="49479" xr:uid="{E4D31427-0BBC-4044-97F3-4388200CFFD9}"/>
    <cellStyle name="Komma 45 2" xfId="49480" xr:uid="{AB6B0D3F-9310-4A7B-9A41-1C96A94E98E3}"/>
    <cellStyle name="Komma 46" xfId="49481" xr:uid="{B2F47A86-045D-4568-8C5C-5A8F7D2051EF}"/>
    <cellStyle name="Komma 46 2" xfId="49482" xr:uid="{D8608483-821C-4298-9F91-4020ABD0FBAC}"/>
    <cellStyle name="Komma 47" xfId="49483" xr:uid="{295774C0-CEDF-4946-AB93-C76BFA36EC11}"/>
    <cellStyle name="Komma 47 2" xfId="49484" xr:uid="{8AADD2B0-93DB-4CF5-8060-4932A142E4E5}"/>
    <cellStyle name="Komma 48" xfId="49485" xr:uid="{73596DCC-83FB-4BF7-9EDC-3229BCA2DEEF}"/>
    <cellStyle name="Komma 48 2" xfId="49486" xr:uid="{862388FF-EAB4-4508-8857-C1814BE211DF}"/>
    <cellStyle name="Komma 49" xfId="49487" xr:uid="{AF097437-705D-4B0C-8D3D-60FE4EB28C5B}"/>
    <cellStyle name="Komma 49 2" xfId="49488" xr:uid="{EED774C4-D050-439D-9F55-29640768A421}"/>
    <cellStyle name="Komma 5" xfId="7501" xr:uid="{FC9C029E-2EB3-41F1-831B-186111E7FAC3}"/>
    <cellStyle name="Komma 5 10" xfId="36861" xr:uid="{1CFDD3FB-F7FD-4527-9C99-6BA2F2A59D89}"/>
    <cellStyle name="Komma 5 11" xfId="49489" xr:uid="{8BBE19ED-7AD7-4495-A881-7E65588F4528}"/>
    <cellStyle name="Komma 5 12" xfId="49490" xr:uid="{4A24D956-A2CC-4FAC-A8AA-63B2142BF604}"/>
    <cellStyle name="Komma 5 13" xfId="49491" xr:uid="{B351BC35-E9E1-47B8-9935-28A477C8F93F}"/>
    <cellStyle name="Komma 5 2" xfId="7502" xr:uid="{EA310996-BDB5-474D-B70D-DCFF45376496}"/>
    <cellStyle name="Komma 5 2 10" xfId="49492" xr:uid="{FC8805A9-6AAF-4B57-9745-894EA99CC6ED}"/>
    <cellStyle name="Komma 5 2 11" xfId="49493" xr:uid="{8CF03976-C008-4EDC-9164-B0A1DC28A4A1}"/>
    <cellStyle name="Komma 5 2 2" xfId="12530" xr:uid="{F00A6AAB-83EC-4533-8471-EDED572B486A}"/>
    <cellStyle name="Komma 5 2 2 10" xfId="36033" xr:uid="{31C73928-B116-412E-BC87-9B7D201C0B4E}"/>
    <cellStyle name="Komma 5 2 2 2" xfId="12531" xr:uid="{CC39DC19-4DB5-44D2-A643-D3C456F2BE9C}"/>
    <cellStyle name="Komma 5 2 2 2 2" xfId="24637" xr:uid="{0F05D5B2-3B2C-4036-AE42-1B7A0184D1AB}"/>
    <cellStyle name="Komma 5 2 2 2 2 2" xfId="24638" xr:uid="{0C813E85-B4DE-4492-84B1-54553C1633DB}"/>
    <cellStyle name="Komma 5 2 2 2 2 3" xfId="24639" xr:uid="{CFABBE6A-6A55-4FF7-91E6-699AE8A2E04D}"/>
    <cellStyle name="Komma 5 2 2 2 2 4" xfId="49494" xr:uid="{5D1C6D43-8640-4527-A31D-FB7D6F79457F}"/>
    <cellStyle name="Komma 5 2 2 2 2 5" xfId="49495" xr:uid="{A2A6B0F1-605F-41F4-8D4F-4EE296A375B0}"/>
    <cellStyle name="Komma 5 2 2 2 2_AVA DVA EL" xfId="24640" xr:uid="{36CFF4B9-2183-4F12-B624-5E6E479F8817}"/>
    <cellStyle name="Komma 5 2 2 2 3" xfId="24641" xr:uid="{1AC25BB6-15F7-4C9F-AE7A-1CD64E866994}"/>
    <cellStyle name="Komma 5 2 2 2 3 2" xfId="24642" xr:uid="{B064D1F6-166C-4F8D-83D1-43F7EBB62695}"/>
    <cellStyle name="Komma 5 2 2 2 3 3" xfId="24643" xr:uid="{4CAC390F-A6D5-44C4-A074-03BCA1CF7D8E}"/>
    <cellStyle name="Komma 5 2 2 2 3 4" xfId="49496" xr:uid="{C09FAC12-7EDE-4059-B13A-BD8CD07CF8F0}"/>
    <cellStyle name="Komma 5 2 2 2 3 5" xfId="49497" xr:uid="{055AE033-01CF-4EB2-9665-99AE3DA574F4}"/>
    <cellStyle name="Komma 5 2 2 2 3_AVA DVA EL" xfId="24644" xr:uid="{844F0F02-D00A-4791-A00C-F3D52228776A}"/>
    <cellStyle name="Komma 5 2 2 2 4" xfId="24645" xr:uid="{564BB998-318C-4E40-898E-E48CED08B1B5}"/>
    <cellStyle name="Komma 5 2 2 2 4 2" xfId="24646" xr:uid="{391CB18A-FDDB-4846-B2E9-4D10D4BC80FC}"/>
    <cellStyle name="Komma 5 2 2 2 4 3" xfId="24647" xr:uid="{7E22FCF6-0A86-4401-81F2-E6571EB2C7DA}"/>
    <cellStyle name="Komma 5 2 2 2 4 4" xfId="49498" xr:uid="{5C7E2F50-0941-4626-AAD3-680F16E4E900}"/>
    <cellStyle name="Komma 5 2 2 2 4 5" xfId="49499" xr:uid="{5772BAE9-2320-48A4-9972-0ECEA9F46130}"/>
    <cellStyle name="Komma 5 2 2 2 4_AVA DVA EL" xfId="24648" xr:uid="{A39E361D-6511-4423-B125-1C168DF5F5A6}"/>
    <cellStyle name="Komma 5 2 2 2 5" xfId="24649" xr:uid="{61692374-C536-4351-A192-65F14160297E}"/>
    <cellStyle name="Komma 5 2 2 2 5 2" xfId="24650" xr:uid="{1115D6FC-A3D4-4ABC-8CBF-3DB3F6AAFD85}"/>
    <cellStyle name="Komma 5 2 2 2 5 3" xfId="24651" xr:uid="{57360672-2F98-4669-88B1-A873C76E4046}"/>
    <cellStyle name="Komma 5 2 2 2 5 4" xfId="49500" xr:uid="{A470A8AE-7579-456C-B5AF-8DED47696C5B}"/>
    <cellStyle name="Komma 5 2 2 2 5_AVA DVA EL" xfId="24652" xr:uid="{0DF480A9-4041-446B-9223-A1F2092262C2}"/>
    <cellStyle name="Komma 5 2 2 2 6" xfId="24653" xr:uid="{3F6091C1-098B-4D41-BAD9-293B4EED0CC7}"/>
    <cellStyle name="Komma 5 2 2 2 7" xfId="24654" xr:uid="{5682E7FB-CC54-458F-8DA6-2E8AEC6713EE}"/>
    <cellStyle name="Komma 5 2 2 2 8" xfId="49501" xr:uid="{FB88A5CE-0138-4548-BDE8-FFC8D60C5D1D}"/>
    <cellStyle name="Komma 5 2 2 2 9" xfId="49502" xr:uid="{DAAD921E-A3AC-422E-B9B7-EC3293B0241F}"/>
    <cellStyle name="Komma 5 2 2 2_AVA DVA EL" xfId="24655" xr:uid="{71DD52AC-18EC-4F7E-AA92-F3074CD02895}"/>
    <cellStyle name="Komma 5 2 2 3" xfId="24656" xr:uid="{6C9E5159-A9F5-4D74-887C-ACEA90725921}"/>
    <cellStyle name="Komma 5 2 2 3 2" xfId="24657" xr:uid="{84B8F299-920B-49DC-95DB-74D3DB3DCFA7}"/>
    <cellStyle name="Komma 5 2 2 3 3" xfId="24658" xr:uid="{96B138F2-0643-4867-A2CE-55CAE07487A2}"/>
    <cellStyle name="Komma 5 2 2 3 4" xfId="49503" xr:uid="{6720E32A-4679-4C91-82B2-4415AE8033C8}"/>
    <cellStyle name="Komma 5 2 2 3 5" xfId="49504" xr:uid="{0E0BEC9C-7602-404B-A5C3-CD4EA9C2BC67}"/>
    <cellStyle name="Komma 5 2 2 3_AVA DVA EL" xfId="24659" xr:uid="{B6BF0317-9A03-4A48-ACF8-2AEFE2EAB265}"/>
    <cellStyle name="Komma 5 2 2 4" xfId="24660" xr:uid="{A52D02E4-20E7-444B-A5C7-E4DFB7C311C0}"/>
    <cellStyle name="Komma 5 2 2 4 2" xfId="24661" xr:uid="{748B71D9-9175-422E-9A88-880A68AB096E}"/>
    <cellStyle name="Komma 5 2 2 4 3" xfId="24662" xr:uid="{DEF3365C-5D9D-4D54-8E58-09D507494510}"/>
    <cellStyle name="Komma 5 2 2 4 4" xfId="49505" xr:uid="{BF2FEB47-8DAF-42EA-A7E3-2E3AA974960D}"/>
    <cellStyle name="Komma 5 2 2 4 5" xfId="49506" xr:uid="{28804923-F091-4D38-8AC7-9BEAEE302752}"/>
    <cellStyle name="Komma 5 2 2 4_AVA DVA EL" xfId="24663" xr:uid="{8146D2F4-E3D3-49CA-9C8D-9E1C67F09860}"/>
    <cellStyle name="Komma 5 2 2 5" xfId="24664" xr:uid="{B0E12274-0943-4118-A3CD-98E9F01F7E50}"/>
    <cellStyle name="Komma 5 2 2 5 2" xfId="24665" xr:uid="{DD305C6D-29AB-4F72-8FB9-80937AFB515C}"/>
    <cellStyle name="Komma 5 2 2 5 3" xfId="24666" xr:uid="{7E63509E-C874-4B74-8181-79F89FF0671E}"/>
    <cellStyle name="Komma 5 2 2 5 4" xfId="49507" xr:uid="{9C287140-BBAB-4989-9DE7-9C4456C40011}"/>
    <cellStyle name="Komma 5 2 2 5 5" xfId="49508" xr:uid="{428225EB-9914-4B97-B77B-C5990AA6EBC2}"/>
    <cellStyle name="Komma 5 2 2 5_AVA DVA EL" xfId="24667" xr:uid="{09A32A12-1DFE-47A6-8E82-9ADCBC068753}"/>
    <cellStyle name="Komma 5 2 2 6" xfId="24668" xr:uid="{24FF9DB8-346B-4ECF-BCDB-0DFACA9D597D}"/>
    <cellStyle name="Komma 5 2 2 6 2" xfId="24669" xr:uid="{517BFC94-AC0C-41D7-930C-883C6A507BC0}"/>
    <cellStyle name="Komma 5 2 2 6 3" xfId="24670" xr:uid="{42669198-AAF5-480A-B8A5-071F81CCE8BA}"/>
    <cellStyle name="Komma 5 2 2 6 4" xfId="49509" xr:uid="{9DC06889-C2FD-40AB-81A6-E5DD045BCEC1}"/>
    <cellStyle name="Komma 5 2 2 6_AVA DVA EL" xfId="24671" xr:uid="{07A4D8FD-46B7-4F9E-9B04-01A438B0E260}"/>
    <cellStyle name="Komma 5 2 2 7" xfId="24672" xr:uid="{D657EF4D-A6A9-42B6-9972-AE392837D8F3}"/>
    <cellStyle name="Komma 5 2 2 8" xfId="24673" xr:uid="{61B59FBF-9E26-4040-BAF1-2BDC011D4289}"/>
    <cellStyle name="Komma 5 2 2 9" xfId="36151" xr:uid="{1E17ACFB-8A83-41D0-A1BA-9BE38EF668E7}"/>
    <cellStyle name="Komma 5 2 2_AVA DVA EL" xfId="24674" xr:uid="{13452B7B-40BC-4986-BDF8-9F24A7B1590E}"/>
    <cellStyle name="Komma 5 2 3" xfId="12532" xr:uid="{8E56D96B-A45E-4A56-A8F3-CE1F823BFB2B}"/>
    <cellStyle name="Komma 5 2 3 2" xfId="24675" xr:uid="{3BA37FA5-415E-4363-98A7-1433E878FBE2}"/>
    <cellStyle name="Komma 5 2 3 2 2" xfId="24676" xr:uid="{89F65AFD-9069-4F09-A1CB-E295A08C9689}"/>
    <cellStyle name="Komma 5 2 3 2 3" xfId="24677" xr:uid="{04FA4B39-ED82-4555-BC64-1006ECF9C97E}"/>
    <cellStyle name="Komma 5 2 3 2 4" xfId="49510" xr:uid="{91B21F0F-D36B-4561-85CE-BDE9B8C45621}"/>
    <cellStyle name="Komma 5 2 3 2 5" xfId="49511" xr:uid="{E80991D1-A901-469E-A702-898C502AC693}"/>
    <cellStyle name="Komma 5 2 3 2_AVA DVA EL" xfId="24678" xr:uid="{B11C8E33-6BA0-4854-9C36-C0C2E346C6B2}"/>
    <cellStyle name="Komma 5 2 3 3" xfId="24679" xr:uid="{20D04F6B-A02B-4603-BF41-C477CAAB565D}"/>
    <cellStyle name="Komma 5 2 3 3 2" xfId="24680" xr:uid="{224D739E-2894-4D87-ADDF-77D96040BC70}"/>
    <cellStyle name="Komma 5 2 3 3 3" xfId="24681" xr:uid="{4BFA95C6-D3C0-455F-9D8F-8F1B1B102F7A}"/>
    <cellStyle name="Komma 5 2 3 3 4" xfId="49512" xr:uid="{F21B2678-6DE4-4710-B1F5-B956A96BFE51}"/>
    <cellStyle name="Komma 5 2 3 3 5" xfId="49513" xr:uid="{44C332A5-35EA-43AA-BBA2-4AF63C5EF080}"/>
    <cellStyle name="Komma 5 2 3 3_AVA DVA EL" xfId="24682" xr:uid="{4AAD0E0D-5D30-472C-86CC-7DC6D4AAB727}"/>
    <cellStyle name="Komma 5 2 3 4" xfId="24683" xr:uid="{18D967C1-A84B-4D5A-AC42-12A67FE13163}"/>
    <cellStyle name="Komma 5 2 3 4 2" xfId="24684" xr:uid="{2A45A358-7B5C-488F-9623-62585D08C1FE}"/>
    <cellStyle name="Komma 5 2 3 4 3" xfId="24685" xr:uid="{DE3E99AA-BD4F-4CFF-B706-78078A77F86C}"/>
    <cellStyle name="Komma 5 2 3 4 4" xfId="49514" xr:uid="{7C68C067-FA99-4F69-8B6F-F248E159BFFE}"/>
    <cellStyle name="Komma 5 2 3 4 5" xfId="49515" xr:uid="{38D29749-E1EE-459A-8F6C-1AB8A2D8BC0A}"/>
    <cellStyle name="Komma 5 2 3 4_AVA DVA EL" xfId="24686" xr:uid="{6C5EF3D6-DE79-409E-8573-146E4BC709C0}"/>
    <cellStyle name="Komma 5 2 3 5" xfId="24687" xr:uid="{D246C820-541C-4378-B90A-F3BE48D99BCE}"/>
    <cellStyle name="Komma 5 2 3 5 2" xfId="24688" xr:uid="{181CDE2E-4E58-40D8-A7EE-FB3CE72C5DAD}"/>
    <cellStyle name="Komma 5 2 3 5 3" xfId="24689" xr:uid="{3B0C9E37-04CF-44FB-8CC6-64DB242E7CAD}"/>
    <cellStyle name="Komma 5 2 3 5 4" xfId="49516" xr:uid="{917E05BA-1DFC-4A3F-96FA-7263742A00E7}"/>
    <cellStyle name="Komma 5 2 3 5_AVA DVA EL" xfId="24690" xr:uid="{A3A21A38-B0E9-46D8-B76D-549F276A09FF}"/>
    <cellStyle name="Komma 5 2 3 6" xfId="24691" xr:uid="{C68328F1-238A-4F3D-BC84-6277B8F471E2}"/>
    <cellStyle name="Komma 5 2 3 7" xfId="24692" xr:uid="{C698746C-A8D2-463E-820F-11E718BB2764}"/>
    <cellStyle name="Komma 5 2 3 8" xfId="36358" xr:uid="{7AE2FB7D-0771-4954-A22B-B002E5C2D69E}"/>
    <cellStyle name="Komma 5 2 3 9" xfId="36021" xr:uid="{13CFF5CC-7120-46E4-8BD7-C20FB2775A9C}"/>
    <cellStyle name="Komma 5 2 3_AVA DVA EL" xfId="24693" xr:uid="{44A1832A-32B9-42EB-8CE2-416EDFE2EB74}"/>
    <cellStyle name="Komma 5 2 4" xfId="24694" xr:uid="{072EF8DD-18A6-4C6F-A036-5286D458020F}"/>
    <cellStyle name="Komma 5 2 4 2" xfId="24695" xr:uid="{B02B926E-CB19-4CCC-9668-3D379D3C16E3}"/>
    <cellStyle name="Komma 5 2 4 3" xfId="24696" xr:uid="{A851EA81-C28F-4A6C-A82F-47CBE6D8E1E3}"/>
    <cellStyle name="Komma 5 2 4 4" xfId="49517" xr:uid="{722F89E7-F45D-4C8E-97C5-8047C90B310E}"/>
    <cellStyle name="Komma 5 2 4 5" xfId="49518" xr:uid="{009F3B98-47A9-4917-9F53-C0393EE03FFD}"/>
    <cellStyle name="Komma 5 2 4_AVA DVA EL" xfId="24697" xr:uid="{9B29B8DA-DD80-4391-B55C-7813BB074BAB}"/>
    <cellStyle name="Komma 5 2 5" xfId="24698" xr:uid="{083D440C-691D-4F99-83F2-6E61D5AB3BA4}"/>
    <cellStyle name="Komma 5 2 5 2" xfId="24699" xr:uid="{A78569D9-AF9B-437E-B3FF-4D30381E83B4}"/>
    <cellStyle name="Komma 5 2 5 3" xfId="24700" xr:uid="{CCAC2E9D-F0AE-418E-A216-B46455C3C2BE}"/>
    <cellStyle name="Komma 5 2 5 4" xfId="49519" xr:uid="{FAF256C7-6AD6-432A-81A2-83DA5C39A4D8}"/>
    <cellStyle name="Komma 5 2 5 5" xfId="49520" xr:uid="{B62D8006-149C-41DB-AD14-894B15E3C4A4}"/>
    <cellStyle name="Komma 5 2 5_AVA DVA EL" xfId="24701" xr:uid="{756136F6-6664-4E0C-A684-0B8C947368BA}"/>
    <cellStyle name="Komma 5 2 6" xfId="24702" xr:uid="{23952899-43C5-4542-9C45-42B1BBEC5314}"/>
    <cellStyle name="Komma 5 2 6 2" xfId="24703" xr:uid="{C6298485-8087-4A2D-85AB-BFF8FCA0912A}"/>
    <cellStyle name="Komma 5 2 6 3" xfId="24704" xr:uid="{7C5FCB74-B793-4CBD-8F58-0ACFCA88C312}"/>
    <cellStyle name="Komma 5 2 6 4" xfId="49521" xr:uid="{CB43464C-2BA8-49D6-A25F-5C97E763F9F3}"/>
    <cellStyle name="Komma 5 2 6 5" xfId="49522" xr:uid="{BFF3338E-C52D-4732-94C7-FBB18135CDB3}"/>
    <cellStyle name="Komma 5 2 6_AVA DVA EL" xfId="24705" xr:uid="{7BFCEAAD-FCF8-48CE-98CD-1C29D8A61BAB}"/>
    <cellStyle name="Komma 5 2 7" xfId="24706" xr:uid="{F9362496-5B37-409F-9410-B9E418AC80B4}"/>
    <cellStyle name="Komma 5 2 7 2" xfId="24707" xr:uid="{01251B23-7463-4764-8552-C34F2B03DC64}"/>
    <cellStyle name="Komma 5 2 7 3" xfId="24708" xr:uid="{8A6F5C37-7F0A-4F7B-98A0-FFEA8E695207}"/>
    <cellStyle name="Komma 5 2 7 4" xfId="49523" xr:uid="{66F520D9-FA1B-4DCA-8358-A81807803645}"/>
    <cellStyle name="Komma 5 2 7_AVA DVA EL" xfId="24709" xr:uid="{F447C217-075E-48B6-BBA4-5E66DAEB5C79}"/>
    <cellStyle name="Komma 5 2 8" xfId="24710" xr:uid="{F0249742-0EF5-4985-B88F-6D2B7A71ED5F}"/>
    <cellStyle name="Komma 5 2 9" xfId="36862" xr:uid="{09FC05D1-6907-45A2-A187-84B60296A9B8}"/>
    <cellStyle name="Komma 5 2_AVA DVA EL" xfId="24711" xr:uid="{253BBED4-41AB-4A8D-8D37-C8A76AC3B5EE}"/>
    <cellStyle name="Komma 5 3" xfId="7503" xr:uid="{83013A5E-B451-46A1-A459-A66D865B3B82}"/>
    <cellStyle name="Komma 5 3 10" xfId="49524" xr:uid="{317447D5-AFAE-4AC1-A99A-B78377405A64}"/>
    <cellStyle name="Komma 5 3 2" xfId="7504" xr:uid="{27E803B2-BEB0-452A-9225-D41D42B16AE8}"/>
    <cellStyle name="Komma 5 3 2 2" xfId="7505" xr:uid="{AF89CCD5-A32A-47FF-94BF-61A5D00D1346}"/>
    <cellStyle name="Komma 5 3 2 2 2" xfId="24712" xr:uid="{CF9F35F8-DDE0-4064-940B-F734163F44F7}"/>
    <cellStyle name="Komma 5 3 2 2 3" xfId="24713" xr:uid="{5CC2C7FD-BCEA-46E2-A4E7-2802BC26453B}"/>
    <cellStyle name="Komma 5 3 2 2 4" xfId="49525" xr:uid="{03E59811-3AFC-4C93-A3E6-F69D2307A42C}"/>
    <cellStyle name="Komma 5 3 2 2 5" xfId="49526" xr:uid="{244C74F7-1977-49C2-855D-FCE3C413527A}"/>
    <cellStyle name="Komma 5 3 2 2_AVA DVA EL" xfId="24714" xr:uid="{88F05BAA-D2EF-43A6-8514-83F799DEB9FD}"/>
    <cellStyle name="Komma 5 3 2 3" xfId="24715" xr:uid="{FA04A88C-95E3-407D-AFC6-36FB945D0EC2}"/>
    <cellStyle name="Komma 5 3 2 3 2" xfId="24716" xr:uid="{56E3E51A-4CDA-4717-86B3-042CAC6B2A49}"/>
    <cellStyle name="Komma 5 3 2 3 3" xfId="24717" xr:uid="{5E544EDE-A8F4-4DA0-ABAF-193EA1BADAA0}"/>
    <cellStyle name="Komma 5 3 2 3 4" xfId="49527" xr:uid="{BB3E1E2B-89AC-45E3-937C-B6F4C3546336}"/>
    <cellStyle name="Komma 5 3 2 3 5" xfId="49528" xr:uid="{49D0237A-42C3-4340-AB9F-3858A596F8D5}"/>
    <cellStyle name="Komma 5 3 2 3_AVA DVA EL" xfId="24718" xr:uid="{873BF90B-F9C2-489E-835F-5C0FD18BA34C}"/>
    <cellStyle name="Komma 5 3 2 4" xfId="24719" xr:uid="{5BF3FF56-881F-4BE4-A7BF-80DACE94BCF9}"/>
    <cellStyle name="Komma 5 3 2 4 2" xfId="24720" xr:uid="{EA1177DA-0EC4-431C-BF08-442396527824}"/>
    <cellStyle name="Komma 5 3 2 4 3" xfId="24721" xr:uid="{3225AD6A-8AF9-4ADE-886C-0FDDDA55936E}"/>
    <cellStyle name="Komma 5 3 2 4 4" xfId="49529" xr:uid="{E7FCAFF3-40B8-4FAA-B462-2B7BF9E209AF}"/>
    <cellStyle name="Komma 5 3 2 4 5" xfId="49530" xr:uid="{46DB4385-2B8F-432D-97A1-CD0782DAFE83}"/>
    <cellStyle name="Komma 5 3 2 4_AVA DVA EL" xfId="24722" xr:uid="{E5E042A2-D52F-4C01-A360-A13E858B1E86}"/>
    <cellStyle name="Komma 5 3 2 5" xfId="24723" xr:uid="{4C575F30-9924-40E9-8310-F483F8A5705E}"/>
    <cellStyle name="Komma 5 3 2 5 2" xfId="24724" xr:uid="{3E1176F3-01F2-4E58-9F01-D02489C4603A}"/>
    <cellStyle name="Komma 5 3 2 5 3" xfId="24725" xr:uid="{8F10B1EB-9163-4F10-A82D-F4FB64201EED}"/>
    <cellStyle name="Komma 5 3 2 5 4" xfId="49531" xr:uid="{4CB8C821-08FA-4C59-B062-BE82532297BD}"/>
    <cellStyle name="Komma 5 3 2 5_AVA DVA EL" xfId="24726" xr:uid="{4BD4AFAB-E50D-4B8B-AB9E-4DFB19BBF97F}"/>
    <cellStyle name="Komma 5 3 2 6" xfId="24727" xr:uid="{FD4F7BBF-EA37-4E90-B18D-D12B397FEFED}"/>
    <cellStyle name="Komma 5 3 2 6 2" xfId="24728" xr:uid="{216E04C9-57D3-46DE-A6A5-1352B51568D0}"/>
    <cellStyle name="Komma 5 3 2 6_AVA DVA EL" xfId="24729" xr:uid="{33549907-0881-4ADB-8CA6-F58DF17DB685}"/>
    <cellStyle name="Komma 5 3 2 7" xfId="24730" xr:uid="{6C920719-0154-47C0-9EC4-603599710882}"/>
    <cellStyle name="Komma 5 3 2 8" xfId="49532" xr:uid="{35F886BC-ACF4-467E-9097-1311E1A6D943}"/>
    <cellStyle name="Komma 5 3 2 9" xfId="49533" xr:uid="{1B4DC7F9-529C-4459-896A-CBBAD69C6B9D}"/>
    <cellStyle name="Komma 5 3 2_A01" xfId="12534" xr:uid="{E70B3746-8360-4ED6-A126-060EB5E33B25}"/>
    <cellStyle name="Komma 5 3 3" xfId="7506" xr:uid="{910E48A4-0F75-4ABE-B667-45C7B4462346}"/>
    <cellStyle name="Komma 5 3 3 2" xfId="24731" xr:uid="{992113AF-F0E3-42F3-887D-3685BE8E3E5B}"/>
    <cellStyle name="Komma 5 3 3 2 2" xfId="24732" xr:uid="{FA51F1BC-9BB6-4221-9F53-CF6CFC91097E}"/>
    <cellStyle name="Komma 5 3 3 2_AVA DVA EL" xfId="24733" xr:uid="{94F354BE-751A-4786-86C2-B15AF863C609}"/>
    <cellStyle name="Komma 5 3 3 3" xfId="24734" xr:uid="{62E7F282-4777-4A00-907B-63AF9A799A72}"/>
    <cellStyle name="Komma 5 3 3 4" xfId="24735" xr:uid="{7D3698C8-6708-40EA-9E6C-5DA370DBA83A}"/>
    <cellStyle name="Komma 5 3 3 5" xfId="36181" xr:uid="{F4F2D4F1-E4BC-4C83-ACB6-E66D472A0174}"/>
    <cellStyle name="Komma 5 3 3 6" xfId="36455" xr:uid="{55067C0E-52C2-4C44-94F6-3503B1ED9BAE}"/>
    <cellStyle name="Komma 5 3 3_AVA DVA EL" xfId="24736" xr:uid="{3AA56E02-DF50-4AB9-A5A1-C8EC985A1951}"/>
    <cellStyle name="Komma 5 3 4" xfId="24737" xr:uid="{F6179CAC-A72F-42AB-A303-36FECDDAA1FD}"/>
    <cellStyle name="Komma 5 3 4 2" xfId="24738" xr:uid="{C81772DB-B4F8-4BC0-9DD1-034B260D7273}"/>
    <cellStyle name="Komma 5 3 4 3" xfId="24739" xr:uid="{36A9DA58-9DD4-45D7-BA77-A86CFEC87D65}"/>
    <cellStyle name="Komma 5 3 4 4" xfId="36370" xr:uid="{8F0D6F34-8459-4FE6-B388-94ACE27EF56E}"/>
    <cellStyle name="Komma 5 3 4 5" xfId="49534" xr:uid="{59299B5F-023D-4AFD-9E16-C6F3DD28EADB}"/>
    <cellStyle name="Komma 5 3 4_AVA DVA EL" xfId="24740" xr:uid="{E967B586-F61C-4E6F-9323-DF48B1A3C5B3}"/>
    <cellStyle name="Komma 5 3 5" xfId="24741" xr:uid="{D5806CCF-EF22-4600-BCF6-C9A9C82050C5}"/>
    <cellStyle name="Komma 5 3 5 2" xfId="24742" xr:uid="{89D0BB06-5E07-4E0B-B5AB-0257CDBDCA86}"/>
    <cellStyle name="Komma 5 3 5 3" xfId="24743" xr:uid="{17ECA69D-22AA-45DA-A819-136EB1F432C7}"/>
    <cellStyle name="Komma 5 3 5 4" xfId="49535" xr:uid="{C8CD3C7C-A1D7-49D9-95BF-A6743B614CA4}"/>
    <cellStyle name="Komma 5 3 5 5" xfId="49536" xr:uid="{E35C000B-393D-4375-A47C-C84DCFDAB088}"/>
    <cellStyle name="Komma 5 3 5_AVA DVA EL" xfId="24744" xr:uid="{473B0D31-8CAA-4A2D-98E2-D735F11D2A2D}"/>
    <cellStyle name="Komma 5 3 6" xfId="24745" xr:uid="{E91710BA-4C81-4377-814A-A171F0C11FB9}"/>
    <cellStyle name="Komma 5 3 6 2" xfId="24746" xr:uid="{C515D744-EC1D-4D00-834D-B01559F594F6}"/>
    <cellStyle name="Komma 5 3 6 3" xfId="24747" xr:uid="{8833F117-C49F-4D1C-8E6F-354527A7E46E}"/>
    <cellStyle name="Komma 5 3 6 4" xfId="49537" xr:uid="{7E39E2E6-1926-455E-8DA6-C169DFE340C8}"/>
    <cellStyle name="Komma 5 3 6_AVA DVA EL" xfId="24748" xr:uid="{DA71111D-CD63-4254-9950-7C5D85B63B66}"/>
    <cellStyle name="Komma 5 3 7" xfId="24749" xr:uid="{419D422D-AF9B-4EC4-AB52-5C1ED92EB183}"/>
    <cellStyle name="Komma 5 3 7 2" xfId="24750" xr:uid="{CB44A097-2C3C-40B8-B8F7-94E11781B0D4}"/>
    <cellStyle name="Komma 5 3 7_AVA DVA EL" xfId="24751" xr:uid="{D2D4E18D-5F83-4604-97DF-201AF4CB00B5}"/>
    <cellStyle name="Komma 5 3 8" xfId="24752" xr:uid="{CD9B6FFA-525E-4968-A403-7E37CE6BD7C6}"/>
    <cellStyle name="Komma 5 3 9" xfId="36863" xr:uid="{B3A73287-97E2-4DAB-8E01-36C824DD39B8}"/>
    <cellStyle name="Komma 5 3_A01" xfId="12533" xr:uid="{30363D3B-76FC-4E50-8714-1691E712C859}"/>
    <cellStyle name="Komma 5 4" xfId="7507" xr:uid="{651054C2-C7C5-42E2-834B-65D48073370E}"/>
    <cellStyle name="Komma 5 4 2" xfId="7508" xr:uid="{F792CF8A-3C80-4809-A947-1DCC12FEA79A}"/>
    <cellStyle name="Komma 5 4 2 2" xfId="24753" xr:uid="{BDE6EED4-9AA6-467A-9DA9-44134DED0D47}"/>
    <cellStyle name="Komma 5 4 2 2 2" xfId="24754" xr:uid="{5081D3E6-EA59-4989-9233-977C887EEE08}"/>
    <cellStyle name="Komma 5 4 2 2_AVA DVA EL" xfId="24755" xr:uid="{CE0D862C-59E9-43E3-830B-C4026083D878}"/>
    <cellStyle name="Komma 5 4 2 3" xfId="24756" xr:uid="{4E438991-192C-4AAF-AB9B-7291FB3426B6}"/>
    <cellStyle name="Komma 5 4 2 4" xfId="24757" xr:uid="{DB40F36D-9833-4E2C-9979-3B126F9A1DAE}"/>
    <cellStyle name="Komma 5 4 2 5" xfId="36338" xr:uid="{18938F9E-588A-405D-A791-82E88DB51C5C}"/>
    <cellStyle name="Komma 5 4 2 6" xfId="36023" xr:uid="{F75DEC2F-6E56-4627-BB1E-C00AEE2B46B1}"/>
    <cellStyle name="Komma 5 4 2_AVA DVA EL" xfId="24758" xr:uid="{2447E8C8-A43B-4F55-94C2-713F48D98368}"/>
    <cellStyle name="Komma 5 4 3" xfId="24759" xr:uid="{E63C3185-9896-46F1-9CB7-B5D342F5E638}"/>
    <cellStyle name="Komma 5 4 3 2" xfId="24760" xr:uid="{A2963920-5283-4B94-A2F0-4315AE8D7B38}"/>
    <cellStyle name="Komma 5 4 3 3" xfId="24761" xr:uid="{D4F6D3E5-8112-4573-B7EC-0FCFD3B83CB1}"/>
    <cellStyle name="Komma 5 4 3 4" xfId="49538" xr:uid="{A8A9D5D4-7B50-4251-A7A3-A74CFACABEE2}"/>
    <cellStyle name="Komma 5 4 3 5" xfId="49539" xr:uid="{DB6F0F30-A75E-4B75-ADEB-6C5E9D981A2D}"/>
    <cellStyle name="Komma 5 4 3_AVA DVA EL" xfId="24762" xr:uid="{E02F5D03-544A-4496-BB78-50521108F9F0}"/>
    <cellStyle name="Komma 5 4 4" xfId="24763" xr:uid="{CAE184CF-520D-4D3B-8DF7-DE182BC61089}"/>
    <cellStyle name="Komma 5 4 4 2" xfId="24764" xr:uid="{69B048D8-B0B2-4780-9F7A-FE4B262B77AB}"/>
    <cellStyle name="Komma 5 4 4 3" xfId="24765" xr:uid="{01EC1125-C13E-460A-A8B7-E27201CA900D}"/>
    <cellStyle name="Komma 5 4 4 4" xfId="49540" xr:uid="{0C935409-6142-4DC0-AF15-4F4AAAAC0EB0}"/>
    <cellStyle name="Komma 5 4 4 5" xfId="49541" xr:uid="{DE91664E-70EE-4F1F-9FB3-CED4F27CB364}"/>
    <cellStyle name="Komma 5 4 4_AVA DVA EL" xfId="24766" xr:uid="{40FE578A-C730-4B0C-BE57-B1953EAD17C6}"/>
    <cellStyle name="Komma 5 4 5" xfId="24767" xr:uid="{9EBBB23A-61BC-4F71-BA7A-06AE424134C6}"/>
    <cellStyle name="Komma 5 4 5 2" xfId="24768" xr:uid="{9BEBA83B-FB61-4528-8509-C0E69310144C}"/>
    <cellStyle name="Komma 5 4 5 3" xfId="24769" xr:uid="{FC3A5541-C76F-4A71-BFD9-A2BA551E1D74}"/>
    <cellStyle name="Komma 5 4 5 4" xfId="49542" xr:uid="{F6D23913-BD0E-4F68-B75F-6E7103DA10FB}"/>
    <cellStyle name="Komma 5 4 5_AVA DVA EL" xfId="24770" xr:uid="{BBC251E4-E1F2-4055-A722-51C95A7C1AFB}"/>
    <cellStyle name="Komma 5 4 6" xfId="24771" xr:uid="{55C6E4FA-4B0B-4F27-B599-5A065DC6DE38}"/>
    <cellStyle name="Komma 5 4 6 2" xfId="24772" xr:uid="{A95B6F1E-4D55-4CED-9411-09CA04B60E7A}"/>
    <cellStyle name="Komma 5 4 6_AVA DVA EL" xfId="24773" xr:uid="{57E1923F-BAA8-4F13-A150-2CACCCBF9298}"/>
    <cellStyle name="Komma 5 4 7" xfId="24774" xr:uid="{A14EE28D-F5DB-4C9A-ABC1-E77CF2D89D61}"/>
    <cellStyle name="Komma 5 4 8" xfId="49543" xr:uid="{9B9FD711-AFB1-4C0C-9B57-6505169E17AE}"/>
    <cellStyle name="Komma 5 4 9" xfId="49544" xr:uid="{1365B038-E1C5-469D-8E1B-BA9E69F555E6}"/>
    <cellStyle name="Komma 5 4_A01" xfId="12535" xr:uid="{257CEF08-2D57-4D03-9948-1183448479D4}"/>
    <cellStyle name="Komma 5 5" xfId="7509" xr:uid="{35D5DF74-7EC3-4051-9F9D-BBD7A28AB8E4}"/>
    <cellStyle name="Komma 5 5 2" xfId="7510" xr:uid="{99B1388D-2176-44F6-B3DE-4F949F05E815}"/>
    <cellStyle name="Komma 5 5 2 2" xfId="24775" xr:uid="{F4E68936-FC5F-4B5C-AA21-907732BAA39F}"/>
    <cellStyle name="Komma 5 5 2_AVA DVA EL" xfId="24776" xr:uid="{D4AC0849-B807-4B66-9388-2836C866BB80}"/>
    <cellStyle name="Komma 5 5 3" xfId="24777" xr:uid="{FB02DD90-BF36-43D4-8AC9-E4963A06A5E2}"/>
    <cellStyle name="Komma 5 5 4" xfId="49545" xr:uid="{A283D800-1DD5-4056-A862-34DD3D6271F0}"/>
    <cellStyle name="Komma 5 5 5" xfId="49546" xr:uid="{F79E54DF-BE47-437F-8A15-A00FF4256A43}"/>
    <cellStyle name="Komma 5 5 6" xfId="49547" xr:uid="{91AED20D-6CD2-4B07-8D38-6B4935A812C1}"/>
    <cellStyle name="Komma 5 5_A01" xfId="12536" xr:uid="{45CC75E9-2671-4C7B-84A7-720338CF430D}"/>
    <cellStyle name="Komma 5 6" xfId="24778" xr:uid="{5DD15A45-0B09-45B8-9FAC-96E552A70DC1}"/>
    <cellStyle name="Komma 5 6 2" xfId="24779" xr:uid="{6DBC40B9-0B28-456E-B7CE-B627A5FD2E97}"/>
    <cellStyle name="Komma 5 6 3" xfId="24780" xr:uid="{E402DACE-BF25-4E7E-91BA-19D949BE9FB0}"/>
    <cellStyle name="Komma 5 6 4" xfId="36123" xr:uid="{EA6EB7C5-1A0B-45C5-9574-21C28D2F9AFF}"/>
    <cellStyle name="Komma 5 6 5" xfId="49548" xr:uid="{0A63AE50-2A4B-415D-AF64-C7AD3D2AEF76}"/>
    <cellStyle name="Komma 5 6_AVA DVA EL" xfId="24781" xr:uid="{4CAA3249-10A0-4047-A11E-6C15FB2AE070}"/>
    <cellStyle name="Komma 5 7" xfId="24782" xr:uid="{C7598309-2BFB-4E0C-A092-CA015FD6CE6A}"/>
    <cellStyle name="Komma 5 7 2" xfId="24783" xr:uid="{09A3D147-CBF3-4EE8-8F45-A0936337F73D}"/>
    <cellStyle name="Komma 5 7 3" xfId="24784" xr:uid="{76CA7435-53A7-40C1-A70B-2CFD9A7CBC1F}"/>
    <cellStyle name="Komma 5 7 4" xfId="36307" xr:uid="{5CE239C7-0FD8-4A0C-BAEA-C9945F0F95AA}"/>
    <cellStyle name="Komma 5 7 5" xfId="49549" xr:uid="{11478A16-E82C-4257-89C0-AAB4C6317145}"/>
    <cellStyle name="Komma 5 7_AVA DVA EL" xfId="24785" xr:uid="{181F1BAB-92FE-4922-AC64-762D0015AAFB}"/>
    <cellStyle name="Komma 5 8" xfId="24786" xr:uid="{F2421127-2703-4A43-A0EF-CD63C1EC0831}"/>
    <cellStyle name="Komma 5 8 2" xfId="24787" xr:uid="{08311B04-AF01-4CEB-A1CA-AAB46B5EEFFD}"/>
    <cellStyle name="Komma 5 8 3" xfId="24788" xr:uid="{73F86C1D-BD59-4DD5-96DA-33E293AED6AF}"/>
    <cellStyle name="Komma 5 8 4" xfId="49550" xr:uid="{4458E064-BBB4-49A3-9FE6-31DAE32F53FD}"/>
    <cellStyle name="Komma 5 8_AVA DVA EL" xfId="24789" xr:uid="{209D0846-DF00-4D31-BE81-4687C4678EC5}"/>
    <cellStyle name="Komma 5 9" xfId="24790" xr:uid="{C063E142-B890-40EB-BDA8-933BB468ABC0}"/>
    <cellStyle name="Komma 5_11" xfId="7511" xr:uid="{D1CEAA1D-C2C9-49FB-80FF-1C4934360584}"/>
    <cellStyle name="Komma 50" xfId="49551" xr:uid="{91C90757-B309-4D46-A35B-2B963D370120}"/>
    <cellStyle name="Komma 50 2" xfId="49552" xr:uid="{C236038B-9CC3-4976-8D5B-9FF642BDABC8}"/>
    <cellStyle name="Komma 51" xfId="49553" xr:uid="{53A6829B-1D94-43C9-A952-3FEDF47A9B07}"/>
    <cellStyle name="Komma 51 2" xfId="49554" xr:uid="{1D2AF191-D7C3-48D6-A2DB-633EB0732A9B}"/>
    <cellStyle name="Komma 52" xfId="49555" xr:uid="{65C8FDBF-540B-47C0-ACFF-6918BCD27FA0}"/>
    <cellStyle name="Komma 52 2" xfId="49556" xr:uid="{607DB019-390C-4CD8-A521-2B807CB9AD13}"/>
    <cellStyle name="Komma 53" xfId="49557" xr:uid="{D510B36E-DC9E-4648-98DE-A427CE591297}"/>
    <cellStyle name="Komma 53 2" xfId="49558" xr:uid="{01C1532A-19DE-459B-A573-0C0ECB3AB9B7}"/>
    <cellStyle name="Komma 54" xfId="49559" xr:uid="{2DF5323E-7EF9-4524-BCDF-B2DCCA38A1BB}"/>
    <cellStyle name="Komma 54 2" xfId="49560" xr:uid="{B3F0CF88-E0AA-4751-8778-7755A9217CF6}"/>
    <cellStyle name="Komma 54 3" xfId="49561" xr:uid="{7D67DA1B-F9B0-471E-93D7-08BA71EA5BF0}"/>
    <cellStyle name="Komma 54 4" xfId="49562" xr:uid="{692C88ED-060A-49C0-B11D-62FF239E9036}"/>
    <cellStyle name="Komma 54_Results &amp; key fig." xfId="49563" xr:uid="{85DADF9C-4E99-4982-BA61-D6EE9DA7E85A}"/>
    <cellStyle name="Komma 55" xfId="49564" xr:uid="{8C13526B-7811-4DAA-9B35-DBE833B57A8F}"/>
    <cellStyle name="Komma 55 2" xfId="49565" xr:uid="{22F80A3F-339C-4244-BBE2-C274540C4948}"/>
    <cellStyle name="Komma 56" xfId="49566" xr:uid="{0689C73E-C1DC-4715-9293-D26C9B2207E1}"/>
    <cellStyle name="Komma 57" xfId="49567" xr:uid="{37B1127B-024B-40C8-B82E-A5F67828BFE9}"/>
    <cellStyle name="Komma 58" xfId="53184" xr:uid="{42688CAA-5234-4652-8A5F-A15CA820C565}"/>
    <cellStyle name="Komma 6" xfId="7512" xr:uid="{B73CF5AE-5128-4082-933F-971893A42CF7}"/>
    <cellStyle name="Komma 6 2" xfId="7513" xr:uid="{AB5CA03E-B839-4E76-95C8-3C8C85695732}"/>
    <cellStyle name="Komma 6 2 2" xfId="7514" xr:uid="{17EE4076-D4BA-491E-BE47-011A9B8F54D9}"/>
    <cellStyle name="Komma 6 2 2 2" xfId="7515" xr:uid="{5BBDCF69-1AC1-4366-A27F-8CF17C997B8D}"/>
    <cellStyle name="Komma 6 2 2_A01" xfId="12538" xr:uid="{EE2FA32C-E3FF-4C82-B527-DB4EDA79ACF0}"/>
    <cellStyle name="Komma 6 2 3" xfId="7516" xr:uid="{CA88DBC1-B704-459D-8607-9A17263C44CE}"/>
    <cellStyle name="Komma 6 2 3 2" xfId="36154" xr:uid="{CD838DCB-2FDE-4619-B05A-CC6DDA07FFA9}"/>
    <cellStyle name="Komma 6 2 3_LR2" xfId="53204" xr:uid="{D993055B-E708-49DD-94E6-DEA15FE23CDB}"/>
    <cellStyle name="Komma 6 2 4" xfId="36359" xr:uid="{3115CEF8-D060-4667-AAF3-0F2E0094EEB1}"/>
    <cellStyle name="Komma 6 2 5" xfId="36865" xr:uid="{6225081A-F9D5-441F-B0EE-6366BC20E62D}"/>
    <cellStyle name="Komma 6 2_A01" xfId="12537" xr:uid="{A2B53AE5-17E6-47C4-BA07-D426AD520BAF}"/>
    <cellStyle name="Komma 6 3" xfId="7517" xr:uid="{F03399DE-A178-4A20-9828-0B49EDDC7DF2}"/>
    <cellStyle name="Komma 6 3 2" xfId="7518" xr:uid="{4118457E-84D0-4563-AF29-8A3610A52359}"/>
    <cellStyle name="Komma 6 3 2 2" xfId="36184" xr:uid="{AAAD4AAF-F888-4419-8FDF-DE8AD7B6BE03}"/>
    <cellStyle name="Komma 6 3 2_LR2" xfId="53205" xr:uid="{EADB9867-EEC3-4585-A14C-0148F72EE883}"/>
    <cellStyle name="Komma 6 3 3" xfId="36371" xr:uid="{339477C1-7938-40BD-8840-A67B2FB099EC}"/>
    <cellStyle name="Komma 6 3 4" xfId="49568" xr:uid="{CBA199A5-C8BB-4BC6-BDE6-322775D06BBD}"/>
    <cellStyle name="Komma 6 3_A01" xfId="12539" xr:uid="{B940D17D-2C55-4343-8BCA-B387B2F382A8}"/>
    <cellStyle name="Komma 6 4" xfId="7519" xr:uid="{A7E4EDE1-BAB7-43C6-8929-8D4577E95392}"/>
    <cellStyle name="Komma 6 4 2" xfId="24791" xr:uid="{CF746D9B-7A32-4A6F-8415-F6115FF7D605}"/>
    <cellStyle name="Komma 6 4 2 2" xfId="36341" xr:uid="{9C3141FE-5A35-4523-8D0A-C45FED1D7831}"/>
    <cellStyle name="Komma 6 4 3" xfId="24792" xr:uid="{0B5EE3E9-0C4B-4BD6-84D9-611413A8D097}"/>
    <cellStyle name="Komma 6 4 4" xfId="36125" xr:uid="{029F79FA-A38E-495C-A91C-9EAF9298FC5E}"/>
    <cellStyle name="Komma 6 4_AVA DVA EL" xfId="24793" xr:uid="{78571F54-3CB8-44BF-B6EE-9C50C3EC4F50}"/>
    <cellStyle name="Komma 6 5" xfId="36308" xr:uid="{5B755174-B14F-4FBE-9994-514847291688}"/>
    <cellStyle name="Komma 6 6" xfId="36864" xr:uid="{C6FB8375-7AAB-407A-8A37-810B36CCE8F5}"/>
    <cellStyle name="Komma 6_11" xfId="7520" xr:uid="{CC820322-1102-46AC-B806-066522A559E2}"/>
    <cellStyle name="Komma 7" xfId="7521" xr:uid="{A33E2996-E042-4667-BC5F-3350AFABA34B}"/>
    <cellStyle name="Komma 7 2" xfId="12540" xr:uid="{75C4078F-8873-4175-B781-DF63113E36E1}"/>
    <cellStyle name="Komma 7 2 2" xfId="24794" xr:uid="{16C8E221-3749-4AD8-A3A9-81DD9D471A33}"/>
    <cellStyle name="Komma 7 2 2 2" xfId="36360" xr:uid="{160707C4-CE55-41EA-B0B4-D9F4FF90079F}"/>
    <cellStyle name="Komma 7 2 3" xfId="36157" xr:uid="{0C29DEFC-4A47-4DC7-BA2E-3491BEA31810}"/>
    <cellStyle name="Komma 7 2 4" xfId="40113" xr:uid="{7DCD5C22-A6DE-4546-9D1B-38C0A74461B5}"/>
    <cellStyle name="Komma 7 2_AVA DVA EL" xfId="24795" xr:uid="{065AE130-DC40-4FF6-BCBD-F84AD81B9345}"/>
    <cellStyle name="Komma 7 3" xfId="24796" xr:uid="{32983E76-F767-42D0-AED2-9256716B39B6}"/>
    <cellStyle name="Komma 7 3 2" xfId="24797" xr:uid="{C3303349-2874-4637-85CA-06671C3077D9}"/>
    <cellStyle name="Komma 7 3 2 2" xfId="36372" xr:uid="{2007FDEB-7F41-4B78-A073-FA63C46051A8}"/>
    <cellStyle name="Komma 7 3 3" xfId="24798" xr:uid="{77124ECC-16F6-48E5-B216-C2A17030F3C1}"/>
    <cellStyle name="Komma 7 3 3 2" xfId="49569" xr:uid="{AD2FEA2B-5F47-46DA-8188-BDAEE5347C60}"/>
    <cellStyle name="Komma 7 3 4" xfId="36187" xr:uid="{8F46B3C5-094D-4AAD-B898-A33336AC5074}"/>
    <cellStyle name="Komma 7 3 5" xfId="40114" xr:uid="{34C9EC4F-E546-4E55-A6A8-735B9D488C02}"/>
    <cellStyle name="Komma 7 3_AVA DVA EL" xfId="24799" xr:uid="{6F210CCE-FE04-49E0-90BF-D0964886F9D6}"/>
    <cellStyle name="Komma 7 4" xfId="36128" xr:uid="{3B342C15-E70A-4286-AD75-862457C09A83}"/>
    <cellStyle name="Komma 7 4 2" xfId="36342" xr:uid="{2666B924-0A5C-426E-8BC9-FFA84C74EF4C}"/>
    <cellStyle name="Komma 7 4 3" xfId="40115" xr:uid="{B2913049-F223-4A10-A690-7CBBB846C618}"/>
    <cellStyle name="Komma 7 5" xfId="36309" xr:uid="{25AA5376-32C2-4ECE-94AE-23CDAF6AC6C5}"/>
    <cellStyle name="Komma 7 6" xfId="36866" xr:uid="{2A258768-B2F4-4972-8113-AB59501AF64D}"/>
    <cellStyle name="Komma 7_7. Other MTM adjustments" xfId="49570" xr:uid="{DBEC39A7-D280-4D6C-A7C6-2D87FD661E26}"/>
    <cellStyle name="Komma 8" xfId="7522" xr:uid="{0371D444-3E30-4D7F-B679-F0119D915B19}"/>
    <cellStyle name="Komma 8 10" xfId="49571" xr:uid="{DD277F4E-C197-4439-A818-0F7BF654209C}"/>
    <cellStyle name="Komma 8 11" xfId="49572" xr:uid="{F1E70FF6-9267-4598-87DD-1B4CC1E649C0}"/>
    <cellStyle name="Komma 8 2" xfId="7523" xr:uid="{726ADE2C-95DB-475A-909E-D1F24865820F}"/>
    <cellStyle name="Komma 8 2 10" xfId="49573" xr:uid="{BFD72486-0C29-4875-8446-B6547A1BF71C}"/>
    <cellStyle name="Komma 8 2 2" xfId="7524" xr:uid="{AE199F32-DC39-4844-BA92-E984619C4ED6}"/>
    <cellStyle name="Komma 8 2 2 2" xfId="7525" xr:uid="{3B885381-C632-405C-A879-C9DB7802A91F}"/>
    <cellStyle name="Komma 8 2 2 2 2" xfId="24800" xr:uid="{F8D24ACE-E111-4430-BA20-52AAC8646B41}"/>
    <cellStyle name="Komma 8 2 2 2_AVA DVA EL" xfId="24801" xr:uid="{12ED01C1-CA94-4E1F-98DA-2A48A525CC0B}"/>
    <cellStyle name="Komma 8 2 2 3" xfId="24802" xr:uid="{D00AB6A1-A725-4FC7-BBA7-F5A79624CEC4}"/>
    <cellStyle name="Komma 8 2 2 4" xfId="49574" xr:uid="{912E6586-6B69-4A53-8928-3B18203A71E1}"/>
    <cellStyle name="Komma 8 2 2 5" xfId="49575" xr:uid="{BD5384E8-BCD6-41D9-A4FC-505C89EFB15E}"/>
    <cellStyle name="Komma 8 2 2 6" xfId="49576" xr:uid="{25A0D967-DB1F-4A6E-ADC1-21DB27679E60}"/>
    <cellStyle name="Komma 8 2 2_A01" xfId="12542" xr:uid="{E666ECC4-AFAC-4DDA-9EDE-714A9CC6C723}"/>
    <cellStyle name="Komma 8 2 3" xfId="7526" xr:uid="{A66DB601-ECED-4F97-B2E8-80132DBEF4B2}"/>
    <cellStyle name="Komma 8 2 3 2" xfId="24803" xr:uid="{0A6879E2-AD04-4BF5-9BAC-C5686442CCB0}"/>
    <cellStyle name="Komma 8 2 3 3" xfId="24804" xr:uid="{F468FB2E-C9A7-49EB-857D-1749EFB9FD7F}"/>
    <cellStyle name="Komma 8 2 3 4" xfId="36160" xr:uid="{279B4841-60B7-4516-BC75-FBA0B44E5E75}"/>
    <cellStyle name="Komma 8 2 3 5" xfId="49577" xr:uid="{3CC76AE3-3361-42A7-9EA5-72F9800BE56F}"/>
    <cellStyle name="Komma 8 2 3_AVA DVA EL" xfId="24805" xr:uid="{CE7D7EBF-6542-4367-B8E6-6FB279440449}"/>
    <cellStyle name="Komma 8 2 4" xfId="24806" xr:uid="{6352314E-4149-4358-A3A8-1CEC2B3710F5}"/>
    <cellStyle name="Komma 8 2 4 2" xfId="24807" xr:uid="{30F8B68D-598A-4CB8-80C3-26C003568FF7}"/>
    <cellStyle name="Komma 8 2 4 3" xfId="24808" xr:uid="{11E7B245-BC75-476A-9483-7FF1916571CB}"/>
    <cellStyle name="Komma 8 2 4 4" xfId="36361" xr:uid="{E5A9D998-FD34-44ED-8203-03DD2C769BBC}"/>
    <cellStyle name="Komma 8 2 4 5" xfId="49578" xr:uid="{9F13EF4B-F22D-43C1-AE63-90CC7E217989}"/>
    <cellStyle name="Komma 8 2 4_AVA DVA EL" xfId="24809" xr:uid="{D58BEE45-6AB9-4F81-95DD-067C35914F7A}"/>
    <cellStyle name="Komma 8 2 5" xfId="24810" xr:uid="{F50148F9-C6FF-41C6-97B9-FAFCE0E4463E}"/>
    <cellStyle name="Komma 8 2 5 2" xfId="24811" xr:uid="{6D2CFE1D-60D4-4C89-B7C8-3BBD9CE22383}"/>
    <cellStyle name="Komma 8 2 5 3" xfId="24812" xr:uid="{FA7A4634-9DBB-4C46-BD77-D0BB4EAAE3F5}"/>
    <cellStyle name="Komma 8 2 5 4" xfId="49579" xr:uid="{6F0D4498-75B0-443A-8B19-F0E99E2E3318}"/>
    <cellStyle name="Komma 8 2 5_AVA DVA EL" xfId="24813" xr:uid="{0FBEF57C-01B1-44DA-BF9F-BABDB96C1C69}"/>
    <cellStyle name="Komma 8 2 6" xfId="24814" xr:uid="{8C932E0C-2607-4212-9703-43FB6F34F9B5}"/>
    <cellStyle name="Komma 8 2 6 2" xfId="24815" xr:uid="{4080956A-1F1F-484D-9EE1-DA70FA855511}"/>
    <cellStyle name="Komma 8 2 6_AVA DVA EL" xfId="24816" xr:uid="{BC2CDCF2-F26E-43EB-AAE9-A3C523C45C3A}"/>
    <cellStyle name="Komma 8 2 7" xfId="24817" xr:uid="{DBF5030F-1EB6-44B5-B1D8-B26B1E6EAFFE}"/>
    <cellStyle name="Komma 8 2 8" xfId="36868" xr:uid="{803DC974-2981-4048-9543-02961600E519}"/>
    <cellStyle name="Komma 8 2 9" xfId="49580" xr:uid="{9BFA9438-37B5-4299-A2E4-52B3239A109C}"/>
    <cellStyle name="Komma 8 2_A01" xfId="12541" xr:uid="{38F6AD7D-EF79-4C9B-AF38-B8E3FA8AE6B5}"/>
    <cellStyle name="Komma 8 3" xfId="7527" xr:uid="{0DD1CD01-BD60-45F4-B27C-75F47BAD277A}"/>
    <cellStyle name="Komma 8 3 2" xfId="7528" xr:uid="{37F95CE5-C44C-433C-9EFC-CF81BECDF1AF}"/>
    <cellStyle name="Komma 8 3 2 2" xfId="24818" xr:uid="{74D3E9A0-E338-410D-A4EC-211181CC7C2A}"/>
    <cellStyle name="Komma 8 3 2 3" xfId="36190" xr:uid="{CDFF7F8C-3C28-4A4A-89DC-020D53324504}"/>
    <cellStyle name="Komma 8 3 2_AVA DVA EL" xfId="24819" xr:uid="{7DAC59C2-1F8D-4933-AB62-A38F2644C173}"/>
    <cellStyle name="Komma 8 3 3" xfId="24820" xr:uid="{0ABF67EB-800A-47FA-850A-AFE121E72A65}"/>
    <cellStyle name="Komma 8 3 3 2" xfId="36373" xr:uid="{4612A8EE-725E-4EF3-90F7-8D96D78D3C64}"/>
    <cellStyle name="Komma 8 3 4" xfId="49581" xr:uid="{DDFAD146-39B1-47D9-9219-1C9763BD6A3C}"/>
    <cellStyle name="Komma 8 3 5" xfId="49582" xr:uid="{FB3DF3F7-9378-4A04-AC3A-06A6B438ACD6}"/>
    <cellStyle name="Komma 8 3 6" xfId="49583" xr:uid="{FD9652D4-E5DB-4797-97A1-BEEB9640E791}"/>
    <cellStyle name="Komma 8 3 7" xfId="49584" xr:uid="{D465FDED-1969-456B-B293-F2B0CE9F572E}"/>
    <cellStyle name="Komma 8 3_A01" xfId="12543" xr:uid="{02FB5580-C693-405E-B078-ACE89160A21E}"/>
    <cellStyle name="Komma 8 4" xfId="7529" xr:uid="{D43D2093-2727-46B1-AEDE-D76F4D12499D}"/>
    <cellStyle name="Komma 8 4 2" xfId="24821" xr:uid="{24920041-35DB-4263-A151-83F85301A646}"/>
    <cellStyle name="Komma 8 4 2 2" xfId="24822" xr:uid="{C901B7CF-698B-4E22-A84E-3483C58995ED}"/>
    <cellStyle name="Komma 8 4 2 3" xfId="36344" xr:uid="{0495906A-9C50-44B9-9B98-E32AAA16A883}"/>
    <cellStyle name="Komma 8 4 2_AVA DVA EL" xfId="24823" xr:uid="{D67117B6-8ADA-47C7-AB74-CE3818E4B780}"/>
    <cellStyle name="Komma 8 4 3" xfId="24824" xr:uid="{DE174A17-0B24-4196-9D6E-C1E3761BB58B}"/>
    <cellStyle name="Komma 8 4 4" xfId="24825" xr:uid="{214565D8-B70D-4BD3-A0A8-26FBA2C00F1B}"/>
    <cellStyle name="Komma 8 4 5" xfId="36131" xr:uid="{AD344AF8-606B-4767-8BD7-BE9E349FD3E7}"/>
    <cellStyle name="Komma 8 4 6" xfId="36037" xr:uid="{52D13D7B-5C1E-4F46-AB9B-261A8A7DDA4D}"/>
    <cellStyle name="Komma 8 4_AVA DVA EL" xfId="24826" xr:uid="{EC836997-2E12-41AB-9591-8954B8488095}"/>
    <cellStyle name="Komma 8 5" xfId="24827" xr:uid="{ECAAC6EE-0323-455B-B26D-7CE1D2DDFA12}"/>
    <cellStyle name="Komma 8 5 2" xfId="24828" xr:uid="{2D3D4603-4DA9-4EDD-A5A3-78D3DB5EFA48}"/>
    <cellStyle name="Komma 8 5 3" xfId="24829" xr:uid="{AD66B3D5-09BD-4A24-A0A5-35B292D9C81E}"/>
    <cellStyle name="Komma 8 5 4" xfId="36310" xr:uid="{B62CAED2-CD80-4AC5-900F-F5AACA58266D}"/>
    <cellStyle name="Komma 8 5 5" xfId="49585" xr:uid="{DFE5EDC6-011B-42AA-9B76-4579421605E7}"/>
    <cellStyle name="Komma 8 5_AVA DVA EL" xfId="24830" xr:uid="{3DDE766A-2F7E-42B0-BCE0-BF84083C2FA8}"/>
    <cellStyle name="Komma 8 6" xfId="24831" xr:uid="{5FF8ED0B-D81A-4CED-B61B-B1697AA34163}"/>
    <cellStyle name="Komma 8 6 2" xfId="24832" xr:uid="{D018374F-FCEA-45FA-B7CE-A84A8A646873}"/>
    <cellStyle name="Komma 8 6 3" xfId="24833" xr:uid="{AE54D314-9CB4-4491-AC85-19D84D4EAFB8}"/>
    <cellStyle name="Komma 8 6 4" xfId="49586" xr:uid="{B3A4A433-7B0D-4720-8516-3003D6F4F180}"/>
    <cellStyle name="Komma 8 6 5" xfId="49587" xr:uid="{091D978C-3B8A-46F1-A1B5-5870FD6AC01D}"/>
    <cellStyle name="Komma 8 6_AVA DVA EL" xfId="24834" xr:uid="{46248EC2-49F4-488F-9349-E12B22BEE511}"/>
    <cellStyle name="Komma 8 7" xfId="24835" xr:uid="{F6114C78-D34D-48ED-BAC5-B4FB02083068}"/>
    <cellStyle name="Komma 8 8" xfId="36867" xr:uid="{5071478D-0F1B-4497-AA83-2F03A40F1DCF}"/>
    <cellStyle name="Komma 8 9" xfId="49588" xr:uid="{56FEF1AD-BB0E-4AC3-994A-BE026BA0B6ED}"/>
    <cellStyle name="Komma 8_7. Other MTM adjustments" xfId="49589" xr:uid="{F8C7FB91-DC4F-4F33-8441-42E91555503B}"/>
    <cellStyle name="Komma 9" xfId="7530" xr:uid="{F06C7AD2-5EDC-4313-B807-703F1731C468}"/>
    <cellStyle name="Komma 9 2" xfId="7531" xr:uid="{CAEE3CEB-EA40-403A-A598-8E5FD69AB840}"/>
    <cellStyle name="Komma 9 2 2" xfId="7532" xr:uid="{6D8C7A38-9B26-4DF6-8D52-A0D8A4596161}"/>
    <cellStyle name="Komma 9 2 2 2" xfId="7533" xr:uid="{1B7A6EC4-7CF7-4D8F-B4C9-1B436B08599A}"/>
    <cellStyle name="Komma 9 2 2_CR4_19" xfId="7534" xr:uid="{7B999072-827E-4A8F-8ED1-B6C1B2031BF0}"/>
    <cellStyle name="Komma 9 2 3" xfId="7535" xr:uid="{A71219B7-EFC5-44A7-9B8B-1675BDCB95DF}"/>
    <cellStyle name="Komma 9 2 3 2" xfId="36163" xr:uid="{D8E4007A-C43A-48CB-87FC-1806FE618F7E}"/>
    <cellStyle name="Komma 9 2 4" xfId="36362" xr:uid="{828E65B1-C086-4BF3-9B1A-1DDF5D7D8C43}"/>
    <cellStyle name="Komma 9 2 5" xfId="40116" xr:uid="{A5E0EB8F-2D01-4E30-BD22-A73A2B002543}"/>
    <cellStyle name="Komma 9 2_A01" xfId="12545" xr:uid="{B4B5EB8B-6B68-4D79-A39C-F2AB83106FDE}"/>
    <cellStyle name="Komma 9 3" xfId="7536" xr:uid="{57E580C1-8F15-4062-AD0C-2BB570367EB7}"/>
    <cellStyle name="Komma 9 3 2" xfId="7537" xr:uid="{37B36A98-9802-49C0-9AE3-2A6C86EC51F9}"/>
    <cellStyle name="Komma 9 3 2 2" xfId="36193" xr:uid="{4F311E6C-DADD-4954-8382-B531759A8331}"/>
    <cellStyle name="Komma 9 3 2_LR2" xfId="53206" xr:uid="{6754800D-E9E8-4449-9047-7361EFBCCA03}"/>
    <cellStyle name="Komma 9 3 3" xfId="24836" xr:uid="{AAE5DC5E-13BD-4803-A09C-D3A74B0E0ADF}"/>
    <cellStyle name="Komma 9 3 3 2" xfId="36374" xr:uid="{22252EBF-EA5A-4C24-AE17-332E65C321D2}"/>
    <cellStyle name="Komma 9 3 4" xfId="36519" xr:uid="{3A2689A8-6D92-498D-B30E-A4473C64BE58}"/>
    <cellStyle name="Komma 9 3 5" xfId="40117" xr:uid="{7E862862-8A16-409D-AFC8-AC7A387D220F}"/>
    <cellStyle name="Komma 9 3_AVA DVA EL" xfId="24837" xr:uid="{1A75585D-970F-4175-8FFB-91BDE0CAA20D}"/>
    <cellStyle name="Komma 9 4" xfId="7538" xr:uid="{52A4E274-A561-41B2-B51F-8D3837DEADC6}"/>
    <cellStyle name="Komma 9 4 2" xfId="36346" xr:uid="{11657711-7FFA-41B0-B25B-8FCF49E79D0C}"/>
    <cellStyle name="Komma 9 4 3" xfId="36134" xr:uid="{19259C14-CB4C-4842-953B-0621C8743F73}"/>
    <cellStyle name="Komma 9 5" xfId="36311" xr:uid="{7ACECB67-296C-49DF-943E-F5AD8937A021}"/>
    <cellStyle name="Komma 9 6" xfId="36869" xr:uid="{22B40401-D692-4C3D-A70D-19BAA7B13A49}"/>
    <cellStyle name="Komma 9_A01" xfId="12544" xr:uid="{E83F68EF-9DA0-49A4-BDE1-83BC78E8305F}"/>
    <cellStyle name="Kommentarer" xfId="24838" xr:uid="{AF50EDCA-CE6B-4E37-8AD1-CC16394716CC}"/>
    <cellStyle name="Kommentarer 2" xfId="24839" xr:uid="{BC5A0015-00DA-4C26-9D83-142C01F7ED15}"/>
    <cellStyle name="Kommentarer 3" xfId="24840" xr:uid="{C8898915-8BC6-41A5-A4C4-2299EBD9F781}"/>
    <cellStyle name="Kommentarer 4" xfId="49590" xr:uid="{23FD39A8-B3A2-4CB7-A037-5F0F8E8C107F}"/>
    <cellStyle name="Kommentarer_AVA DVA EL" xfId="24841" xr:uid="{92055094-AE04-4446-89A3-1D9D8D17C770}"/>
    <cellStyle name="Komórka połączona" xfId="24842" xr:uid="{BD304890-1D5B-4FAA-9C0D-0060C838BE6F}"/>
    <cellStyle name="Komórka połączona 2" xfId="24843" xr:uid="{F28B0203-04B8-4C43-834B-24659EA7FB7C}"/>
    <cellStyle name="Komórka połączona 3" xfId="24844" xr:uid="{A925364E-B908-4DCF-A0CE-FA5F61A353ED}"/>
    <cellStyle name="Komórka połączona_AVA DVA EL" xfId="24845" xr:uid="{72B4D448-1A48-44A1-B774-D3E020D087FC}"/>
    <cellStyle name="Komórka zaznaczona" xfId="24846" xr:uid="{3BF1BF0F-EE83-4A4F-8431-2425FC81D8E4}"/>
    <cellStyle name="Komórka zaznaczona 2" xfId="24847" xr:uid="{112D23B3-A305-482B-8679-0DCCFC13E071}"/>
    <cellStyle name="Komórka zaznaczona 3" xfId="24848" xr:uid="{BB29D0C6-B7A0-47C8-9F6A-FEE4FD9F8A4A}"/>
    <cellStyle name="Komórka zaznaczona_AVA DVA EL" xfId="24849" xr:uid="{25EAF89D-FFA0-4A5B-8A44-4A7CC05B8A5B}"/>
    <cellStyle name="Kontrollcelle 2" xfId="7539" xr:uid="{F992D939-C0AF-4C6E-8B34-301165865A15}"/>
    <cellStyle name="Kontrollcelle 2 2" xfId="24850" xr:uid="{E121D48B-008A-457A-AA39-59DE3E020756}"/>
    <cellStyle name="Kontrollcelle 2 2 2" xfId="24851" xr:uid="{959E6353-EC5D-46BE-848D-653C109E6317}"/>
    <cellStyle name="Kontrollcelle 2 2 3" xfId="24852" xr:uid="{CBD7CF3E-F74E-4B12-A90F-A146F81451EB}"/>
    <cellStyle name="Kontrollcelle 2 2 4" xfId="40118" xr:uid="{1B3DEBD1-7E55-41DA-9DB6-F44EBBFC0055}"/>
    <cellStyle name="Kontrollcelle 2 2_AVA DVA EL" xfId="24853" xr:uid="{7ADB4B8F-9B28-46FB-9402-1130513D3502}"/>
    <cellStyle name="Kontrollcelle 2 3" xfId="24854" xr:uid="{181E3A6C-06A0-4FED-A139-80731AD8ACBC}"/>
    <cellStyle name="Kontrollcelle 2 3 2" xfId="40119" xr:uid="{12F98378-0AEF-424D-A44B-ECC258F1EEAF}"/>
    <cellStyle name="Kontrollcelle 2 4" xfId="49591" xr:uid="{20093853-42BA-4E67-8F78-F502CA91EB37}"/>
    <cellStyle name="Kontrollcelle 2 5" xfId="49592" xr:uid="{C4665553-1375-4605-BCDA-81949237E773}"/>
    <cellStyle name="Kontrollcelle 2 6" xfId="49593" xr:uid="{16C0453C-1BF6-438B-9D08-206D76742B5F}"/>
    <cellStyle name="Kontrollcelle 2_A01" xfId="35937" xr:uid="{675EB120-507A-4A12-99BF-E5EF487E9787}"/>
    <cellStyle name="Kontrollcelle 3" xfId="24855" xr:uid="{393C6E23-B99D-47AA-BE3A-39B10F9C4C09}"/>
    <cellStyle name="Kontrollcelle 3 2" xfId="24856" xr:uid="{C6BB2889-D12D-4E30-9956-58C7A0532148}"/>
    <cellStyle name="Kontrollcelle 3 3" xfId="24857" xr:uid="{B70C0BCA-A664-48FF-8B2E-18754E9683A2}"/>
    <cellStyle name="Kontrollcelle 3 4" xfId="40120" xr:uid="{2962B1F5-1DE5-42F2-9BB5-6A5C28D7FE73}"/>
    <cellStyle name="Kontrollcelle 3_AVA DVA EL" xfId="24858" xr:uid="{ED6E536B-1BEF-4786-B3EB-C32F79C870C6}"/>
    <cellStyle name="Kontrollcelle 4" xfId="24859" xr:uid="{189379ED-BA11-4EE8-BAD7-BF967122FF6E}"/>
    <cellStyle name="Kontrollcelle 4 2" xfId="40121" xr:uid="{76128CD2-5B6B-43D0-9842-FDD3ED414D6D}"/>
    <cellStyle name="Kontrollcelle 5" xfId="24860" xr:uid="{E8D9065E-D157-40CC-9957-728B3528A78F}"/>
    <cellStyle name="Kontrollcelle 6" xfId="49594" xr:uid="{D68D9D67-FF82-448D-A67B-D9993FE4249F}"/>
    <cellStyle name="Kontrollcelle 7" xfId="36281" xr:uid="{6E70358E-FA41-471F-906C-C0FDEC939441}"/>
    <cellStyle name="Kontroller celle" xfId="24861" xr:uid="{BFB32F63-A0AE-4853-9A0C-076AF48E643B}"/>
    <cellStyle name="Kontroller celle 2" xfId="24862" xr:uid="{69903A87-EF8B-4C7B-9AD2-894E4F7CCE1D}"/>
    <cellStyle name="Kontroller celle 3" xfId="24863" xr:uid="{677A3012-17F7-4C59-933C-651F5A78385B}"/>
    <cellStyle name="Kontroller celle_AVA DVA EL" xfId="24864" xr:uid="{A230AF98-39A7-4A34-8E59-A4FD73446C87}"/>
    <cellStyle name="KRADSFI" xfId="7540" xr:uid="{714103A6-49BD-459B-96FA-EE032F5906F0}"/>
    <cellStyle name="KRADSFI 2" xfId="24865" xr:uid="{CD9F3117-C38C-4868-880B-4E7490674AC2}"/>
    <cellStyle name="KRADSFI 2 2" xfId="36520" xr:uid="{04CBD8DF-DA16-4D5F-B1A2-551ACA72C6E8}"/>
    <cellStyle name="KRADSFI 2 3" xfId="36743" xr:uid="{14A0C4C2-DFEB-422A-A583-346834B75775}"/>
    <cellStyle name="KRADSFI 3" xfId="36469" xr:uid="{F88FBF6F-D18E-4CE4-A179-E0F1C1B2FCB7}"/>
    <cellStyle name="KRADSFI 3 2" xfId="36018" xr:uid="{9C6DBDE8-5188-4B04-8254-90A3C95ED466}"/>
    <cellStyle name="KRADSFI_A01" xfId="35938" xr:uid="{083DFB9E-171A-4A0C-A60E-79E70BBDEBAF}"/>
    <cellStyle name="LedeTekst4a" xfId="24866" xr:uid="{DDE82997-AE2B-4F27-A81C-21B6EC760764}"/>
    <cellStyle name="LedeTekst4a 2" xfId="24867" xr:uid="{6812A924-3548-4DB3-BECD-B96628DD8BEC}"/>
    <cellStyle name="LedeTekst4a 3" xfId="24868" xr:uid="{44D02A0B-EEE9-4F73-BD41-1B136381E3B3}"/>
    <cellStyle name="LedeTekst4a_AVA DVA EL" xfId="24869" xr:uid="{74B79077-F1A1-4E76-8779-B6E0E2ED5B36}"/>
    <cellStyle name="Lien hypertexte 2" xfId="7541" xr:uid="{9A9D5765-4000-47E8-A333-8FF415A4A92E}"/>
    <cellStyle name="Lien hypertexte 2 2" xfId="7542" xr:uid="{443B03CF-0BD5-41F5-ABF6-D3D7B05B93D3}"/>
    <cellStyle name="Lien hypertexte 2 2 2" xfId="24870" xr:uid="{BBAA31E8-673E-4316-91E0-FEFCD986978F}"/>
    <cellStyle name="Lien hypertexte 2 2 3" xfId="49595" xr:uid="{2E0D69B9-5D27-4311-8F77-43E6CB442D9C}"/>
    <cellStyle name="Lien hypertexte 2 2_AVA DVA EL" xfId="24871" xr:uid="{3E606914-713F-4D5D-B187-0AA800A3ECA3}"/>
    <cellStyle name="Lien hypertexte 2 3" xfId="24872" xr:uid="{83598C48-05A0-484D-ABFE-64249E4F54C8}"/>
    <cellStyle name="Lien hypertexte 2 4" xfId="49596" xr:uid="{E540A66A-58AC-4BE3-9732-1202F1C930DF}"/>
    <cellStyle name="Lien hypertexte 2_4Q16" xfId="24873" xr:uid="{12138802-8794-4A81-ADDF-A488A38438EC}"/>
    <cellStyle name="Lien hypertexte 3" xfId="7543" xr:uid="{303B6FEA-C6EA-4FBA-89CE-A67E3370DF23}"/>
    <cellStyle name="Lien hypertexte 3 2" xfId="24874" xr:uid="{AA96D97F-8010-4A4D-AA4C-20C1A15C16A6}"/>
    <cellStyle name="Lien hypertexte 3 3" xfId="49597" xr:uid="{F7237635-E0A4-4AE1-B865-C74C5133DD43}"/>
    <cellStyle name="Lien hypertexte 3_AVA DVA EL" xfId="24875" xr:uid="{E34DD287-55F4-46C9-80D4-518732435150}"/>
    <cellStyle name="Link Currency (0)" xfId="7544" xr:uid="{9A370C5C-2B27-4213-A396-852331FF8D88}"/>
    <cellStyle name="Link Currency (0) 2" xfId="49598" xr:uid="{EA5E2A60-DD08-4523-BAC4-65497D76808F}"/>
    <cellStyle name="Link Currency (2)" xfId="7545" xr:uid="{05CD61B5-8E53-4BFF-8F53-2E35A29FBC61}"/>
    <cellStyle name="Link Currency (2) 2" xfId="49599" xr:uid="{30DCD099-585B-418E-8B76-7F9E62B00E35}"/>
    <cellStyle name="Link Units (0)" xfId="7546" xr:uid="{A207EEEF-EF5B-4547-8266-CE2FB6646CD3}"/>
    <cellStyle name="Link Units (0) 2" xfId="49600" xr:uid="{1B1F23F4-273E-4507-A3CE-3BA8B2195EF2}"/>
    <cellStyle name="Link Units (1)" xfId="7547" xr:uid="{CEFB129E-FD71-4CE7-AEB3-05C529EF35AA}"/>
    <cellStyle name="Link Units (1) 2" xfId="49601" xr:uid="{D6F8148E-E75D-4EEA-8F04-F7718D89CDC6}"/>
    <cellStyle name="Link Units (2)" xfId="7548" xr:uid="{8F74FDA8-7F5A-4808-8229-D2FF11E646F4}"/>
    <cellStyle name="Link Units (2) 2" xfId="49602" xr:uid="{8BBA53E0-513B-4EA9-BE56-D3ACD31D48DF}"/>
    <cellStyle name="Linked Cell" xfId="7549" xr:uid="{7014FE9A-8EAE-46C6-A85B-242C2AA6B33A}"/>
    <cellStyle name="Linked Cell 10" xfId="7550" xr:uid="{68AC4EBB-904F-404F-85C8-88CCD887D981}"/>
    <cellStyle name="Linked Cell 11" xfId="49603" xr:uid="{AD8A40E3-3C7C-4014-BE6A-07222E4980FC}"/>
    <cellStyle name="Linked Cell 2" xfId="7551" xr:uid="{E6D40D23-870A-4FE3-844E-D59D9C76E113}"/>
    <cellStyle name="Linked Cell 2 2" xfId="7552" xr:uid="{CFAA7429-E9D6-4671-9B86-9DAF149A94AD}"/>
    <cellStyle name="Linked Cell 2 2 2" xfId="24876" xr:uid="{3A9480CF-47C6-4E8C-A6C9-4B703100238D}"/>
    <cellStyle name="Linked Cell 2 2 2 2" xfId="24877" xr:uid="{20784DC8-27BF-4597-B054-5330B203A2BB}"/>
    <cellStyle name="Linked Cell 2 2 2 3" xfId="24878" xr:uid="{AD0F7975-8FAC-4B34-B1F5-27248AB9FE0C}"/>
    <cellStyle name="Linked Cell 2 2 2_AVA DVA EL" xfId="24879" xr:uid="{094B4A50-9B52-45BB-BDE0-CF389DBCC3E6}"/>
    <cellStyle name="Linked Cell 2 2 3" xfId="24880" xr:uid="{431BD515-2124-4B65-8C26-96D7C76F1EB3}"/>
    <cellStyle name="Linked Cell 2 2 3 2" xfId="24881" xr:uid="{4CF18757-AAE3-4B70-8EFF-9532089A6637}"/>
    <cellStyle name="Linked Cell 2 2 3 3" xfId="24882" xr:uid="{D9F246CA-E3D7-4C37-80D3-A25D16198EF5}"/>
    <cellStyle name="Linked Cell 2 2 3_AVA DVA EL" xfId="24883" xr:uid="{B3494F2F-3905-4DEF-96B6-41488B4FC14D}"/>
    <cellStyle name="Linked Cell 2 2 4" xfId="24884" xr:uid="{311B45FE-4150-458A-9FDB-2D996364085F}"/>
    <cellStyle name="Linked Cell 2 2 4 2" xfId="24885" xr:uid="{AD83C4F6-1DCE-42E3-BFAE-8AB84C4A4F02}"/>
    <cellStyle name="Linked Cell 2 2 4 3" xfId="24886" xr:uid="{17972DAF-00F6-47AD-95DC-76D61A425BCB}"/>
    <cellStyle name="Linked Cell 2 2 4_AVA DVA EL" xfId="24887" xr:uid="{19848E8A-F199-4315-A23B-18110AAD981A}"/>
    <cellStyle name="Linked Cell 2 2 5" xfId="24888" xr:uid="{E59F9C9A-14A6-401A-B6FC-E4C9F2CCBCD7}"/>
    <cellStyle name="Linked Cell 2 2 5 2" xfId="24889" xr:uid="{674A683F-1D4E-4357-A6F0-EE718D742BF5}"/>
    <cellStyle name="Linked Cell 2 2 5 3" xfId="24890" xr:uid="{345721D8-9C73-4F05-8830-46D4ADE19927}"/>
    <cellStyle name="Linked Cell 2 2 5_AVA DVA EL" xfId="24891" xr:uid="{AF7431CF-8D9A-4EC1-8A3B-C119CE282020}"/>
    <cellStyle name="Linked Cell 2 2 6" xfId="24892" xr:uid="{6C704510-8B53-4581-896C-5E38AC499F0D}"/>
    <cellStyle name="Linked Cell 2 2 6 2" xfId="24893" xr:uid="{BE999B13-9127-4577-B538-9367CDC7A015}"/>
    <cellStyle name="Linked Cell 2 2 6 3" xfId="24894" xr:uid="{E6585F86-2354-445D-B139-59102AF9A180}"/>
    <cellStyle name="Linked Cell 2 2 6_AVA DVA EL" xfId="24895" xr:uid="{2F6B170F-C3F7-4A2A-9176-EB34287934FB}"/>
    <cellStyle name="Linked Cell 2 2 7" xfId="24896" xr:uid="{6489B1BD-56C8-4AA4-8589-B77720BA2427}"/>
    <cellStyle name="Linked Cell 2 2_A01" xfId="35939" xr:uid="{C7745847-9D56-452F-BCA8-05F43D896974}"/>
    <cellStyle name="Linked Cell 2 3" xfId="24897" xr:uid="{0F24C760-08E3-4601-8051-5B98B0EB3559}"/>
    <cellStyle name="Linked Cell 2 3 2" xfId="24898" xr:uid="{3D665BF3-DDDA-44BA-A72F-684F784EB692}"/>
    <cellStyle name="Linked Cell 2 3 3" xfId="24899" xr:uid="{16B3E347-B02B-4AA7-ADA8-B23E86251B54}"/>
    <cellStyle name="Linked Cell 2 3_AVA DVA EL" xfId="24900" xr:uid="{E821117E-F0F8-4FB2-BA3D-5544B6BE72DA}"/>
    <cellStyle name="Linked Cell 2 4" xfId="24901" xr:uid="{2A9F6FA1-6400-4E01-8E30-60671AC2EFAF}"/>
    <cellStyle name="Linked Cell 2 4 2" xfId="24902" xr:uid="{325D494D-679D-4B1E-94BC-15FD32F805FC}"/>
    <cellStyle name="Linked Cell 2 4 3" xfId="24903" xr:uid="{3C81CCDF-1854-447B-9F20-7E162A2E2C92}"/>
    <cellStyle name="Linked Cell 2 4_AVA DVA EL" xfId="24904" xr:uid="{9B075591-033A-4DC5-A824-E9E93D85F129}"/>
    <cellStyle name="Linked Cell 2 5" xfId="24905" xr:uid="{DFD3A2A9-BD5E-49C8-BD6B-9DB0BD10825A}"/>
    <cellStyle name="Linked Cell 2 5 2" xfId="24906" xr:uid="{CAA13AFF-F460-45A1-BB90-9A1862FDE05D}"/>
    <cellStyle name="Linked Cell 2 5 3" xfId="24907" xr:uid="{4BB764E1-41AE-47A7-A2A8-7010E151D264}"/>
    <cellStyle name="Linked Cell 2 5_AVA DVA EL" xfId="24908" xr:uid="{5FD1A832-D3DD-4E9C-A51B-221815E05A98}"/>
    <cellStyle name="Linked Cell 2 6" xfId="24909" xr:uid="{15C51591-2D35-44A4-AA0C-BF7FDB478EC5}"/>
    <cellStyle name="Linked Cell 2 6 2" xfId="24910" xr:uid="{A5B894BC-E0D5-4FB0-A736-D34932807CAA}"/>
    <cellStyle name="Linked Cell 2 6 3" xfId="24911" xr:uid="{5AF0C20D-BED3-44E6-BBDE-3E86D44A0314}"/>
    <cellStyle name="Linked Cell 2 6_AVA DVA EL" xfId="24912" xr:uid="{436792FF-8DB0-40A6-A541-9E0F4501FA3B}"/>
    <cellStyle name="Linked Cell 2 7" xfId="24913" xr:uid="{DB7654BE-22E3-42DE-AB4C-AE6A745DF41A}"/>
    <cellStyle name="Linked Cell 2 7 2" xfId="24914" xr:uid="{415EAE73-6233-46D6-853E-B93A19F88BF0}"/>
    <cellStyle name="Linked Cell 2 7 3" xfId="24915" xr:uid="{D1208EBC-39F2-43BF-9410-0343A824468C}"/>
    <cellStyle name="Linked Cell 2 7_AVA DVA EL" xfId="24916" xr:uid="{00CE834D-3140-4F0D-9754-F803FF462CC2}"/>
    <cellStyle name="Linked Cell 2 8" xfId="24917" xr:uid="{2A3EF51B-8AF8-4FF6-A504-B164000947EF}"/>
    <cellStyle name="Linked Cell 2 9" xfId="49604" xr:uid="{592606C6-7188-47E8-A9BB-89D08C6C196F}"/>
    <cellStyle name="Linked Cell 2_4Q16" xfId="24918" xr:uid="{66E23577-1A12-499E-BB1E-DCDAC76876FD}"/>
    <cellStyle name="Linked Cell 3" xfId="7553" xr:uid="{F2895E7C-C1F1-43F6-BA7A-E7D8DD29FF6B}"/>
    <cellStyle name="Linked Cell 3 2" xfId="24919" xr:uid="{3307CBAC-FA09-4F10-A151-1DC8A037F10F}"/>
    <cellStyle name="Linked Cell 3 3" xfId="24920" xr:uid="{36538577-CA6E-4977-AE1E-D0B35C095EBE}"/>
    <cellStyle name="Linked Cell 3_AVA DVA EL" xfId="24921" xr:uid="{DA727F82-3F52-40AD-A2F7-DB6865A6E61F}"/>
    <cellStyle name="Linked Cell 4" xfId="7554" xr:uid="{03F38925-3B83-40A8-A94A-5C78ACAC14B6}"/>
    <cellStyle name="Linked Cell 4 2" xfId="24922" xr:uid="{F8DEE9CD-CB38-4DE7-9DAE-BF1DF2ADBAB4}"/>
    <cellStyle name="Linked Cell 4 2 2" xfId="24923" xr:uid="{29381D23-BFFC-40DA-B0AE-B64BFF237D03}"/>
    <cellStyle name="Linked Cell 4 2 3" xfId="24924" xr:uid="{F1EF5228-EF0F-4C85-9170-5C56B9C285B9}"/>
    <cellStyle name="Linked Cell 4 2_AVA DVA EL" xfId="24925" xr:uid="{FEA4568C-AE7A-49D8-BFE3-B322C3706190}"/>
    <cellStyle name="Linked Cell 4 3" xfId="24926" xr:uid="{389D77C7-3A4E-4EE9-9344-589ECF0759CE}"/>
    <cellStyle name="Linked Cell 4 3 2" xfId="24927" xr:uid="{BD7A33CA-D3B1-4426-9F6A-54C239695492}"/>
    <cellStyle name="Linked Cell 4 3 3" xfId="24928" xr:uid="{56A4F32E-FEE5-4337-A459-56DC1B323A9D}"/>
    <cellStyle name="Linked Cell 4 3_AVA DVA EL" xfId="24929" xr:uid="{B5F8BEC9-2A37-4735-82AB-FB8E35740720}"/>
    <cellStyle name="Linked Cell 4 4" xfId="24930" xr:uid="{5D34B477-C688-43D2-8FE9-051DA1F86C78}"/>
    <cellStyle name="Linked Cell 4 5" xfId="24931" xr:uid="{CFFCF761-C61D-456F-AD16-2A4A4CAFE824}"/>
    <cellStyle name="Linked Cell 4_AVA DVA EL" xfId="24932" xr:uid="{89D03BD0-B425-43CC-BD5C-93BAB03D0D2E}"/>
    <cellStyle name="Linked Cell 5" xfId="7555" xr:uid="{EC55EE49-7CC5-4838-9E3C-9FD6F2EE19A9}"/>
    <cellStyle name="Linked Cell 5 2" xfId="24933" xr:uid="{526F4413-B358-4161-9D1F-F09BEBED881E}"/>
    <cellStyle name="Linked Cell 5 3" xfId="24934" xr:uid="{A36CB008-233E-4A69-9253-B00AE42E240E}"/>
    <cellStyle name="Linked Cell 5_AVA DVA EL" xfId="24935" xr:uid="{4062C9A2-B88A-44EA-9CE8-9D73DD7B30BE}"/>
    <cellStyle name="Linked Cell 6" xfId="7556" xr:uid="{CF362191-529D-4E6F-B064-1E2AD1F6485D}"/>
    <cellStyle name="Linked Cell 6 2" xfId="24936" xr:uid="{4A2E83C5-7E9E-462F-A410-F37A9B4B22AF}"/>
    <cellStyle name="Linked Cell 6 3" xfId="24937" xr:uid="{6F6CD38D-A2F6-4507-98C4-F394F66EBAFF}"/>
    <cellStyle name="Linked Cell 6_AVA DVA EL" xfId="24938" xr:uid="{9838AEE5-7692-4E4C-864B-AE30D363EB91}"/>
    <cellStyle name="Linked Cell 7" xfId="7557" xr:uid="{C90341BF-CF02-481B-B88B-CED40B432EC2}"/>
    <cellStyle name="Linked Cell 8" xfId="7558" xr:uid="{B54F18EF-0B60-4B0D-99A8-B599210EC47D}"/>
    <cellStyle name="Linked Cell 9" xfId="7559" xr:uid="{F2AC5BDA-8F12-4FBE-BAAC-A1A4AE5AB417}"/>
    <cellStyle name="Linked Cell_4Q16" xfId="24939" xr:uid="{F228B612-43DD-4F93-8280-636D8E4DFC9E}"/>
    <cellStyle name="Magyarázó szöveg" xfId="7560" xr:uid="{75A040AA-9220-4A52-9B83-71AFAF6179A5}"/>
    <cellStyle name="Magyarázó szöveg 2" xfId="24940" xr:uid="{2166337F-6DD0-4758-A4A2-33D09CF1F5FE}"/>
    <cellStyle name="Magyarázó szöveg_AVA DVA EL" xfId="24941" xr:uid="{10A76928-5E6A-41FE-808C-93559C2D81E3}"/>
    <cellStyle name="Mainhead" xfId="7561" xr:uid="{EEAA9D01-EC67-4F9C-8C8C-FB9D5CEF20C8}"/>
    <cellStyle name="Mainhead 2" xfId="24942" xr:uid="{76D17B51-8C19-4158-8B59-3DA3ACEF1ED8}"/>
    <cellStyle name="Mainhead_AVA DVA EL" xfId="24943" xr:uid="{AAF5DF1E-E0C8-4EDA-9262-777935BDEA05}"/>
    <cellStyle name="Margin" xfId="24944" xr:uid="{D1E763ED-56AD-4C44-80AB-390A74116227}"/>
    <cellStyle name="Margin 2" xfId="24945" xr:uid="{9B0DA31B-D34A-48E1-9DD4-39A72D327C07}"/>
    <cellStyle name="Margin 2 2" xfId="24946" xr:uid="{F3D593AB-E0F1-42F7-832B-16A49B0400A6}"/>
    <cellStyle name="Margin 2 3" xfId="24947" xr:uid="{4EC552F5-9740-4320-A4AB-CD9663E38368}"/>
    <cellStyle name="Margin 2 4" xfId="49605" xr:uid="{9FDC37C7-EFDD-4612-B4AD-BB459B098BEC}"/>
    <cellStyle name="Margin 2_AVA DVA EL" xfId="24948" xr:uid="{D259757E-B77B-4A77-ABB7-102ACD7C244A}"/>
    <cellStyle name="Margin 3" xfId="24949" xr:uid="{CF47FA2F-F53B-41FF-A026-968059117C6E}"/>
    <cellStyle name="Margin 4" xfId="24950" xr:uid="{3D7E489A-8603-4841-B98E-52955961E019}"/>
    <cellStyle name="Margin_AVA DVA EL" xfId="24951" xr:uid="{561C4DA1-2828-4181-9570-20AF03EE8F48}"/>
    <cellStyle name="Markeringsfarve1" xfId="24952" xr:uid="{9E48DE24-34BF-4486-8B4A-42DBC7BEB400}"/>
    <cellStyle name="Markeringsfarve1 2" xfId="24953" xr:uid="{F4AB4ADA-8272-4851-9BFA-52E92727322F}"/>
    <cellStyle name="Markeringsfarve1 3" xfId="24954" xr:uid="{FA7A59CA-81D6-4B27-9163-D34DF97ABD42}"/>
    <cellStyle name="Markeringsfarve1_AVA DVA EL" xfId="24955" xr:uid="{633E006A-E1DF-44E2-A07D-8B82C92CB579}"/>
    <cellStyle name="Markeringsfarve2" xfId="24956" xr:uid="{D7175DFD-5D8B-4D93-858D-7D28058086BD}"/>
    <cellStyle name="Markeringsfarve2 2" xfId="24957" xr:uid="{8C2C11E1-5D2B-4225-9AD9-9DB1C332921B}"/>
    <cellStyle name="Markeringsfarve2 3" xfId="24958" xr:uid="{F45CE5CF-D611-4373-B599-D0E94EC7A9EF}"/>
    <cellStyle name="Markeringsfarve2_AVA DVA EL" xfId="24959" xr:uid="{2B1DD890-59B1-417E-9CD6-D4656E709AC5}"/>
    <cellStyle name="Markeringsfarve3" xfId="24960" xr:uid="{F4B19587-6BC8-4AA3-8865-48F45EEC73E6}"/>
    <cellStyle name="Markeringsfarve3 2" xfId="24961" xr:uid="{563BBF77-3765-49AD-8830-8F2CAB0DD7FA}"/>
    <cellStyle name="Markeringsfarve3 3" xfId="24962" xr:uid="{414FB67E-2635-4F67-894B-17289E13AD36}"/>
    <cellStyle name="Markeringsfarve3_AVA DVA EL" xfId="24963" xr:uid="{EEE5F67A-665C-42B0-B25D-C394A6565D10}"/>
    <cellStyle name="Markeringsfarve4" xfId="24964" xr:uid="{B6E40CBD-DA78-4ADD-976A-61C1541AEE1D}"/>
    <cellStyle name="Markeringsfarve4 2" xfId="24965" xr:uid="{CC3842A5-70C8-4EB2-AB02-731FE6F387D8}"/>
    <cellStyle name="Markeringsfarve4 3" xfId="24966" xr:uid="{759D5F50-82CA-41EA-B971-3AF6777EB034}"/>
    <cellStyle name="Markeringsfarve4_AVA DVA EL" xfId="24967" xr:uid="{A131AF27-F066-4D0F-8DD1-3A3470D1BB24}"/>
    <cellStyle name="Markeringsfarve5" xfId="24968" xr:uid="{6B438357-FA86-4B9D-A81E-48D309E92280}"/>
    <cellStyle name="Markeringsfarve5 2" xfId="24969" xr:uid="{C7787D11-6F26-4DAA-965F-A62B24D11A2D}"/>
    <cellStyle name="Markeringsfarve5 3" xfId="24970" xr:uid="{3E80C4BB-13A2-4D4A-A25D-7383D7574650}"/>
    <cellStyle name="Markeringsfarve5_AVA DVA EL" xfId="24971" xr:uid="{A7B903B3-3EC0-4EE6-B1C4-EB407BA82264}"/>
    <cellStyle name="Markeringsfarve6" xfId="24972" xr:uid="{A45BC071-AE75-4D9C-8FC4-9C4E77A4C9E2}"/>
    <cellStyle name="Markeringsfarve6 2" xfId="24973" xr:uid="{6744CBDB-EC2D-4CDC-BA7B-E06B8F2A69C9}"/>
    <cellStyle name="Markeringsfarve6 3" xfId="24974" xr:uid="{DDF402F0-F6EE-49FF-B358-EDFAFF08F19F}"/>
    <cellStyle name="Markeringsfarve6_AVA DVA EL" xfId="24975" xr:uid="{160163B7-F9BE-4E77-BBB6-248ED98A001C}"/>
    <cellStyle name="Merknad 10" xfId="36608" xr:uid="{B3586BC5-BD09-4DFA-8814-DB6EB91D99E2}"/>
    <cellStyle name="Merknad 11" xfId="36282" xr:uid="{3C3A8A60-E0D2-4C87-BF08-8BA8E6215A65}"/>
    <cellStyle name="Merknad 2" xfId="7562" xr:uid="{9D897015-3C2D-442F-A0E7-BAA0C3F0D9B8}"/>
    <cellStyle name="Merknad 2 10" xfId="7563" xr:uid="{54A9E40B-829B-48A4-A92B-BD546003C37A}"/>
    <cellStyle name="Merknad 2 10 2" xfId="24976" xr:uid="{F2D31D92-3FA4-4D3F-9BF7-1AFB6BE5BE8B}"/>
    <cellStyle name="Merknad 2 10 2 2" xfId="49606" xr:uid="{DB498136-FF12-4F7D-BC45-5032CBD529BD}"/>
    <cellStyle name="Merknad 2 10 3" xfId="49607" xr:uid="{B6D386FE-7184-4E63-8B59-F84563B9B49D}"/>
    <cellStyle name="Merknad 2 10 4" xfId="49608" xr:uid="{8CF9B2C0-4EF6-46E0-9591-AF88E6E794A4}"/>
    <cellStyle name="Merknad 2 10_3. Chng in credit spreads" xfId="49609" xr:uid="{0E6D6815-D46D-4CDE-96B8-D4E23ECC026E}"/>
    <cellStyle name="Merknad 2 11" xfId="7564" xr:uid="{3CB19CC9-475D-4043-A3CE-FA511424075D}"/>
    <cellStyle name="Merknad 2 11 2" xfId="24977" xr:uid="{47790223-C13F-4AA0-90E0-EF10D65764DB}"/>
    <cellStyle name="Merknad 2 11 3" xfId="49610" xr:uid="{12D26168-D352-4D93-8E1E-BF133A7EAD65}"/>
    <cellStyle name="Merknad 2 11_A01" xfId="35940" xr:uid="{EE160066-8F3D-4622-8C10-9E20ED215A29}"/>
    <cellStyle name="Merknad 2 12" xfId="7565" xr:uid="{0CC7BE1A-FB4E-4B84-BE4A-87D305A2835F}"/>
    <cellStyle name="Merknad 2 12 2" xfId="24978" xr:uid="{81510007-B9BE-4433-B59F-4E51926E9BAD}"/>
    <cellStyle name="Merknad 2 12 3" xfId="49611" xr:uid="{1DB01F4D-9C05-47B7-87AF-3049747AE15F}"/>
    <cellStyle name="Merknad 2 12_A01" xfId="35941" xr:uid="{9C91A232-8C31-4038-A9B8-28EAC9F3E56A}"/>
    <cellStyle name="Merknad 2 13" xfId="7566" xr:uid="{1321C315-2885-419E-818E-077F13A8AD40}"/>
    <cellStyle name="Merknad 2 13 2" xfId="24979" xr:uid="{1D425CCA-3BEC-40C9-85E4-2BB8F3886A66}"/>
    <cellStyle name="Merknad 2 13 3" xfId="49612" xr:uid="{3250376D-C8DA-46E3-98A5-0A36F415C332}"/>
    <cellStyle name="Merknad 2 13_A01" xfId="35942" xr:uid="{74C51D75-EFD3-4365-9FB0-81DAF7164A3C}"/>
    <cellStyle name="Merknad 2 14" xfId="7567" xr:uid="{4115013A-222C-4EEC-B230-A3B22E807896}"/>
    <cellStyle name="Merknad 2 14 2" xfId="24980" xr:uid="{F1F44706-DB9E-4AC5-A0AD-739D6398B9FD}"/>
    <cellStyle name="Merknad 2 14 3" xfId="49613" xr:uid="{45D425D6-827A-4E91-BABE-F499460092EB}"/>
    <cellStyle name="Merknad 2 14_A01" xfId="35943" xr:uid="{8D23C907-D87A-45CC-916C-370B4FFDC57B}"/>
    <cellStyle name="Merknad 2 15" xfId="7568" xr:uid="{B48E661D-3CEA-4FF2-A309-C533C468AF60}"/>
    <cellStyle name="Merknad 2 15 2" xfId="24981" xr:uid="{3A434E39-DBF2-4E53-AFBA-E753327BA7CB}"/>
    <cellStyle name="Merknad 2 15 3" xfId="49614" xr:uid="{D784EC38-5064-42B3-B687-820008E00055}"/>
    <cellStyle name="Merknad 2 15_A01" xfId="35944" xr:uid="{DD109C1A-0AEB-4AFC-81F7-BDD7F5D7EBA1}"/>
    <cellStyle name="Merknad 2 16" xfId="7569" xr:uid="{30158A70-8868-49B0-974E-4CC739768BF9}"/>
    <cellStyle name="Merknad 2 16 2" xfId="24982" xr:uid="{F36CD443-A0C4-44D7-86CF-38F6E4B75365}"/>
    <cellStyle name="Merknad 2 16 3" xfId="49615" xr:uid="{DBE7AC46-904C-421E-8490-3FA8A946447F}"/>
    <cellStyle name="Merknad 2 16_A01" xfId="35945" xr:uid="{C38614E4-D694-4606-ADFE-B19B48C9B20C}"/>
    <cellStyle name="Merknad 2 17" xfId="7570" xr:uid="{C0D78372-353C-4155-A178-F6225962A9AD}"/>
    <cellStyle name="Merknad 2 17 2" xfId="24983" xr:uid="{D6F8AC3F-3B54-41E8-BFE4-9A78E9B8D657}"/>
    <cellStyle name="Merknad 2 17 3" xfId="49616" xr:uid="{74C49CFD-AE34-4058-80A1-94BFDC7E5DBA}"/>
    <cellStyle name="Merknad 2 17_A01" xfId="35946" xr:uid="{A7CA9053-E16F-4D52-ABA8-B473FDF4E86B}"/>
    <cellStyle name="Merknad 2 18" xfId="7571" xr:uid="{0D1FB844-4CC1-4EB1-8DF0-402807AB662A}"/>
    <cellStyle name="Merknad 2 18 2" xfId="24984" xr:uid="{4F1FA82B-F797-466B-AF88-21AD74E73E6F}"/>
    <cellStyle name="Merknad 2 18 3" xfId="49617" xr:uid="{52CB697A-13E0-4F82-A3C2-1BA1276A1FB5}"/>
    <cellStyle name="Merknad 2 18_A01" xfId="35947" xr:uid="{E45C92F7-10E8-4766-A554-0592A9D0B6CD}"/>
    <cellStyle name="Merknad 2 19" xfId="7572" xr:uid="{6E8B71B6-DFF4-48B4-A576-5FFA686FC5B8}"/>
    <cellStyle name="Merknad 2 19 2" xfId="24985" xr:uid="{F58206A5-DE2F-480F-BCD3-23A2CF6E029B}"/>
    <cellStyle name="Merknad 2 19 3" xfId="49618" xr:uid="{A5EE58CF-3BD0-47C7-AE6B-5FE1B1CF892F}"/>
    <cellStyle name="Merknad 2 19_A01" xfId="35948" xr:uid="{94CE9CE7-3557-40C0-BD9A-ACD54C146FDB}"/>
    <cellStyle name="Merknad 2 2" xfId="9" xr:uid="{A83527CC-F219-4B7D-A0D2-86009BBABC29}"/>
    <cellStyle name="Merknad 2 2 10" xfId="49619" xr:uid="{EDB6782C-F9DC-47C2-B054-AEA061D91AC6}"/>
    <cellStyle name="Merknad 2 2 11" xfId="49620" xr:uid="{D1ACABB1-80E8-40A0-B2B3-E389C42174D6}"/>
    <cellStyle name="Merknad 2 2 12" xfId="49621" xr:uid="{D5B4CBF7-C02E-439E-A9F2-EA7F569C9EA2}"/>
    <cellStyle name="Merknad 2 2 13" xfId="7573" xr:uid="{72720C03-AA59-491B-88A8-EDB083E5AEFB}"/>
    <cellStyle name="Merknad 2 2 2" xfId="12546" xr:uid="{51C1F0FF-9338-48EF-A2F7-1DC0FF9B53FB}"/>
    <cellStyle name="Merknad 2 2 2 10" xfId="49622" xr:uid="{D6043881-CAC1-4C32-8ECB-3AF002A0A696}"/>
    <cellStyle name="Merknad 2 2 2 11" xfId="49623" xr:uid="{8223E26E-D5E4-47E4-9C17-665780B2C6BC}"/>
    <cellStyle name="Merknad 2 2 2 2" xfId="12547" xr:uid="{F3AE1D4E-A16C-4F99-BA35-4FB3865297B3}"/>
    <cellStyle name="Merknad 2 2 2 2 10" xfId="49624" xr:uid="{76BC4B88-C209-42D8-9338-D0336666908E}"/>
    <cellStyle name="Merknad 2 2 2 2 2" xfId="24986" xr:uid="{4B717F63-EC6A-4CC1-80DB-5636719BC1AB}"/>
    <cellStyle name="Merknad 2 2 2 2 2 2" xfId="24987" xr:uid="{CB7E6DF4-84B4-44B8-9DFF-AAB82F4F81E1}"/>
    <cellStyle name="Merknad 2 2 2 2 2 3" xfId="24988" xr:uid="{4B021488-0A10-4BD2-9AF3-A1B1A63B0E97}"/>
    <cellStyle name="Merknad 2 2 2 2 2 4" xfId="49625" xr:uid="{A0C8A107-EA64-4CB3-8320-0DF68564A91D}"/>
    <cellStyle name="Merknad 2 2 2 2 2 5" xfId="49626" xr:uid="{03787496-F5AE-48E5-B096-369045E51DF6}"/>
    <cellStyle name="Merknad 2 2 2 2 2 6" xfId="49627" xr:uid="{3B9DDB41-92D6-433E-A135-1FBC224D13DA}"/>
    <cellStyle name="Merknad 2 2 2 2 2_AVA DVA EL" xfId="24989" xr:uid="{6419038E-F0FC-4015-A155-B6FDC582FD25}"/>
    <cellStyle name="Merknad 2 2 2 2 3" xfId="24990" xr:uid="{2966A5F9-ED9A-4218-9FFF-FF149AFA959D}"/>
    <cellStyle name="Merknad 2 2 2 2 3 2" xfId="24991" xr:uid="{65565F22-A05D-4D12-A1AF-03E9211E134D}"/>
    <cellStyle name="Merknad 2 2 2 2 3 3" xfId="24992" xr:uid="{7FA6B213-8040-4E93-B324-57BCB686CBFC}"/>
    <cellStyle name="Merknad 2 2 2 2 3 4" xfId="49628" xr:uid="{6F9E345C-6F35-455A-A350-3ABAFEDA6097}"/>
    <cellStyle name="Merknad 2 2 2 2 3 5" xfId="49629" xr:uid="{BE6A1D74-BB62-44DF-AF18-4F297CCA58C5}"/>
    <cellStyle name="Merknad 2 2 2 2 3 6" xfId="49630" xr:uid="{73C6E261-D353-4BCF-99F6-E9FEA1377A8F}"/>
    <cellStyle name="Merknad 2 2 2 2 3_AVA DVA EL" xfId="24993" xr:uid="{F4DD57E5-EE99-4226-840E-D31A6CD4FE7E}"/>
    <cellStyle name="Merknad 2 2 2 2 4" xfId="24994" xr:uid="{A79462D7-D134-4EFD-AEF8-D1FE5EC07F37}"/>
    <cellStyle name="Merknad 2 2 2 2 4 2" xfId="24995" xr:uid="{F90DEABE-49E4-4252-A075-5E6F7036463F}"/>
    <cellStyle name="Merknad 2 2 2 2 4 3" xfId="24996" xr:uid="{CADEAD31-7DEB-447E-BE33-1D60999D1C63}"/>
    <cellStyle name="Merknad 2 2 2 2 4 4" xfId="49631" xr:uid="{B4516DF9-D413-4656-9C7B-F5B852120328}"/>
    <cellStyle name="Merknad 2 2 2 2 4 5" xfId="49632" xr:uid="{4159254E-CBDD-4699-9E5D-0554B00F1B70}"/>
    <cellStyle name="Merknad 2 2 2 2 4 6" xfId="49633" xr:uid="{A89C83B4-D5F3-4917-A679-39BD0D7C338F}"/>
    <cellStyle name="Merknad 2 2 2 2 4_AVA DVA EL" xfId="24997" xr:uid="{625E9E54-957B-4740-A8CE-1FF2093C3447}"/>
    <cellStyle name="Merknad 2 2 2 2 5" xfId="24998" xr:uid="{29D7B2D4-C937-4B5C-90BE-825C587D6AB4}"/>
    <cellStyle name="Merknad 2 2 2 2 5 2" xfId="24999" xr:uid="{AA66ADDF-1B16-4A5A-9069-6C01CF0CF0EE}"/>
    <cellStyle name="Merknad 2 2 2 2 5 3" xfId="25000" xr:uid="{982705AA-231D-47E7-9C3C-CF08F16F0380}"/>
    <cellStyle name="Merknad 2 2 2 2 5 4" xfId="49634" xr:uid="{74EDDBF8-6CFB-4193-9C74-03D2EE5A5762}"/>
    <cellStyle name="Merknad 2 2 2 2 5 5" xfId="49635" xr:uid="{F4CCA25E-267E-4CC5-9B08-75BB9986F6EE}"/>
    <cellStyle name="Merknad 2 2 2 2 5_AVA DVA EL" xfId="25001" xr:uid="{D1B00F80-4614-4191-A298-5D3A6F21EA2E}"/>
    <cellStyle name="Merknad 2 2 2 2 6" xfId="25002" xr:uid="{8EDC2561-AAA7-401E-B0CA-D53A888F6AEF}"/>
    <cellStyle name="Merknad 2 2 2 2 7" xfId="25003" xr:uid="{6C614EBE-B0DC-47E0-AD9D-871FF52A7CDC}"/>
    <cellStyle name="Merknad 2 2 2 2 8" xfId="49636" xr:uid="{CE09F28A-AE3D-43B1-8BDE-A7A72FCCDCE7}"/>
    <cellStyle name="Merknad 2 2 2 2 9" xfId="49637" xr:uid="{DA6440DE-9C88-411F-A225-CB2665DDE87E}"/>
    <cellStyle name="Merknad 2 2 2 2_3. Chng in credit spreads" xfId="49638" xr:uid="{7E43DCBB-8EBE-4DFE-93A9-561C39DCC9D8}"/>
    <cellStyle name="Merknad 2 2 2 3" xfId="25004" xr:uid="{CC7C9BE0-22DB-46E0-A498-D1FFC5EA1AD5}"/>
    <cellStyle name="Merknad 2 2 2 3 2" xfId="25005" xr:uid="{E1085C1F-1727-45B7-8BB4-DB3B0D1A71FF}"/>
    <cellStyle name="Merknad 2 2 2 3 2 2" xfId="49639" xr:uid="{25026E73-9191-4FCF-95A4-1A93F3015C94}"/>
    <cellStyle name="Merknad 2 2 2 3 3" xfId="25006" xr:uid="{99322C0C-7251-4083-BC69-1FD4D0C56F58}"/>
    <cellStyle name="Merknad 2 2 2 3 3 2" xfId="49640" xr:uid="{4D45CF1B-A098-466D-861C-C8EABEDCF717}"/>
    <cellStyle name="Merknad 2 2 2 3 4" xfId="49641" xr:uid="{16ABF4C5-A491-4D0E-8F1A-ADC7E2547D49}"/>
    <cellStyle name="Merknad 2 2 2 3 5" xfId="49642" xr:uid="{89B4D633-07A4-4AFE-8BFF-8109A598B349}"/>
    <cellStyle name="Merknad 2 2 2 3 6" xfId="49643" xr:uid="{8D261A0B-161A-4B70-9DEE-7983855BF1C5}"/>
    <cellStyle name="Merknad 2 2 2 3_3. Chng in credit spreads" xfId="49644" xr:uid="{7635DDC0-5F5E-4870-BB9C-97251B83D9EC}"/>
    <cellStyle name="Merknad 2 2 2 4" xfId="25007" xr:uid="{9214D3BB-1E0B-4FE9-B86A-859A7E3F4522}"/>
    <cellStyle name="Merknad 2 2 2 4 2" xfId="25008" xr:uid="{8197717D-C03D-453D-868C-03A9699E484F}"/>
    <cellStyle name="Merknad 2 2 2 4 3" xfId="25009" xr:uid="{EA6261EA-00CA-4A72-917C-DB1A6AF35F7E}"/>
    <cellStyle name="Merknad 2 2 2 4 4" xfId="49645" xr:uid="{2005C978-AD53-40C2-A0B7-A041202AA9BD}"/>
    <cellStyle name="Merknad 2 2 2 4 5" xfId="49646" xr:uid="{88485791-18CA-443B-A3CD-9900A5785A70}"/>
    <cellStyle name="Merknad 2 2 2 4 6" xfId="49647" xr:uid="{38F84C9C-9E91-4CCB-ACFE-9E579531ABFE}"/>
    <cellStyle name="Merknad 2 2 2 4_AVA DVA EL" xfId="25010" xr:uid="{E9801807-04E5-49F4-8CFD-2047B1CDFC41}"/>
    <cellStyle name="Merknad 2 2 2 5" xfId="25011" xr:uid="{85EF4721-A964-4EFD-82D3-E8391D47E64F}"/>
    <cellStyle name="Merknad 2 2 2 5 2" xfId="25012" xr:uid="{6EDE31E5-E669-4DBA-8906-0E226641FD4E}"/>
    <cellStyle name="Merknad 2 2 2 5 3" xfId="25013" xr:uid="{203504D3-1AED-4ED1-8FF3-219F52ED4D18}"/>
    <cellStyle name="Merknad 2 2 2 5 4" xfId="49648" xr:uid="{BD652116-7D50-4A11-ABD5-2EB2D84549B8}"/>
    <cellStyle name="Merknad 2 2 2 5 5" xfId="49649" xr:uid="{C30F9C2D-85B7-452F-8EC1-217F23E13298}"/>
    <cellStyle name="Merknad 2 2 2 5 6" xfId="49650" xr:uid="{1722A118-3BAC-489B-B0BE-E2CC07447286}"/>
    <cellStyle name="Merknad 2 2 2 5_AVA DVA EL" xfId="25014" xr:uid="{24AFF495-3095-48F4-8A68-99995C41D151}"/>
    <cellStyle name="Merknad 2 2 2 6" xfId="25015" xr:uid="{B30EB1CD-0E6D-41A1-BE6A-0C4CB566E814}"/>
    <cellStyle name="Merknad 2 2 2 6 2" xfId="25016" xr:uid="{FCAD9002-E59B-45A4-AACB-CA4FE82C13B0}"/>
    <cellStyle name="Merknad 2 2 2 6 2 2" xfId="49651" xr:uid="{842764C4-510B-4948-90A1-A1DB5ECC65E8}"/>
    <cellStyle name="Merknad 2 2 2 6 3" xfId="25017" xr:uid="{67E3A41E-128A-4FA2-B7ED-68B45E769681}"/>
    <cellStyle name="Merknad 2 2 2 6 4" xfId="49652" xr:uid="{0B5E3581-D809-4907-A9E3-EBB0674C8185}"/>
    <cellStyle name="Merknad 2 2 2 6 5" xfId="49653" xr:uid="{768AEFEE-4731-4FD0-B473-FD1634E5448D}"/>
    <cellStyle name="Merknad 2 2 2 6_3. Chng in credit spreads" xfId="49654" xr:uid="{9701F248-F5BA-426A-B2CC-84C64D19A41A}"/>
    <cellStyle name="Merknad 2 2 2 7" xfId="25018" xr:uid="{F6C81286-74CD-47DF-A0B9-C136C9B4C1FD}"/>
    <cellStyle name="Merknad 2 2 2 7 2" xfId="49655" xr:uid="{3FA01A35-B08E-40F1-9204-629B8B988847}"/>
    <cellStyle name="Merknad 2 2 2 8" xfId="25019" xr:uid="{82C33662-0B3E-426C-9031-CA2B94D2F879}"/>
    <cellStyle name="Merknad 2 2 2 9" xfId="40123" xr:uid="{CCD30268-E9D2-4CC3-AD5A-922BEC2EF1DD}"/>
    <cellStyle name="Merknad 2 2 2_3. Chng in credit spreads" xfId="49656" xr:uid="{3761AB9D-FC53-4EF6-A032-5806284174D2}"/>
    <cellStyle name="Merknad 2 2 3" xfId="12548" xr:uid="{35F39EB7-B643-4EDB-898B-1BC2AE2EC7BF}"/>
    <cellStyle name="Merknad 2 2 3 10" xfId="49657" xr:uid="{3F247176-621C-44E3-8158-A7A0A5ABA2C7}"/>
    <cellStyle name="Merknad 2 2 3 2" xfId="25020" xr:uid="{B73BA7CF-7182-4F19-8207-DF030B4CDC5A}"/>
    <cellStyle name="Merknad 2 2 3 2 2" xfId="25021" xr:uid="{E62ADCFD-F838-4AF1-8E0B-C3778559BAE9}"/>
    <cellStyle name="Merknad 2 2 3 2 2 2" xfId="49658" xr:uid="{C576B46C-5EFE-4BA2-B0CF-BCF74C4F3B99}"/>
    <cellStyle name="Merknad 2 2 3 2 3" xfId="25022" xr:uid="{C0D4A7A6-42C6-484B-8BB0-6F2817528B52}"/>
    <cellStyle name="Merknad 2 2 3 2 3 2" xfId="49659" xr:uid="{A8406E8E-52AA-4AA1-A525-5C71255D1F86}"/>
    <cellStyle name="Merknad 2 2 3 2 4" xfId="49660" xr:uid="{170D6298-7895-4082-AA00-84DE803E870A}"/>
    <cellStyle name="Merknad 2 2 3 2 5" xfId="49661" xr:uid="{E6B5D7C6-FA14-4D17-8FEC-08A94BFEFBE3}"/>
    <cellStyle name="Merknad 2 2 3 2 6" xfId="49662" xr:uid="{180D64F9-FA83-460D-93F4-AE9778E41C56}"/>
    <cellStyle name="Merknad 2 2 3 2_3. Chng in credit spreads" xfId="49663" xr:uid="{030A04B1-6A7E-4366-ACC3-598CA40B175D}"/>
    <cellStyle name="Merknad 2 2 3 3" xfId="25023" xr:uid="{2AEFDD65-751C-4A44-90C3-A268DC21F1D7}"/>
    <cellStyle name="Merknad 2 2 3 3 2" xfId="25024" xr:uid="{6625FAAC-AE35-4A98-8719-BA5C491C6D0F}"/>
    <cellStyle name="Merknad 2 2 3 3 3" xfId="25025" xr:uid="{6994B6C4-6EAD-46DE-90C8-0908E4A011A5}"/>
    <cellStyle name="Merknad 2 2 3 3 4" xfId="49664" xr:uid="{D7F95F39-3087-4C23-B522-9D371FE4C81C}"/>
    <cellStyle name="Merknad 2 2 3 3 5" xfId="49665" xr:uid="{8A754077-431F-4CD5-9627-B1CE03446D6B}"/>
    <cellStyle name="Merknad 2 2 3 3 6" xfId="49666" xr:uid="{B4247338-E640-4905-A4CF-DDAE4FF6395D}"/>
    <cellStyle name="Merknad 2 2 3 3_AVA DVA EL" xfId="25026" xr:uid="{9608AE30-5960-4552-9632-D03DF7F3A2CF}"/>
    <cellStyle name="Merknad 2 2 3 4" xfId="25027" xr:uid="{CC969D91-F69B-4C2F-9623-457C7F6418A8}"/>
    <cellStyle name="Merknad 2 2 3 4 2" xfId="25028" xr:uid="{9ABBF839-C9BC-42BB-9C15-D98E85DAE937}"/>
    <cellStyle name="Merknad 2 2 3 4 3" xfId="25029" xr:uid="{4365D032-6F38-4586-90BA-06C73A87C00E}"/>
    <cellStyle name="Merknad 2 2 3 4 4" xfId="49667" xr:uid="{E4BF0E91-1FDB-48EC-B372-7237CAF1F9F3}"/>
    <cellStyle name="Merknad 2 2 3 4 5" xfId="49668" xr:uid="{14F7A9FB-B32F-404A-BD6A-1EB0C4BE7864}"/>
    <cellStyle name="Merknad 2 2 3 4 6" xfId="49669" xr:uid="{A60F9BFA-3411-498C-8DF8-1E5197FECEA6}"/>
    <cellStyle name="Merknad 2 2 3 4_AVA DVA EL" xfId="25030" xr:uid="{0AA53A82-8336-44B3-88B6-1DC1FEFE17A4}"/>
    <cellStyle name="Merknad 2 2 3 5" xfId="25031" xr:uid="{2775D8F7-AE1F-451D-8CFE-C747934162D1}"/>
    <cellStyle name="Merknad 2 2 3 5 2" xfId="25032" xr:uid="{74337F1C-41D6-49BD-A6DD-2C332C78B262}"/>
    <cellStyle name="Merknad 2 2 3 5 3" xfId="25033" xr:uid="{CCA52A4F-02D5-4CD4-BE43-DE5C23E4B43E}"/>
    <cellStyle name="Merknad 2 2 3 5 4" xfId="49670" xr:uid="{F626B986-9D84-4A9D-9F97-C838FB6B1F01}"/>
    <cellStyle name="Merknad 2 2 3 5 5" xfId="49671" xr:uid="{68333D51-D0E9-4EC7-88C4-05D17C1AFD91}"/>
    <cellStyle name="Merknad 2 2 3 5_AVA DVA EL" xfId="25034" xr:uid="{78019707-EB77-4A97-AE89-0BB90D11E256}"/>
    <cellStyle name="Merknad 2 2 3 6" xfId="25035" xr:uid="{9E826CBF-64F8-480E-A205-411009217F66}"/>
    <cellStyle name="Merknad 2 2 3 6 2" xfId="49672" xr:uid="{890D68E4-57D6-440B-897D-A458620CBD1A}"/>
    <cellStyle name="Merknad 2 2 3 7" xfId="25036" xr:uid="{E16C3FA7-DA45-4D14-8B50-31911FA678F7}"/>
    <cellStyle name="Merknad 2 2 3 8" xfId="49673" xr:uid="{0303D835-6ADA-4ECE-AEC2-AE93B5B8168B}"/>
    <cellStyle name="Merknad 2 2 3 9" xfId="49674" xr:uid="{0E7A830F-0ED6-4A6F-A196-CD1A885F5652}"/>
    <cellStyle name="Merknad 2 2 3_3. Chng in credit spreads" xfId="49675" xr:uid="{06AC9F63-37E7-4B7E-9B3F-76DFAE3C1D5A}"/>
    <cellStyle name="Merknad 2 2 4" xfId="25037" xr:uid="{3D7D47C8-308E-4AF0-B210-CE0B5EF80E2A}"/>
    <cellStyle name="Merknad 2 2 4 2" xfId="25038" xr:uid="{EB53F0C1-E914-4CC9-84BA-3741FACB8E34}"/>
    <cellStyle name="Merknad 2 2 4 2 2" xfId="49676" xr:uid="{59A22CA4-4E17-4839-88C3-7DA2FDFC9134}"/>
    <cellStyle name="Merknad 2 2 4 3" xfId="25039" xr:uid="{DC793D4E-BCA2-45F5-ACD2-9A5CF856DEFB}"/>
    <cellStyle name="Merknad 2 2 4 3 2" xfId="49677" xr:uid="{5CE72008-C387-459D-AD62-31F7C4FDCCD0}"/>
    <cellStyle name="Merknad 2 2 4 4" xfId="49678" xr:uid="{7FEFBF04-6583-45CC-A04D-CCE12A79B5E6}"/>
    <cellStyle name="Merknad 2 2 4 4 2" xfId="49679" xr:uid="{00CE2169-0314-4FBE-871C-CC59070AE0BB}"/>
    <cellStyle name="Merknad 2 2 4 5" xfId="49680" xr:uid="{101F4D2A-85D9-4EEE-9D21-0674710FAEEC}"/>
    <cellStyle name="Merknad 2 2 4 5 2" xfId="49681" xr:uid="{6F7A1F79-7BC0-419D-AA6D-23FBEC66313F}"/>
    <cellStyle name="Merknad 2 2 4 6" xfId="49682" xr:uid="{21A85008-0AB2-4678-B4AD-9B0B5178A738}"/>
    <cellStyle name="Merknad 2 2 4_3. Chng in credit spreads" xfId="49683" xr:uid="{4D5183BF-CE62-4176-A021-79B27983C803}"/>
    <cellStyle name="Merknad 2 2 5" xfId="25040" xr:uid="{A1913246-0692-43FE-8DDF-64D2EC2B76F8}"/>
    <cellStyle name="Merknad 2 2 5 2" xfId="25041" xr:uid="{2C8F138A-56E2-4AB1-9C86-E6554177E79E}"/>
    <cellStyle name="Merknad 2 2 5 2 2" xfId="49684" xr:uid="{17D5B91B-F588-45D1-AD1C-695BBCAF7D42}"/>
    <cellStyle name="Merknad 2 2 5 3" xfId="25042" xr:uid="{28D16700-DF13-49BB-8811-578B9366E63E}"/>
    <cellStyle name="Merknad 2 2 5 3 2" xfId="49685" xr:uid="{DB9EC499-118C-4E91-86BD-82C3DC0E907B}"/>
    <cellStyle name="Merknad 2 2 5 4" xfId="49686" xr:uid="{5B65E0B8-F9D1-4585-8458-8A13CB3D8AEE}"/>
    <cellStyle name="Merknad 2 2 5 5" xfId="49687" xr:uid="{A15BEB01-0019-4B8B-8E65-0239B07F1744}"/>
    <cellStyle name="Merknad 2 2 5 6" xfId="49688" xr:uid="{D992BF4C-A361-4360-8F36-F70DC361B02A}"/>
    <cellStyle name="Merknad 2 2 5_3. Chng in credit spreads" xfId="49689" xr:uid="{4CFCB709-256E-43C8-A441-254732D76764}"/>
    <cellStyle name="Merknad 2 2 6" xfId="25043" xr:uid="{3AF72C4C-A658-405D-9B1C-DDFDF2479E49}"/>
    <cellStyle name="Merknad 2 2 6 2" xfId="25044" xr:uid="{336382A3-4531-4511-9A9E-D6D16E2FA8D4}"/>
    <cellStyle name="Merknad 2 2 6 3" xfId="25045" xr:uid="{57E8BB29-263A-4751-B29D-5C6AFF033AEB}"/>
    <cellStyle name="Merknad 2 2 6 4" xfId="49690" xr:uid="{80660D39-F2E0-4BB0-8B72-BF0F05635439}"/>
    <cellStyle name="Merknad 2 2 6 5" xfId="49691" xr:uid="{50FF62E9-8E52-4041-8162-0ABC6F7DE065}"/>
    <cellStyle name="Merknad 2 2 6 6" xfId="49692" xr:uid="{121A3346-67CC-4E59-B523-F7A695CD850C}"/>
    <cellStyle name="Merknad 2 2 6_AVA DVA EL" xfId="25046" xr:uid="{D397153C-6AC4-4010-84FA-F4C03E443D38}"/>
    <cellStyle name="Merknad 2 2 7" xfId="25047" xr:uid="{00FD8D29-98F1-47FB-924E-9FB8417D1B2B}"/>
    <cellStyle name="Merknad 2 2 7 2" xfId="25048" xr:uid="{3D93AFC2-2136-4777-9C51-9CF7CCFCA876}"/>
    <cellStyle name="Merknad 2 2 7 3" xfId="25049" xr:uid="{A81CF367-7E2F-421D-BD77-099A54AE59D5}"/>
    <cellStyle name="Merknad 2 2 7 4" xfId="49693" xr:uid="{6CC98CEC-3002-45F3-A7F6-78D1C67CC2F5}"/>
    <cellStyle name="Merknad 2 2 7 5" xfId="49694" xr:uid="{232BADBC-CFC3-4784-821C-6A3F20A95F74}"/>
    <cellStyle name="Merknad 2 2 7 6" xfId="49695" xr:uid="{EC46F170-4400-4972-8646-313192B4CFD3}"/>
    <cellStyle name="Merknad 2 2 7_AVA DVA EL" xfId="25050" xr:uid="{1E9BBD23-75EA-4649-858D-63EA0B0FAFE9}"/>
    <cellStyle name="Merknad 2 2 8" xfId="25051" xr:uid="{65FC917E-9063-454B-A113-C893668A0874}"/>
    <cellStyle name="Merknad 2 2 8 2" xfId="49696" xr:uid="{FA7AE582-DCAD-4DD5-ADDD-FEAB4DEDF665}"/>
    <cellStyle name="Merknad 2 2 8 2 2" xfId="49697" xr:uid="{15BB8560-E531-416C-A9FB-C0817252F57E}"/>
    <cellStyle name="Merknad 2 2 8 3" xfId="49698" xr:uid="{ACB2B16E-C116-4A66-8481-B8413547CB5E}"/>
    <cellStyle name="Merknad 2 2 8_3. Chng in credit spreads" xfId="49699" xr:uid="{8B51A5A5-D870-4F3B-838E-CE2B2DE00F1E}"/>
    <cellStyle name="Merknad 2 2 9" xfId="40122" xr:uid="{ED84E60F-0C74-40E0-8BA3-7822B35AE352}"/>
    <cellStyle name="Merknad 2 2 9 2" xfId="49700" xr:uid="{557B931C-C11D-461D-9FC6-45F46B217900}"/>
    <cellStyle name="Merknad 2 2_3. Chng in credit spreads" xfId="49701" xr:uid="{59A2C103-FF1D-4658-8FFE-FF5AB67C4709}"/>
    <cellStyle name="Merknad 2 20" xfId="7574" xr:uid="{35DEA555-8FFA-4276-A09F-3BAAEA3FA07C}"/>
    <cellStyle name="Merknad 2 20 2" xfId="25052" xr:uid="{68323E73-4939-47DD-B136-1E8552D17DBC}"/>
    <cellStyle name="Merknad 2 20 3" xfId="49702" xr:uid="{45ED4963-5853-440A-B837-CFF99CCC4CE7}"/>
    <cellStyle name="Merknad 2 20_A01" xfId="35949" xr:uid="{0B6D8C72-0D28-49C9-BB93-BE98B8FBCCDF}"/>
    <cellStyle name="Merknad 2 21" xfId="7575" xr:uid="{0D5E7F22-13C2-4256-866F-C680C4B3F10E}"/>
    <cellStyle name="Merknad 2 21 10" xfId="7576" xr:uid="{75B71E7E-4FE1-4B7A-A7CC-87083EDB6FD3}"/>
    <cellStyle name="Merknad 2 21 11" xfId="7577" xr:uid="{CF2C844E-1BE4-438B-A9A2-8740BECBA144}"/>
    <cellStyle name="Merknad 2 21 12" xfId="36744" xr:uid="{094ED140-D3B8-4875-8124-1C759E1A4194}"/>
    <cellStyle name="Merknad 2 21 2" xfId="7578" xr:uid="{F1CF76E5-2A4E-4149-A357-6A59F16F9299}"/>
    <cellStyle name="Merknad 2 21 3" xfId="7579" xr:uid="{C5AF816E-0E2C-43B8-B9E2-ED0E437FF018}"/>
    <cellStyle name="Merknad 2 21 4" xfId="7580" xr:uid="{4FBABE36-4237-4DB6-B0EB-D197449BFA8B}"/>
    <cellStyle name="Merknad 2 21 5" xfId="7581" xr:uid="{DC19E2D1-A027-478B-9300-A6E8150870D1}"/>
    <cellStyle name="Merknad 2 21 6" xfId="7582" xr:uid="{AE0AD3C3-A058-4D79-AB1F-91F102AD71F8}"/>
    <cellStyle name="Merknad 2 21 7" xfId="7583" xr:uid="{6CDE2ECA-6F11-4E5C-A977-3E3EA9F79E54}"/>
    <cellStyle name="Merknad 2 21 8" xfId="7584" xr:uid="{9F2CB2D3-4555-41F6-9B64-A42735AA1932}"/>
    <cellStyle name="Merknad 2 21 9" xfId="7585" xr:uid="{B2728883-F03F-40C1-90C3-9532A390297A}"/>
    <cellStyle name="Merknad 2 21_AVA DVA EL" xfId="25053" xr:uid="{A740977B-E9D6-4A56-9AC1-B2E04ECCC181}"/>
    <cellStyle name="Merknad 2 22" xfId="7586" xr:uid="{F22AB238-2F18-463B-BE91-3AACD3B82C42}"/>
    <cellStyle name="Merknad 2 22 10" xfId="7587" xr:uid="{0EF72F50-A60A-43F1-AD60-A7CD6C391C94}"/>
    <cellStyle name="Merknad 2 22 11" xfId="7588" xr:uid="{0FB2B053-22CB-484E-BC6E-8D6AD32673AE}"/>
    <cellStyle name="Merknad 2 22 12" xfId="36514" xr:uid="{C221E9AC-BE9A-424D-B811-5D99A1F21D70}"/>
    <cellStyle name="Merknad 2 22 13" xfId="36730" xr:uid="{4089DAF4-D551-465D-A515-8FBAF997FCEC}"/>
    <cellStyle name="Merknad 2 22 2" xfId="7589" xr:uid="{C46A5022-CDCA-40A9-A526-1BB80A7C1D93}"/>
    <cellStyle name="Merknad 2 22 3" xfId="7590" xr:uid="{915D19A6-8573-4DCF-84FE-519B6B861B91}"/>
    <cellStyle name="Merknad 2 22 4" xfId="7591" xr:uid="{39DC317A-767E-467E-95B1-B22F5E5FECE1}"/>
    <cellStyle name="Merknad 2 22 5" xfId="7592" xr:uid="{880D8FDD-4983-47F8-9F7D-326C834EE197}"/>
    <cellStyle name="Merknad 2 22 6" xfId="7593" xr:uid="{096FEDA3-5A3D-4BE2-9A40-89D43A749177}"/>
    <cellStyle name="Merknad 2 22 7" xfId="7594" xr:uid="{C8BD31A5-CD59-48AA-A59F-3E5BDF01B632}"/>
    <cellStyle name="Merknad 2 22 8" xfId="7595" xr:uid="{2CE3AA50-575D-43EB-8173-30695EC91FB1}"/>
    <cellStyle name="Merknad 2 22 9" xfId="7596" xr:uid="{93D3D262-3B5A-4ACA-8DF6-F91BF38024AE}"/>
    <cellStyle name="Merknad 2 22_AVA DVA EL" xfId="25054" xr:uid="{9B034703-4738-4F95-A20F-3695211E7CE2}"/>
    <cellStyle name="Merknad 2 23" xfId="7597" xr:uid="{4FC1256E-12A3-47A9-9C4A-B9331EF098D3}"/>
    <cellStyle name="Merknad 2 23 10" xfId="7598" xr:uid="{562205D9-3376-4E1D-919F-251FF352FC2E}"/>
    <cellStyle name="Merknad 2 23 11" xfId="7599" xr:uid="{2222C7A7-7BB5-49A0-B3A6-699486E87657}"/>
    <cellStyle name="Merknad 2 23 2" xfId="7600" xr:uid="{F05DE3D2-7B7B-4EC3-99F3-94FD17366BB0}"/>
    <cellStyle name="Merknad 2 23 3" xfId="7601" xr:uid="{E3F6EBD5-162B-4B4B-A934-A482D901040B}"/>
    <cellStyle name="Merknad 2 23 4" xfId="7602" xr:uid="{FD5A54FC-A1ED-456E-9298-7FF2F72928F1}"/>
    <cellStyle name="Merknad 2 23 5" xfId="7603" xr:uid="{5578CA4B-68B2-4438-AF80-7C69FEBCD90F}"/>
    <cellStyle name="Merknad 2 23 6" xfId="7604" xr:uid="{95D042AC-9669-498E-B26B-BDA252818C88}"/>
    <cellStyle name="Merknad 2 23 7" xfId="7605" xr:uid="{72107048-F2B9-48E0-B9AF-C8E4D1F58BA1}"/>
    <cellStyle name="Merknad 2 23 8" xfId="7606" xr:uid="{9069E49D-EBAF-4A0D-88E8-AD1B37A34928}"/>
    <cellStyle name="Merknad 2 23 9" xfId="7607" xr:uid="{2E51566F-A017-416B-A799-EBD1E9407360}"/>
    <cellStyle name="Merknad 2 23_AVA DVA EL" xfId="25055" xr:uid="{F9C43A44-1EA5-4059-96E1-9CEAF510A950}"/>
    <cellStyle name="Merknad 2 24" xfId="7608" xr:uid="{56721EFE-3AC0-4A96-A6D4-A6B6A2C5E5AB}"/>
    <cellStyle name="Merknad 2 24 10" xfId="7609" xr:uid="{D58056B9-DDFB-45B5-B486-2DE9E58C29A1}"/>
    <cellStyle name="Merknad 2 24 11" xfId="7610" xr:uid="{40B33D98-5EC0-4ED3-B168-A6A38E28C76A}"/>
    <cellStyle name="Merknad 2 24 2" xfId="7611" xr:uid="{52DF97D3-F6B3-4418-9628-842FCE944B1C}"/>
    <cellStyle name="Merknad 2 24 3" xfId="7612" xr:uid="{D5253C18-7C1D-41BA-871E-124D66825629}"/>
    <cellStyle name="Merknad 2 24 4" xfId="7613" xr:uid="{9EABFC33-2C57-4874-B4ED-5E39C583CF2E}"/>
    <cellStyle name="Merknad 2 24 5" xfId="7614" xr:uid="{03735A22-2257-44F3-9588-6CA4DEAA6EF3}"/>
    <cellStyle name="Merknad 2 24 6" xfId="7615" xr:uid="{0F8176F5-031F-4BB3-9462-0E8A6DA6D889}"/>
    <cellStyle name="Merknad 2 24 7" xfId="7616" xr:uid="{929438AF-8EF1-4C87-88F7-6CC0B4F9FF2E}"/>
    <cellStyle name="Merknad 2 24 8" xfId="7617" xr:uid="{B5848C62-391A-430E-AF2B-24A6890C8E66}"/>
    <cellStyle name="Merknad 2 24 9" xfId="7618" xr:uid="{419682E9-228A-47EE-B3B9-722D17EB7052}"/>
    <cellStyle name="Merknad 2 24_AVA DVA EL" xfId="25056" xr:uid="{D6F9F903-3197-42D3-8E10-6150D6972685}"/>
    <cellStyle name="Merknad 2 25" xfId="7619" xr:uid="{538BC4E4-F878-4D9D-962D-CF4D10B33A0D}"/>
    <cellStyle name="Merknad 2 25 10" xfId="7620" xr:uid="{3DE9CA18-6C24-45CB-8AF4-C6192253D062}"/>
    <cellStyle name="Merknad 2 25 11" xfId="7621" xr:uid="{924B9358-747B-40C5-B2B7-67D750ADB6F0}"/>
    <cellStyle name="Merknad 2 25 2" xfId="7622" xr:uid="{1B7C823E-B5AF-4E47-BB41-A0E086E69061}"/>
    <cellStyle name="Merknad 2 25 3" xfId="7623" xr:uid="{B20520C3-20F9-4EE3-A45F-04D97FC71379}"/>
    <cellStyle name="Merknad 2 25 4" xfId="7624" xr:uid="{7D173F55-5F12-43BC-9A02-51DB7176A2C5}"/>
    <cellStyle name="Merknad 2 25 5" xfId="7625" xr:uid="{9852A055-6791-4731-9D86-B415C5AE9297}"/>
    <cellStyle name="Merknad 2 25 6" xfId="7626" xr:uid="{0C85CDEE-6F82-4CB6-BCC5-ABA2FF767B3A}"/>
    <cellStyle name="Merknad 2 25 7" xfId="7627" xr:uid="{3E7DC21B-12DF-4552-B810-316E07D60A3A}"/>
    <cellStyle name="Merknad 2 25 8" xfId="7628" xr:uid="{0E96B8DC-931A-47A3-8523-C13C86778DFF}"/>
    <cellStyle name="Merknad 2 25 9" xfId="7629" xr:uid="{187ABDB5-A478-4BEA-ACEE-95239D8DFD5C}"/>
    <cellStyle name="Merknad 2 25_AVA DVA EL" xfId="25057" xr:uid="{F20C33D4-3AFE-4298-AC6E-B5E0FDD275C0}"/>
    <cellStyle name="Merknad 2 26" xfId="7630" xr:uid="{D639ADCD-1486-45D0-A8F4-75937E5F290D}"/>
    <cellStyle name="Merknad 2 26 10" xfId="7631" xr:uid="{67DF10A7-3227-4E53-A8E5-7DD6C2E3BC36}"/>
    <cellStyle name="Merknad 2 26 2" xfId="7632" xr:uid="{CCB7C539-74C8-4265-9295-34F481F27BBA}"/>
    <cellStyle name="Merknad 2 26 3" xfId="7633" xr:uid="{9DD87C2D-853C-4675-9DD5-871322073EC5}"/>
    <cellStyle name="Merknad 2 26 4" xfId="7634" xr:uid="{EC08AE9A-6958-4A73-87C6-85CA18433B64}"/>
    <cellStyle name="Merknad 2 26 5" xfId="7635" xr:uid="{9438D4C2-1F8F-4BF4-9ED6-198C1F79F6AA}"/>
    <cellStyle name="Merknad 2 26 6" xfId="7636" xr:uid="{CCE41213-9303-482F-849B-D91356660271}"/>
    <cellStyle name="Merknad 2 26 7" xfId="7637" xr:uid="{4AABFDF3-AC4D-4022-B5A2-D20635CEB2B2}"/>
    <cellStyle name="Merknad 2 26 8" xfId="7638" xr:uid="{DEE355C5-9C10-4CF1-8526-B95184DB6A06}"/>
    <cellStyle name="Merknad 2 26 9" xfId="7639" xr:uid="{CC97103A-C05A-4A5F-B5B6-92D15C94219E}"/>
    <cellStyle name="Merknad 2 26_AVA DVA EL" xfId="25058" xr:uid="{692B7D0A-25DC-4D73-BC40-053522371FEA}"/>
    <cellStyle name="Merknad 2 27" xfId="25059" xr:uid="{CCF6D4FC-E169-43DD-AD67-F88C96FA6AD6}"/>
    <cellStyle name="Merknad 2 27 2" xfId="25060" xr:uid="{16E51D48-58F4-422E-B8D1-5C23E21090F0}"/>
    <cellStyle name="Merknad 2 27 3" xfId="25061" xr:uid="{4F0FF795-CD4F-4A62-AE9D-2CC742D0A695}"/>
    <cellStyle name="Merknad 2 27_AVA DVA EL" xfId="25062" xr:uid="{E584214A-47E2-43B4-8CE6-3C2523EB8E5B}"/>
    <cellStyle name="Merknad 2 28" xfId="25063" xr:uid="{10747401-83A1-498A-8AF9-B1BE0707E137}"/>
    <cellStyle name="Merknad 2 28 2" xfId="25064" xr:uid="{15C88F5A-E2A5-433A-9804-DB4500E4FB10}"/>
    <cellStyle name="Merknad 2 28 3" xfId="25065" xr:uid="{53D39946-6B9A-4B63-AA58-3A742961200E}"/>
    <cellStyle name="Merknad 2 28_AVA DVA EL" xfId="25066" xr:uid="{453400C4-83FB-4B85-9E9C-5CF809C8F995}"/>
    <cellStyle name="Merknad 2 29" xfId="25067" xr:uid="{74A46636-CB45-4713-A77C-137E6D6C044F}"/>
    <cellStyle name="Merknad 2 29 2" xfId="25068" xr:uid="{BA29F11A-09AA-4221-A2BB-C1BC0C54E3EC}"/>
    <cellStyle name="Merknad 2 29 3" xfId="25069" xr:uid="{05A8D1BA-3482-4690-8A69-BA420C4D6F05}"/>
    <cellStyle name="Merknad 2 29_AVA DVA EL" xfId="25070" xr:uid="{D6F7E79D-180D-49E8-A5F4-FF7E9B7A2C40}"/>
    <cellStyle name="Merknad 2 3" xfId="7640" xr:uid="{20EB42E7-108B-4174-B281-F4EB7E1543EC}"/>
    <cellStyle name="Merknad 2 3 10" xfId="49703" xr:uid="{4B13B13F-195C-406A-B6EF-F6F82545FFA8}"/>
    <cellStyle name="Merknad 2 3 11" xfId="49704" xr:uid="{54CDA5DF-674F-44B6-BE6A-D231B378F618}"/>
    <cellStyle name="Merknad 2 3 2" xfId="12549" xr:uid="{27908D08-922D-429E-B57F-50513DFB119F}"/>
    <cellStyle name="Merknad 2 3 2 10" xfId="49705" xr:uid="{BFDEC94B-270E-4960-BFD3-85DBCEA8E0A5}"/>
    <cellStyle name="Merknad 2 3 2 2" xfId="25071" xr:uid="{A7D4E174-C8BE-465B-A00E-0CECFDBAAE58}"/>
    <cellStyle name="Merknad 2 3 2 2 2" xfId="25072" xr:uid="{636D77F2-C124-41A4-8E3C-517DD23D165B}"/>
    <cellStyle name="Merknad 2 3 2 2 2 2" xfId="49706" xr:uid="{4F656A54-428C-4802-8BCC-7E8BBECD49B2}"/>
    <cellStyle name="Merknad 2 3 2 2 3" xfId="25073" xr:uid="{0DBB641C-379E-4589-841B-DA32E7C1DE09}"/>
    <cellStyle name="Merknad 2 3 2 2 3 2" xfId="49707" xr:uid="{0B2D475F-CCD4-4BF8-B0E1-611B7A58D470}"/>
    <cellStyle name="Merknad 2 3 2 2 4" xfId="49708" xr:uid="{D3B28551-5AC5-4768-86CC-9BE67EAE6235}"/>
    <cellStyle name="Merknad 2 3 2 2 5" xfId="49709" xr:uid="{76CA8C67-DCCC-4E66-A9F2-6BD3D857E0BC}"/>
    <cellStyle name="Merknad 2 3 2 2 6" xfId="49710" xr:uid="{A3FC19A0-8696-4AC7-815C-96F92F33E741}"/>
    <cellStyle name="Merknad 2 3 2 2_3. Chng in credit spreads" xfId="49711" xr:uid="{F78B7B66-EF5F-45DF-84C4-3CA9B896B3C0}"/>
    <cellStyle name="Merknad 2 3 2 3" xfId="25074" xr:uid="{EA44E1E8-A548-44AE-BD89-4D2FE87CB50B}"/>
    <cellStyle name="Merknad 2 3 2 3 2" xfId="25075" xr:uid="{07242EB7-E0DA-4584-8697-8DAC61A6197B}"/>
    <cellStyle name="Merknad 2 3 2 3 3" xfId="25076" xr:uid="{97BF13AA-C232-492B-8C69-AB1C68FE71DD}"/>
    <cellStyle name="Merknad 2 3 2 3 4" xfId="49712" xr:uid="{51BDDB85-3CA4-4293-9C00-C7349941BFDA}"/>
    <cellStyle name="Merknad 2 3 2 3 5" xfId="49713" xr:uid="{47C93DAB-626D-410F-8FC8-9F2B8DBD9982}"/>
    <cellStyle name="Merknad 2 3 2 3 6" xfId="49714" xr:uid="{38F5DDF3-3528-4225-8668-6C99568CCEEE}"/>
    <cellStyle name="Merknad 2 3 2 3_AVA DVA EL" xfId="25077" xr:uid="{593E9C4C-D0D0-4C1B-A18E-294E74F4676F}"/>
    <cellStyle name="Merknad 2 3 2 4" xfId="25078" xr:uid="{7725968F-6621-4FF4-B7C5-7ED8C62198AA}"/>
    <cellStyle name="Merknad 2 3 2 4 2" xfId="25079" xr:uid="{3CACA062-6E2E-4604-9B43-7E3867152B8E}"/>
    <cellStyle name="Merknad 2 3 2 4 3" xfId="25080" xr:uid="{06EA36B2-3C9C-4852-91BB-C90DA11E3CD1}"/>
    <cellStyle name="Merknad 2 3 2 4 4" xfId="49715" xr:uid="{B727AEA9-5EDF-478E-BC6F-91AD22AA11B9}"/>
    <cellStyle name="Merknad 2 3 2 4 5" xfId="49716" xr:uid="{550D3715-3239-4C35-93A2-78B375460C79}"/>
    <cellStyle name="Merknad 2 3 2 4 6" xfId="49717" xr:uid="{051C493A-C6C0-4D2D-9C1E-06623702FCB8}"/>
    <cellStyle name="Merknad 2 3 2 4_AVA DVA EL" xfId="25081" xr:uid="{D2521FE9-0CA4-477A-AEDF-2CE186E65F98}"/>
    <cellStyle name="Merknad 2 3 2 5" xfId="25082" xr:uid="{C2D47547-235B-4FAA-B025-373ECC78B48B}"/>
    <cellStyle name="Merknad 2 3 2 5 2" xfId="25083" xr:uid="{13137A71-8AEE-4810-A115-D4493EED26A0}"/>
    <cellStyle name="Merknad 2 3 2 5 3" xfId="25084" xr:uid="{39AB7BFB-EF9F-4C30-A532-8B9F150D0D03}"/>
    <cellStyle name="Merknad 2 3 2 5 4" xfId="49718" xr:uid="{B98571D0-D56F-4783-96F0-EF9775E87EE1}"/>
    <cellStyle name="Merknad 2 3 2 5 5" xfId="49719" xr:uid="{5933F05A-1E57-4F0F-AD0B-0917F2E9003A}"/>
    <cellStyle name="Merknad 2 3 2 5_AVA DVA EL" xfId="25085" xr:uid="{2E2B03AE-9564-4342-9A54-CCFB87BD1B11}"/>
    <cellStyle name="Merknad 2 3 2 6" xfId="25086" xr:uid="{DCCD5E6F-02A9-45CE-AE73-06FAB05B5D41}"/>
    <cellStyle name="Merknad 2 3 2 6 2" xfId="49720" xr:uid="{91621F90-479D-4FDD-919E-F707B5B6FC94}"/>
    <cellStyle name="Merknad 2 3 2 7" xfId="25087" xr:uid="{FF1B64C6-BE72-449A-AB63-11C3F63CD567}"/>
    <cellStyle name="Merknad 2 3 2 8" xfId="49721" xr:uid="{116F3439-B062-4D29-9240-8CD38CB5B444}"/>
    <cellStyle name="Merknad 2 3 2 9" xfId="49722" xr:uid="{ECD916C4-9076-4F46-B753-E876AF7CE8B9}"/>
    <cellStyle name="Merknad 2 3 2_3. Chng in credit spreads" xfId="49723" xr:uid="{363807F9-1BCA-4BED-A59E-192688F4825C}"/>
    <cellStyle name="Merknad 2 3 3" xfId="25088" xr:uid="{CF235ACC-B3DB-4C65-995E-84C24D5C1836}"/>
    <cellStyle name="Merknad 2 3 3 2" xfId="25089" xr:uid="{68B5C79C-58FC-4D11-931B-B4AC00F7BE85}"/>
    <cellStyle name="Merknad 2 3 3 2 2" xfId="49724" xr:uid="{72D57E0B-3694-4EE6-9A24-240F07099D50}"/>
    <cellStyle name="Merknad 2 3 3 2 2 2" xfId="49725" xr:uid="{5D0A00FC-8E4A-49DE-87FF-295C9C5CF7B7}"/>
    <cellStyle name="Merknad 2 3 3 2 3" xfId="49726" xr:uid="{A39620F5-80B2-4DEB-93D1-0852DC89B9AC}"/>
    <cellStyle name="Merknad 2 3 3 2 3 2" xfId="49727" xr:uid="{1ED6A89E-B5C0-4E28-9B6F-51C395D168EB}"/>
    <cellStyle name="Merknad 2 3 3 2 4" xfId="49728" xr:uid="{ECFAC6A2-54B1-4B85-A252-93AC29832FBE}"/>
    <cellStyle name="Merknad 2 3 3 2_3. Chng in credit spreads" xfId="49729" xr:uid="{E74D18BE-5AAD-4D60-9690-9BBD01D8178C}"/>
    <cellStyle name="Merknad 2 3 3 3" xfId="25090" xr:uid="{7299FE26-F43D-4D8E-B118-B2A8F50BE9A7}"/>
    <cellStyle name="Merknad 2 3 3 3 2" xfId="49730" xr:uid="{41DBB8E9-2E30-401A-A421-8F13F2AD31E7}"/>
    <cellStyle name="Merknad 2 3 3 4" xfId="49731" xr:uid="{69A777E0-47BC-46DD-AF15-20A69753964A}"/>
    <cellStyle name="Merknad 2 3 3 4 2" xfId="49732" xr:uid="{02D44C6F-EE00-4992-8FFA-4D88AA07854B}"/>
    <cellStyle name="Merknad 2 3 3 5" xfId="49733" xr:uid="{BD5F4821-A43B-4C7C-977D-91774775BA1A}"/>
    <cellStyle name="Merknad 2 3 3 5 2" xfId="49734" xr:uid="{61E47FBB-8293-4E08-9CFB-0D4941D78308}"/>
    <cellStyle name="Merknad 2 3 3 6" xfId="49735" xr:uid="{65F0BE39-DB06-4179-B33D-93F3C7C07D7C}"/>
    <cellStyle name="Merknad 2 3 3 6 2" xfId="49736" xr:uid="{1660B03C-8994-4EB4-A6F5-D517AE872244}"/>
    <cellStyle name="Merknad 2 3 3 7" xfId="49737" xr:uid="{BE5D4A6A-ACFD-4FF3-BCA8-BB78032FAADE}"/>
    <cellStyle name="Merknad 2 3 3_3. Chng in credit spreads" xfId="49738" xr:uid="{021E7CAC-C488-4BBE-A229-CDC67C3CC6A9}"/>
    <cellStyle name="Merknad 2 3 4" xfId="25091" xr:uid="{F732AAAB-C755-47A3-BD57-DA92A4A6F9AE}"/>
    <cellStyle name="Merknad 2 3 4 2" xfId="25092" xr:uid="{42B16658-6021-42E9-8239-51F09970986D}"/>
    <cellStyle name="Merknad 2 3 4 2 2" xfId="49739" xr:uid="{BB85187E-EC09-4AFE-B168-F7A09F300350}"/>
    <cellStyle name="Merknad 2 3 4 3" xfId="25093" xr:uid="{497ACAC2-9A26-46E5-877E-3200C1FD660D}"/>
    <cellStyle name="Merknad 2 3 4 3 2" xfId="49740" xr:uid="{4E0833E4-C7A5-49EE-819B-7F06E14F83F2}"/>
    <cellStyle name="Merknad 2 3 4 4" xfId="49741" xr:uid="{299E9E3D-81EA-4B3F-943E-A505DA61C8F4}"/>
    <cellStyle name="Merknad 2 3 4 5" xfId="49742" xr:uid="{378B1B87-DACF-42FD-A566-3BAB05DD4454}"/>
    <cellStyle name="Merknad 2 3 4 6" xfId="49743" xr:uid="{C2142EC3-4422-4497-84D7-04EB1ACE4C3E}"/>
    <cellStyle name="Merknad 2 3 4_3. Chng in credit spreads" xfId="49744" xr:uid="{68DB5407-4DCF-44CC-A991-075BCDCE5064}"/>
    <cellStyle name="Merknad 2 3 5" xfId="25094" xr:uid="{3D833907-EBE5-436B-A563-EC419B824063}"/>
    <cellStyle name="Merknad 2 3 5 2" xfId="25095" xr:uid="{BFF29D50-52B7-46EA-9D7D-B3C29DAA33D7}"/>
    <cellStyle name="Merknad 2 3 5 3" xfId="25096" xr:uid="{9DF09B4B-19F3-48AC-8F29-5B1CA7E86C47}"/>
    <cellStyle name="Merknad 2 3 5 4" xfId="49745" xr:uid="{C390F084-C8F2-4189-846A-91357C1865AC}"/>
    <cellStyle name="Merknad 2 3 5 5" xfId="49746" xr:uid="{238BB8B8-39D0-46E7-BD97-C5373D98FB99}"/>
    <cellStyle name="Merknad 2 3 5 6" xfId="49747" xr:uid="{2C8CFD0D-BABF-4670-B6CE-D3A1E7AD4D5D}"/>
    <cellStyle name="Merknad 2 3 5_AVA DVA EL" xfId="25097" xr:uid="{8E68C23F-7D40-48AB-9D6A-A446D90E0C1E}"/>
    <cellStyle name="Merknad 2 3 6" xfId="25098" xr:uid="{919B783B-9D91-4E8F-9C94-68F6D8196E91}"/>
    <cellStyle name="Merknad 2 3 6 2" xfId="25099" xr:uid="{B2256BF4-885B-4360-8E32-0A825B26CFB8}"/>
    <cellStyle name="Merknad 2 3 6 3" xfId="25100" xr:uid="{0020FE71-2035-4743-B4C8-EB603D98961E}"/>
    <cellStyle name="Merknad 2 3 6 4" xfId="49748" xr:uid="{E687D2B8-2A82-4445-AC5B-BA08ABF6EA41}"/>
    <cellStyle name="Merknad 2 3 6 5" xfId="49749" xr:uid="{3C453A32-C11F-4C2F-A140-16E779A80D18}"/>
    <cellStyle name="Merknad 2 3 6 6" xfId="49750" xr:uid="{230ACB13-6A61-49DD-9102-6B4A6F231A56}"/>
    <cellStyle name="Merknad 2 3 6_AVA DVA EL" xfId="25101" xr:uid="{5FC11BBC-ABA6-45A6-812B-6D6D8D9BF5DD}"/>
    <cellStyle name="Merknad 2 3 7" xfId="25102" xr:uid="{33193415-BF15-4C15-AAD8-4F7DB32C3679}"/>
    <cellStyle name="Merknad 2 3 7 2" xfId="49751" xr:uid="{55C99D84-5756-4CD0-AD9A-695099F7DB9B}"/>
    <cellStyle name="Merknad 2 3 8" xfId="40124" xr:uid="{FC3E0B36-7764-4F71-A4C6-4E292286F3CC}"/>
    <cellStyle name="Merknad 2 3 8 2" xfId="49752" xr:uid="{F50EF00A-AC85-44E0-A784-CAC6A9BB5AC1}"/>
    <cellStyle name="Merknad 2 3 8 2 2" xfId="49753" xr:uid="{FADF8A2A-C363-4B9F-A416-188792F7E82D}"/>
    <cellStyle name="Merknad 2 3 8 3" xfId="49754" xr:uid="{FD870D67-B6B9-40EF-A2C7-ADB6890C0210}"/>
    <cellStyle name="Merknad 2 3 8_3. Chng in credit spreads" xfId="49755" xr:uid="{3F70AD78-CE19-424A-8E92-2DAE7B4426A5}"/>
    <cellStyle name="Merknad 2 3 9" xfId="49756" xr:uid="{4F30C37F-EEBC-4915-9C28-3C5FAA54EA60}"/>
    <cellStyle name="Merknad 2 3 9 2" xfId="49757" xr:uid="{CE14D70B-8B32-4449-9FA0-157BDD54D41B}"/>
    <cellStyle name="Merknad 2 3_3. Chng in credit spreads" xfId="49758" xr:uid="{27608912-7890-4F1A-BC4D-2000B6E90D0D}"/>
    <cellStyle name="Merknad 2 30" xfId="25103" xr:uid="{BF8D2336-EE9B-45DE-B429-830A5005EE7E}"/>
    <cellStyle name="Merknad 2 31" xfId="25104" xr:uid="{100E7A54-D156-4E12-9E1C-44AB352BA9C3}"/>
    <cellStyle name="Merknad 2 32" xfId="36478" xr:uid="{CAE0555E-7495-483A-8A09-58D631ACD8FA}"/>
    <cellStyle name="Merknad 2 33" xfId="36870" xr:uid="{537584DE-7680-431E-BA7E-D46D8790D996}"/>
    <cellStyle name="Merknad 2 34" xfId="49759" xr:uid="{903CF52C-C857-43FD-833F-92E8CC57B207}"/>
    <cellStyle name="Merknad 2 4" xfId="7641" xr:uid="{D5A081DF-63C9-42C5-BAD4-52374B7B2017}"/>
    <cellStyle name="Merknad 2 4 10" xfId="49760" xr:uid="{DF435465-66BE-4474-8707-45DE72D0FED9}"/>
    <cellStyle name="Merknad 2 4 2" xfId="25105" xr:uid="{3DCC9448-9FAE-435A-99ED-AAE7602E4963}"/>
    <cellStyle name="Merknad 2 4 2 2" xfId="25106" xr:uid="{97211E9C-D3F0-45A5-89CA-7CAC7957921D}"/>
    <cellStyle name="Merknad 2 4 2 2 2" xfId="49761" xr:uid="{520F433B-CD47-4B0B-9ACB-B2D1ABD9C715}"/>
    <cellStyle name="Merknad 2 4 2 3" xfId="25107" xr:uid="{E4DD5E70-9297-49B8-9E0C-7A63C0FBB361}"/>
    <cellStyle name="Merknad 2 4 2 3 2" xfId="49762" xr:uid="{9220A094-6AD3-4408-8924-31CE7DBD286F}"/>
    <cellStyle name="Merknad 2 4 2 4" xfId="49763" xr:uid="{028A1421-726A-4513-8D29-4A71A0C0A798}"/>
    <cellStyle name="Merknad 2 4 2 5" xfId="49764" xr:uid="{74B7FCDA-3EE1-4C40-8582-8CAAE52B9FF7}"/>
    <cellStyle name="Merknad 2 4 2 6" xfId="49765" xr:uid="{C2D09589-A750-4051-BA81-E2014818C326}"/>
    <cellStyle name="Merknad 2 4 2_3. Chng in credit spreads" xfId="49766" xr:uid="{5B3AA4F9-D430-4620-A771-691CE90F7FC4}"/>
    <cellStyle name="Merknad 2 4 3" xfId="25108" xr:uid="{6207F574-0D67-40AB-A84B-C39150272494}"/>
    <cellStyle name="Merknad 2 4 3 2" xfId="25109" xr:uid="{32DC7765-AAD0-4A25-A838-8C6B97946BD1}"/>
    <cellStyle name="Merknad 2 4 3 3" xfId="25110" xr:uid="{FF0F432D-8A01-4ED1-8D43-91491BF95E6F}"/>
    <cellStyle name="Merknad 2 4 3 4" xfId="49767" xr:uid="{D0E797D9-0017-472E-BEA1-7F0242136662}"/>
    <cellStyle name="Merknad 2 4 3 5" xfId="49768" xr:uid="{BEF47ACC-3164-4427-AA34-DD45597ADA7B}"/>
    <cellStyle name="Merknad 2 4 3 6" xfId="49769" xr:uid="{1A1C47C5-ED63-4203-A9D4-9AEAE9F9A825}"/>
    <cellStyle name="Merknad 2 4 3_AVA DVA EL" xfId="25111" xr:uid="{790A4D75-7F47-44B5-B22F-FA23877C7340}"/>
    <cellStyle name="Merknad 2 4 4" xfId="25112" xr:uid="{62C86434-574D-4E70-A48C-73AC0086E520}"/>
    <cellStyle name="Merknad 2 4 4 2" xfId="25113" xr:uid="{19ECB370-ADAD-4413-AE0C-8DFC62C0EDDF}"/>
    <cellStyle name="Merknad 2 4 4 3" xfId="25114" xr:uid="{EB314EE7-507E-45A4-9630-7CE68330D5DB}"/>
    <cellStyle name="Merknad 2 4 4 4" xfId="49770" xr:uid="{903C7605-5642-48F1-9C30-F66F677D110F}"/>
    <cellStyle name="Merknad 2 4 4 5" xfId="49771" xr:uid="{97D82C0A-945A-471C-B07C-98832FD427AD}"/>
    <cellStyle name="Merknad 2 4 4 6" xfId="49772" xr:uid="{F936494A-0C74-4739-959F-3786D62CFB8A}"/>
    <cellStyle name="Merknad 2 4 4_AVA DVA EL" xfId="25115" xr:uid="{A7F5EEFF-37FC-4357-9FAD-4C2FFB2257C7}"/>
    <cellStyle name="Merknad 2 4 5" xfId="25116" xr:uid="{BDF428CF-BA76-466E-8246-9D66DB2416CE}"/>
    <cellStyle name="Merknad 2 4 5 2" xfId="25117" xr:uid="{9987876F-E311-4FBB-9B06-C690BC14E04C}"/>
    <cellStyle name="Merknad 2 4 5 3" xfId="25118" xr:uid="{95C1A153-98EF-4139-BA42-3F86A518E9E8}"/>
    <cellStyle name="Merknad 2 4 5 4" xfId="49773" xr:uid="{0B171DEE-B00C-4371-93DB-0F9335FFAAE2}"/>
    <cellStyle name="Merknad 2 4 5 5" xfId="49774" xr:uid="{0DB41934-0831-4026-9CAD-BD5D7EFA3967}"/>
    <cellStyle name="Merknad 2 4 5 6" xfId="49775" xr:uid="{B6D67DEB-A6C1-49D8-85F1-674E1217BF15}"/>
    <cellStyle name="Merknad 2 4 5_AVA DVA EL" xfId="25119" xr:uid="{6AC008ED-BFFD-4539-9EAE-8DCA7BB34889}"/>
    <cellStyle name="Merknad 2 4 6" xfId="25120" xr:uid="{1FBA9CDE-D8B0-4401-87FB-48FC3C54EABD}"/>
    <cellStyle name="Merknad 2 4 6 2" xfId="25121" xr:uid="{4D8CAC53-0084-4E5A-B06D-8BAAF788B372}"/>
    <cellStyle name="Merknad 2 4 6 3" xfId="49776" xr:uid="{63392C0B-F6DF-4764-81E7-0B80B867EC53}"/>
    <cellStyle name="Merknad 2 4 6_AVA DVA EL" xfId="25122" xr:uid="{B0DAE1C6-88DA-488B-B374-CAA711B1E216}"/>
    <cellStyle name="Merknad 2 4 7" xfId="25123" xr:uid="{DB1C22A9-BD0C-4511-92E7-498316A0E71F}"/>
    <cellStyle name="Merknad 2 4 8" xfId="49777" xr:uid="{9C75AE7E-E75C-42EE-A85F-17DCF50D8C99}"/>
    <cellStyle name="Merknad 2 4 9" xfId="49778" xr:uid="{6F1F5B5B-D059-4F0D-BDC5-883F36065E93}"/>
    <cellStyle name="Merknad 2 4_3. Chng in credit spreads" xfId="49779" xr:uid="{EB7C5133-57AD-4732-9EC2-D31BB21929A2}"/>
    <cellStyle name="Merknad 2 5" xfId="7642" xr:uid="{4A6C2781-FCB2-4948-B5C4-AA779E87A22E}"/>
    <cellStyle name="Merknad 2 5 2" xfId="25124" xr:uid="{30EE759B-6B5C-4ACC-9D92-CC18A1E5C122}"/>
    <cellStyle name="Merknad 2 5 2 2" xfId="25125" xr:uid="{E1C83C34-8788-4F01-A12F-2761B5A1AC0F}"/>
    <cellStyle name="Merknad 2 5 2 2 2" xfId="49780" xr:uid="{C348B433-55DA-4A59-865D-00646C26111B}"/>
    <cellStyle name="Merknad 2 5 2 3" xfId="49781" xr:uid="{1331BC5A-9EF6-4593-83FF-D783382857D0}"/>
    <cellStyle name="Merknad 2 5 2 3 2" xfId="49782" xr:uid="{C1EDD432-7F32-48D9-9BE8-487D1DEFE5DD}"/>
    <cellStyle name="Merknad 2 5 2 4" xfId="49783" xr:uid="{41B77414-EB5A-4661-9338-059EA92D14EC}"/>
    <cellStyle name="Merknad 2 5 2_3. Chng in credit spreads" xfId="49784" xr:uid="{2789DF0A-EC80-4219-8713-DE0B2A4A0542}"/>
    <cellStyle name="Merknad 2 5 3" xfId="25126" xr:uid="{EC5F3C9C-F565-490A-B1FF-989E096CAEA0}"/>
    <cellStyle name="Merknad 2 5 3 2" xfId="49785" xr:uid="{A7B3A169-8D99-4EDE-88E7-CA2765580789}"/>
    <cellStyle name="Merknad 2 5 4" xfId="49786" xr:uid="{9174D0FF-5F38-45EF-A8B3-6DEE3B0048DC}"/>
    <cellStyle name="Merknad 2 5 4 2" xfId="49787" xr:uid="{398A6238-106A-4BB8-8085-D9BA14C07BC0}"/>
    <cellStyle name="Merknad 2 5 5" xfId="49788" xr:uid="{B9C43F7C-B511-4650-AFD6-79B1394249D6}"/>
    <cellStyle name="Merknad 2 5 5 2" xfId="49789" xr:uid="{C329F8CB-A676-47F6-9FF8-A4EEABED035A}"/>
    <cellStyle name="Merknad 2 5 6" xfId="49790" xr:uid="{56814278-C1D5-436C-8EB5-17141A720294}"/>
    <cellStyle name="Merknad 2 5 6 2" xfId="49791" xr:uid="{70893AFC-916C-4D6C-B5F3-7B259E6C3490}"/>
    <cellStyle name="Merknad 2 5 7" xfId="49792" xr:uid="{A3BB657B-631F-4F12-9BDF-17F2465C38B7}"/>
    <cellStyle name="Merknad 2 5 8" xfId="49793" xr:uid="{96EE623E-0A49-4C38-9812-8B16E79901C7}"/>
    <cellStyle name="Merknad 2 5_3. Chng in credit spreads" xfId="49794" xr:uid="{A558E9D2-CE72-48E3-95C8-25EE79156867}"/>
    <cellStyle name="Merknad 2 6" xfId="7643" xr:uid="{1EB873DB-EBD8-4D59-AAA1-67A01B749818}"/>
    <cellStyle name="Merknad 2 6 2" xfId="25127" xr:uid="{DB6EBAE8-E03D-4E37-B4D6-66B95D6215C6}"/>
    <cellStyle name="Merknad 2 6 2 2" xfId="25128" xr:uid="{0FFEC261-3F49-4B06-9D40-137BDBE37A36}"/>
    <cellStyle name="Merknad 2 6 2 3" xfId="49795" xr:uid="{9B7E072B-AAF1-41C6-83AF-6398B830478E}"/>
    <cellStyle name="Merknad 2 6 2_AVA DVA EL" xfId="25129" xr:uid="{C673D274-63F8-41BA-B1A3-5B2385741DEB}"/>
    <cellStyle name="Merknad 2 6 3" xfId="25130" xr:uid="{25784441-DD1B-4C94-88C9-FB1D84D23342}"/>
    <cellStyle name="Merknad 2 6 3 2" xfId="49796" xr:uid="{1D9D4CAE-5F64-4C74-B9D9-90B174FAA694}"/>
    <cellStyle name="Merknad 2 6 4" xfId="49797" xr:uid="{3808A022-2DB8-4274-9296-F24811DB9C47}"/>
    <cellStyle name="Merknad 2 6 4 2" xfId="49798" xr:uid="{E417EBAE-ECFE-4B21-B7DB-6F933B2ECC58}"/>
    <cellStyle name="Merknad 2 6 5" xfId="49799" xr:uid="{43233A69-4875-466E-8F55-AE2ECBBA5E37}"/>
    <cellStyle name="Merknad 2 6 5 2" xfId="49800" xr:uid="{A60BE95A-3F59-498B-8A12-27A54011786F}"/>
    <cellStyle name="Merknad 2 6 6" xfId="49801" xr:uid="{58BC5150-8F2D-4BEE-8A50-0BBADB424405}"/>
    <cellStyle name="Merknad 2 6 7" xfId="49802" xr:uid="{07C2D3DB-AAC4-49AE-9844-EFA56A34FA0C}"/>
    <cellStyle name="Merknad 2 6 8" xfId="49803" xr:uid="{AB92F262-64D0-467C-94D9-AAEAB3AE5033}"/>
    <cellStyle name="Merknad 2 6_3. Chng in credit spreads" xfId="49804" xr:uid="{C9F100A3-7B64-4F2E-8C43-82050B948DE0}"/>
    <cellStyle name="Merknad 2 7" xfId="7644" xr:uid="{BCD94C36-AD66-4B3D-8FC7-EBC4FA5EAFB1}"/>
    <cellStyle name="Merknad 2 7 2" xfId="25131" xr:uid="{AAF43F1D-B73C-4D6D-9F0C-41177FFE6182}"/>
    <cellStyle name="Merknad 2 7 2 2" xfId="25132" xr:uid="{D0CD7F7D-F819-41C2-B972-5A7E13593DED}"/>
    <cellStyle name="Merknad 2 7 2_AVA DVA EL" xfId="25133" xr:uid="{8FE3281B-7739-4CEE-A407-E749C8C22D20}"/>
    <cellStyle name="Merknad 2 7 3" xfId="25134" xr:uid="{86639765-20CD-4322-A55C-471E6EE3F9E9}"/>
    <cellStyle name="Merknad 2 7 4" xfId="49805" xr:uid="{28820E85-F0BB-4354-AA9C-7BFEC1995E91}"/>
    <cellStyle name="Merknad 2 7 5" xfId="49806" xr:uid="{71A23509-C962-40F2-9F8A-B9197131B8FA}"/>
    <cellStyle name="Merknad 2 7 6" xfId="49807" xr:uid="{7DAE75E3-289F-4C8A-AD6D-7E870FBCB32B}"/>
    <cellStyle name="Merknad 2 7 7" xfId="49808" xr:uid="{23DA3B76-1953-43EE-B004-19BDEAC04C90}"/>
    <cellStyle name="Merknad 2 7_A01" xfId="35950" xr:uid="{B0ABFC0D-D119-4CD4-9479-D0D7EDAC22EE}"/>
    <cellStyle name="Merknad 2 8" xfId="7645" xr:uid="{54D4843A-F8C8-4F79-A219-11AE9A7BAE67}"/>
    <cellStyle name="Merknad 2 8 2" xfId="25135" xr:uid="{0E45909C-FCC1-412D-A03D-0E8FF0D2BF01}"/>
    <cellStyle name="Merknad 2 8 2 2" xfId="25136" xr:uid="{6A6CA140-82C3-4738-8598-65B65DB7C088}"/>
    <cellStyle name="Merknad 2 8 2_AVA DVA EL" xfId="25137" xr:uid="{86230BC0-9584-4E63-B052-13F3B5BB6469}"/>
    <cellStyle name="Merknad 2 8 3" xfId="25138" xr:uid="{D0B4B798-4CCF-4C9C-86DF-4E9AB12E5129}"/>
    <cellStyle name="Merknad 2 8 4" xfId="49809" xr:uid="{11ED516B-E1DC-42CD-9C71-626D06679C82}"/>
    <cellStyle name="Merknad 2 8 5" xfId="49810" xr:uid="{F94EDEF2-3386-4094-A584-C42F3F43EAB1}"/>
    <cellStyle name="Merknad 2 8 6" xfId="49811" xr:uid="{01B8332F-7179-4632-9CAA-B25A1115047F}"/>
    <cellStyle name="Merknad 2 8 7" xfId="49812" xr:uid="{257DB883-2AF1-42DE-A501-5EA4D8588FA4}"/>
    <cellStyle name="Merknad 2 8_A01" xfId="35951" xr:uid="{1C476169-4C6B-4DCC-ADCF-D96B1823A31E}"/>
    <cellStyle name="Merknad 2 9" xfId="7646" xr:uid="{49008478-42E5-4A65-9426-1A70E542C319}"/>
    <cellStyle name="Merknad 2 9 2" xfId="25139" xr:uid="{A25C1EC1-1FAF-4670-827C-EB051381A8CE}"/>
    <cellStyle name="Merknad 2 9 3" xfId="49813" xr:uid="{B8E5509D-BE1A-483B-BBFF-0AD11AB7AEDE}"/>
    <cellStyle name="Merknad 2 9 4" xfId="49814" xr:uid="{9036A34E-152D-4217-84DD-2179D18ED6F4}"/>
    <cellStyle name="Merknad 2 9_A01" xfId="35952" xr:uid="{42078A68-0275-4DCD-87B8-903551B3279C}"/>
    <cellStyle name="Merknad 2_11" xfId="7647" xr:uid="{01BB6727-0C0D-44C1-A621-199F52D29BE7}"/>
    <cellStyle name="Merknad 3" xfId="12550" xr:uid="{408E6E34-8F26-4060-BA72-3FEA8C8D7E9E}"/>
    <cellStyle name="Merknad 3 2" xfId="25140" xr:uid="{DCF23A36-8ABE-4E68-A8C5-528AAF2A4264}"/>
    <cellStyle name="Merknad 3 2 2" xfId="25141" xr:uid="{FCE5EE98-C03B-46EA-B807-B0A253EC6D55}"/>
    <cellStyle name="Merknad 3 2 3" xfId="25142" xr:uid="{D10A2D22-F784-4F74-AD44-FBBBB0841B78}"/>
    <cellStyle name="Merknad 3 2 4" xfId="36631" xr:uid="{45682D2E-2C30-4B91-A0D4-8C7C01664323}"/>
    <cellStyle name="Merknad 3 2_AVA DVA EL" xfId="25143" xr:uid="{916AF87E-5FBC-4D05-A30A-3AE6C3C916C6}"/>
    <cellStyle name="Merknad 3 3" xfId="25144" xr:uid="{7BE92333-9EE7-41EB-A327-7E8D4B2A6E30}"/>
    <cellStyle name="Merknad 3 4" xfId="36395" xr:uid="{5A8D49D1-3C86-4BF1-8D84-F0A31A421D58}"/>
    <cellStyle name="Merknad 3 5" xfId="40125" xr:uid="{A51874B9-597A-425C-8600-A218E267D94F}"/>
    <cellStyle name="Merknad 3_7. Other MTM adjustments" xfId="49815" xr:uid="{C85A8019-114A-4B52-9909-AA27B3DBC819}"/>
    <cellStyle name="Merknad 4" xfId="12551" xr:uid="{7CC72CA0-5BB4-4509-823C-575A77BF56C7}"/>
    <cellStyle name="Merknad 4 2" xfId="25145" xr:uid="{5829FE1C-4884-4078-B28D-8AA38347B203}"/>
    <cellStyle name="Merknad 4 2 2" xfId="36653" xr:uid="{FE25CFF7-D998-4D40-A6BA-EFBE2163A7AA}"/>
    <cellStyle name="Merknad 4 3" xfId="36422" xr:uid="{602E2FBF-A892-41A8-B151-E94223F67A08}"/>
    <cellStyle name="Merknad 4 4" xfId="40126" xr:uid="{3FC2201D-DDCB-4856-8D88-F35ED11A6C50}"/>
    <cellStyle name="Merknad 4_A02" xfId="55606" xr:uid="{56D47A1F-6189-4A92-A4CF-22AD52E5C444}"/>
    <cellStyle name="Merknad 5" xfId="25146" xr:uid="{34226CD3-A586-4DE7-8FE7-8387B0A5B0A3}"/>
    <cellStyle name="Merknad 5 2" xfId="25147" xr:uid="{C1CD748C-5376-44A7-A8C2-3D48718EFBF3}"/>
    <cellStyle name="Merknad 5 2 2" xfId="36652" xr:uid="{37C3DCC7-AF9B-4F38-88AE-F9CFFA1621F4}"/>
    <cellStyle name="Merknad 5 3" xfId="25148" xr:uid="{757C5C4A-2301-4D0D-8C14-F4B8D568AA96}"/>
    <cellStyle name="Merknad 5 4" xfId="36421" xr:uid="{A0FB5A8A-7487-494C-B6C0-D8E65ECEFB13}"/>
    <cellStyle name="Merknad 5 5" xfId="40127" xr:uid="{301B8601-5770-4E9C-85F1-A32B8170D08C}"/>
    <cellStyle name="Merknad 5_AVA DVA EL" xfId="25149" xr:uid="{4BE01B73-B32D-4876-A2C4-ED40ACC33D28}"/>
    <cellStyle name="Merknad 6" xfId="25150" xr:uid="{C7EDABB2-4032-4A78-9D63-FA7351A1CDD9}"/>
    <cellStyle name="Merknad 6 2" xfId="25151" xr:uid="{500678B0-3253-4796-A84E-76439478149B}"/>
    <cellStyle name="Merknad 6 3" xfId="25152" xr:uid="{10B5E83F-2E39-4308-A88C-02AB22C2B681}"/>
    <cellStyle name="Merknad 6 4" xfId="36607" xr:uid="{5257C2ED-B9C6-48B5-B87D-C717C3814C6F}"/>
    <cellStyle name="Merknad 6 5" xfId="40128" xr:uid="{7D349C61-AF10-4E26-8316-809B9727F280}"/>
    <cellStyle name="Merknad 6_AVA DVA EL" xfId="25153" xr:uid="{FD6D2388-A4BC-433B-B81E-C1390DB4624B}"/>
    <cellStyle name="Merknad 7" xfId="25154" xr:uid="{CA11D961-C1CD-4556-BCCF-533974894826}"/>
    <cellStyle name="Merknad 7 2" xfId="36684" xr:uid="{12EA2260-7828-4376-A844-EFF7ED4AFCD2}"/>
    <cellStyle name="Merknad 8" xfId="25155" xr:uid="{EE549656-9046-498B-B6C9-B22D291F7401}"/>
    <cellStyle name="Merknad 8 2" xfId="36575" xr:uid="{6F13B1A0-98B5-494D-9B30-1C95D8F9A06D}"/>
    <cellStyle name="Merknad 9" xfId="36670" xr:uid="{A720767C-7348-4BB6-94C2-672DF0F81F77}"/>
    <cellStyle name="Migliaia (0)_Costi" xfId="25156" xr:uid="{DA955B94-EBDF-49BD-A773-D9031EB26534}"/>
    <cellStyle name="Migliaia [0]_INV2" xfId="25157" xr:uid="{C7FB57E5-130D-4197-9B5B-181C2EF1E7BB}"/>
    <cellStyle name="Millares [0]_10 AVERIAS MASIVAS + ANT" xfId="7648" xr:uid="{60DCEA1E-0EA8-41C9-A4BC-3D29562DB81D}"/>
    <cellStyle name="Millares 2" xfId="7649" xr:uid="{22EB4F87-215F-41A7-9BC5-DCB9E3973F2C}"/>
    <cellStyle name="Millares 2 2" xfId="7650" xr:uid="{8DE4D599-8AEF-4541-9037-B4CD6B80C810}"/>
    <cellStyle name="Millares 2 2 2" xfId="25158" xr:uid="{BA229B64-D2C1-4B12-B7E8-9A156E1A1E1C}"/>
    <cellStyle name="Millares 2 2_AVA DVA EL" xfId="25159" xr:uid="{130849F4-ECC0-486A-924B-38D72775EEC0}"/>
    <cellStyle name="Millares 2 3" xfId="25160" xr:uid="{6E30C0AE-6180-4197-9CDE-192DA0C4B368}"/>
    <cellStyle name="Millares 2_AVA DVA EL" xfId="25161" xr:uid="{DFAD2C34-799E-4B6C-BB55-CAEED26BE155}"/>
    <cellStyle name="Millares 3" xfId="7651" xr:uid="{E4BE6EDC-60FA-4E65-9E14-0DCD399FAFD7}"/>
    <cellStyle name="Millares 3 2" xfId="7652" xr:uid="{75170A72-DDA9-41FC-AC08-847BF04682AD}"/>
    <cellStyle name="Millares 3 2 2" xfId="25162" xr:uid="{61551B81-7CE0-4C57-8149-88B81AB58AA8}"/>
    <cellStyle name="Millares 3 2_AVA DVA EL" xfId="25163" xr:uid="{5646D8B5-0786-407A-B924-89AEF8C93350}"/>
    <cellStyle name="Millares 3 3" xfId="25164" xr:uid="{02B401AC-E476-4982-8B65-02D6F0B86695}"/>
    <cellStyle name="Millares 3_AVA DVA EL" xfId="25165" xr:uid="{B5A6DB8B-8F52-4020-95A3-9733DDBE435F}"/>
    <cellStyle name="Milliers [0]_3A_NumeratorReport_Option1_040611" xfId="7653" xr:uid="{8B0158FA-FE13-4F2A-92D6-4170DAED5505}"/>
    <cellStyle name="Milliers_3A_NumeratorReport_Option1_040611" xfId="7654" xr:uid="{E810EBD0-EFDB-4649-ADE9-C5633AFED203}"/>
    <cellStyle name="MLComma0" xfId="25166" xr:uid="{ACCF4C1A-0125-430B-A509-D22207586C27}"/>
    <cellStyle name="MLComma0 2" xfId="25167" xr:uid="{EDE69F6A-532C-4528-A359-0C349C7BF194}"/>
    <cellStyle name="MLComma0 2 2" xfId="25168" xr:uid="{888277B2-AD39-44FF-913E-E6F8E2F16494}"/>
    <cellStyle name="MLComma0 2 3" xfId="25169" xr:uid="{B7189D5D-501A-41A2-B2A0-4F2415559DF1}"/>
    <cellStyle name="MLComma0 2_AVA DVA EL" xfId="25170" xr:uid="{CBCD7C7B-13CA-4CFB-90CB-24CAFCE67824}"/>
    <cellStyle name="MLComma0 3" xfId="25171" xr:uid="{28BD41B9-D2EA-48BD-88E3-30E301DE8C28}"/>
    <cellStyle name="MLComma0 4" xfId="25172" xr:uid="{8952A3DB-02F6-403D-8726-030DD32C57BE}"/>
    <cellStyle name="MLComma0_7. Other MTM adjustments" xfId="49816" xr:uid="{ED5F4E76-C9B8-4F08-AAB9-915109F34706}"/>
    <cellStyle name="MLPercent0" xfId="25173" xr:uid="{1976DA0C-5FB6-4DE8-AEFB-BFF17AE54B83}"/>
    <cellStyle name="MLPercent0 2" xfId="25174" xr:uid="{24250CE6-71C9-475A-A03A-8F71B79C1E2E}"/>
    <cellStyle name="MLPercent0 2 2" xfId="25175" xr:uid="{8C628735-CE74-4C53-B763-912341CAE2B2}"/>
    <cellStyle name="MLPercent0 2 3" xfId="25176" xr:uid="{4D11D65B-77BB-41F8-BF13-89FAF0C86C63}"/>
    <cellStyle name="MLPercent0 2_AVA DVA EL" xfId="25177" xr:uid="{30AFEBAE-0EDF-4D4A-89CF-F40764595828}"/>
    <cellStyle name="MLPercent0 3" xfId="25178" xr:uid="{02AB9DE7-5465-4471-9AF6-E5BA4791C901}"/>
    <cellStyle name="MLPercent0 4" xfId="25179" xr:uid="{A008F4FA-F05D-4547-98D0-FD8D4ED91952}"/>
    <cellStyle name="MLPercent0_7. Other MTM adjustments" xfId="49817" xr:uid="{6F9388E0-B1CA-4E2D-9830-4ACCFDD94720}"/>
    <cellStyle name="Monétaire [0]_3A_NumeratorReport_Option1_040611" xfId="7655" xr:uid="{F42349C5-B76E-4718-8655-AF1EFC5FA1AE}"/>
    <cellStyle name="Monétaire_3A_NumeratorReport_Option1_040611" xfId="7656" xr:uid="{FC591FFA-80BB-441E-BE68-A7D58E3C6D9C}"/>
    <cellStyle name="multiple" xfId="7657" xr:uid="{9EF67B70-0D66-43ED-9EB7-37516B2DFA15}"/>
    <cellStyle name="Multiple [1]" xfId="25180" xr:uid="{09D56631-BF3A-4056-8B95-EB5AF2607C63}"/>
    <cellStyle name="Multiple [1] 2" xfId="25181" xr:uid="{71BF6248-41DD-4878-A1D8-F7650B1A9D5F}"/>
    <cellStyle name="Multiple [1] 3" xfId="25182" xr:uid="{5836C325-AB9B-4984-A3F8-423049CAD812}"/>
    <cellStyle name="Multiple [1]_AVA DVA EL" xfId="25183" xr:uid="{C2F26573-275B-4CC5-8195-2BEB33204DAE}"/>
    <cellStyle name="multiple 10" xfId="25184" xr:uid="{2B25AEF5-A64B-4038-92F2-C2332EAFD2BA}"/>
    <cellStyle name="multiple 10 2" xfId="25185" xr:uid="{B1B5619B-9C64-4A57-85D2-D088463C89D2}"/>
    <cellStyle name="multiple 10 2 2" xfId="49818" xr:uid="{3F1F77F5-738F-420E-A038-293D745E6157}"/>
    <cellStyle name="multiple 10 3" xfId="25186" xr:uid="{AC3B8917-B298-49DF-9004-ABD770BC72C0}"/>
    <cellStyle name="multiple 10 3 2" xfId="49819" xr:uid="{76FDC8E7-2231-44C5-8791-3087777DB94A}"/>
    <cellStyle name="multiple 10_7. Other MTM adjustments" xfId="49820" xr:uid="{76A5AA13-7879-4D5A-B858-540822B43602}"/>
    <cellStyle name="multiple 11" xfId="25187" xr:uid="{326A0D98-80BC-46CA-AA4D-ACF786039B86}"/>
    <cellStyle name="multiple 11 2" xfId="25188" xr:uid="{86DD796D-0387-46F9-8F80-56AD850AC652}"/>
    <cellStyle name="multiple 11 2 2" xfId="49821" xr:uid="{45892B14-A7B9-40D6-85FD-727DDA4E4FEC}"/>
    <cellStyle name="multiple 11 3" xfId="25189" xr:uid="{B9BC4B55-E98C-4D62-AED5-1B1EC6A23A45}"/>
    <cellStyle name="multiple 11 3 2" xfId="49822" xr:uid="{2B68F5C0-738E-4F8F-88B6-E1812DF8556F}"/>
    <cellStyle name="multiple 11_7. Other MTM adjustments" xfId="49823" xr:uid="{43D42846-37C3-4E27-A363-A57FF97F746B}"/>
    <cellStyle name="multiple 12" xfId="25190" xr:uid="{B845353D-B8BD-4D2E-8D99-74A271B35B40}"/>
    <cellStyle name="multiple 12 2" xfId="25191" xr:uid="{9A387DB4-CFBF-4CF6-878F-233EE403D980}"/>
    <cellStyle name="multiple 12 2 2" xfId="49824" xr:uid="{B7BC7B05-0D93-4786-B10D-F560F9257854}"/>
    <cellStyle name="multiple 12 3" xfId="25192" xr:uid="{E4DDF881-1B11-4B0A-90D4-5F178BE87A3B}"/>
    <cellStyle name="multiple 12 3 2" xfId="49825" xr:uid="{0559E3ED-D33E-4DBD-8C62-AD72F803F4E7}"/>
    <cellStyle name="multiple 12_7. Other MTM adjustments" xfId="49826" xr:uid="{3BBF949E-FEDB-40E1-99E8-9522EA320A6B}"/>
    <cellStyle name="multiple 13" xfId="25193" xr:uid="{4AEE6AEE-7186-4F28-8357-025AB765E9FB}"/>
    <cellStyle name="multiple 13 2" xfId="25194" xr:uid="{59F753F4-9520-4E9E-9641-F0B507BAE1EA}"/>
    <cellStyle name="multiple 13 2 2" xfId="49827" xr:uid="{18D438AE-3F2E-4742-B0AF-089AE580B083}"/>
    <cellStyle name="multiple 13 3" xfId="25195" xr:uid="{79C32DA7-DEE3-428B-9B89-3AE2A967EA5F}"/>
    <cellStyle name="multiple 13 3 2" xfId="49828" xr:uid="{CCF1E0B9-0391-44B2-9096-82DC20A34F11}"/>
    <cellStyle name="multiple 13_7. Other MTM adjustments" xfId="49829" xr:uid="{2EA5D901-2270-4195-9D7A-EB32D15E6955}"/>
    <cellStyle name="multiple 14" xfId="25196" xr:uid="{3BB536E3-380D-4E28-9CBE-25D0C5891924}"/>
    <cellStyle name="multiple 14 2" xfId="25197" xr:uid="{A3DEEE96-8BB7-468C-94D5-A116D9C39FC6}"/>
    <cellStyle name="multiple 14 2 2" xfId="49830" xr:uid="{02AD9B87-1EE2-4287-8C3C-DF097C84BAED}"/>
    <cellStyle name="multiple 14 3" xfId="25198" xr:uid="{1FD7FE33-42F4-451F-831A-5ADCC363300A}"/>
    <cellStyle name="multiple 14 3 2" xfId="49831" xr:uid="{AF5B648A-A682-445C-B0E0-6C945E26EB81}"/>
    <cellStyle name="multiple 14_7. Other MTM adjustments" xfId="49832" xr:uid="{14624B5A-8B7A-46BE-84A2-6ACB24FC0E9F}"/>
    <cellStyle name="multiple 15" xfId="25199" xr:uid="{196628C9-6575-4D31-B736-6D3628C4A26C}"/>
    <cellStyle name="multiple 15 2" xfId="25200" xr:uid="{B636AEDB-F484-4D5F-81CB-C9E2A46BBE72}"/>
    <cellStyle name="multiple 15 2 2" xfId="49833" xr:uid="{32F6D00F-69CB-4430-A1EF-5971AFB902EE}"/>
    <cellStyle name="multiple 15 3" xfId="25201" xr:uid="{FEA7D2B3-C008-44CF-84D6-3BC8C6EDD751}"/>
    <cellStyle name="multiple 15 3 2" xfId="49834" xr:uid="{618AC424-59C5-4117-9C87-91BC9173AC9E}"/>
    <cellStyle name="multiple 15_7. Other MTM adjustments" xfId="49835" xr:uid="{A9E5EA47-2173-4CEC-B62B-7F5D7240F738}"/>
    <cellStyle name="multiple 16" xfId="25202" xr:uid="{06F51C3C-BC23-4D23-8517-6B71BC91E53A}"/>
    <cellStyle name="multiple 16 2" xfId="49836" xr:uid="{5020B21E-4F3D-4AE4-B86A-2C3B89329BF4}"/>
    <cellStyle name="multiple 17" xfId="25203" xr:uid="{382CDB47-0C61-46AB-A956-14883E1F1023}"/>
    <cellStyle name="multiple 17 2" xfId="49837" xr:uid="{6060A116-1E06-4EB8-B123-2CDD6E810FB0}"/>
    <cellStyle name="multiple 18" xfId="25204" xr:uid="{167A7C51-6317-44B6-91B0-BD57791CC6FC}"/>
    <cellStyle name="Multiple 19" xfId="49838" xr:uid="{477E7A0E-C4AD-4AC4-9AEC-641D40F2B2DF}"/>
    <cellStyle name="multiple 2" xfId="7658" xr:uid="{496C458A-EAE8-4443-AF62-12127080A987}"/>
    <cellStyle name="multiple 2 2" xfId="25205" xr:uid="{BB8EBC19-3C27-4A5F-880E-9DD704DE7212}"/>
    <cellStyle name="multiple 2 2 2" xfId="49839" xr:uid="{6B54509C-150C-4BF4-B3CA-8D32C37CC093}"/>
    <cellStyle name="multiple 2 2 2 2" xfId="49840" xr:uid="{1C250970-B282-4C3C-B6F2-C701A6926ACE}"/>
    <cellStyle name="multiple 2 2 3" xfId="49841" xr:uid="{42C5640B-5127-419E-8A60-93A31225C12C}"/>
    <cellStyle name="multiple 2 2_7. Other MTM adjustments" xfId="49842" xr:uid="{D0914A1A-8E2F-4C1C-A0A8-269AFEB9D52E}"/>
    <cellStyle name="multiple 2 3" xfId="49843" xr:uid="{A6B9F181-8C3A-46E7-9780-F1693032A004}"/>
    <cellStyle name="multiple 2 3 2" xfId="49844" xr:uid="{C038C8AF-801A-4973-AF37-B076E34F1922}"/>
    <cellStyle name="multiple 2_7. Other MTM adjustments" xfId="49845" xr:uid="{FF7799AD-FC15-4072-A23F-E0888D2F83AA}"/>
    <cellStyle name="Multiple 20" xfId="49846" xr:uid="{48D25FBD-D921-45C4-BB8D-F9E4B96DB5AB}"/>
    <cellStyle name="multiple 21" xfId="49847" xr:uid="{D815BFD9-B89E-40DC-94F9-981D5BDAD03E}"/>
    <cellStyle name="multiple 3" xfId="25206" xr:uid="{5D95F703-0750-4FA7-907C-04FA1E5DC325}"/>
    <cellStyle name="multiple 3 2" xfId="25207" xr:uid="{1886BE1C-FD73-4072-A553-FD54BA329E91}"/>
    <cellStyle name="multiple 3 2 2" xfId="25208" xr:uid="{A2B65AA9-7726-49F3-A244-A680F3BC04A5}"/>
    <cellStyle name="multiple 3 2 2 2" xfId="49848" xr:uid="{DD21834F-F4A6-40B0-8390-F57D65AAE619}"/>
    <cellStyle name="multiple 3 2 3" xfId="25209" xr:uid="{A0A6F98D-6C41-4E60-998D-1874FCB25BB4}"/>
    <cellStyle name="multiple 3 2 3 2" xfId="49849" xr:uid="{F67463D1-8261-4CCE-B778-6A4DD892EA6C}"/>
    <cellStyle name="multiple 3 2_7. Other MTM adjustments" xfId="49850" xr:uid="{6BB5FA36-91A4-4ADE-82D2-9C87C7D4B019}"/>
    <cellStyle name="multiple 3 3" xfId="25210" xr:uid="{5282EB25-32B4-4866-85D2-AF2977E59FDC}"/>
    <cellStyle name="multiple 3 3 2" xfId="49851" xr:uid="{C0360555-36BB-43F2-8CE9-01D79610A306}"/>
    <cellStyle name="multiple 3 3 2 2" xfId="49852" xr:uid="{02E389E0-A165-4B6D-A058-ECCBE7B969C1}"/>
    <cellStyle name="multiple 3 3 3" xfId="49853" xr:uid="{79FD61A7-B6ED-4A44-82D3-FB4F58C6B4BF}"/>
    <cellStyle name="multiple 3 3 3 2" xfId="49854" xr:uid="{8450AE70-7DAC-4A91-8D32-1B8D5CAFD8DB}"/>
    <cellStyle name="multiple 3 3 4" xfId="49855" xr:uid="{031C6602-C673-4C5A-9653-A03D0E116C41}"/>
    <cellStyle name="multiple 3 3 4 2" xfId="49856" xr:uid="{EF0FE867-14EC-43A0-BE0C-D158F8AEE5BA}"/>
    <cellStyle name="multiple 3 3 5" xfId="49857" xr:uid="{B7CA1759-076C-4FB4-AD17-3E3D05E618EB}"/>
    <cellStyle name="multiple 3 3_7. Other MTM adjustments" xfId="49858" xr:uid="{F709299C-535C-48D8-8EFF-0B97B3960790}"/>
    <cellStyle name="multiple 3 4" xfId="25211" xr:uid="{C9A3E07D-A01D-4CE8-B75F-4909B6099BEA}"/>
    <cellStyle name="multiple 3 4 2" xfId="49859" xr:uid="{8A9E08F4-FDE0-4073-90F0-D4442AF6B1CB}"/>
    <cellStyle name="multiple 3_7. Other MTM adjustments" xfId="49860" xr:uid="{D345F0AA-25AF-4142-9F3F-B5B4345A4E65}"/>
    <cellStyle name="multiple 4" xfId="25212" xr:uid="{35B109C1-CDE9-41B7-BACB-8895FBBC2CF1}"/>
    <cellStyle name="multiple 4 2" xfId="25213" xr:uid="{5DFB5151-15F6-4AC9-A08A-0681E0CBAF11}"/>
    <cellStyle name="multiple 4 2 2" xfId="49861" xr:uid="{1CCFECEA-BE2C-47D9-A689-8829582BFA51}"/>
    <cellStyle name="multiple 4 2 2 2" xfId="49862" xr:uid="{2C45FB5F-8987-4B08-901B-EAD76DB6E3C6}"/>
    <cellStyle name="multiple 4 2 3" xfId="49863" xr:uid="{6533C4D3-4FDD-4631-986E-358E57AB804C}"/>
    <cellStyle name="multiple 4 2_7. Other MTM adjustments" xfId="49864" xr:uid="{28F3133C-AC53-4542-A31A-1B5ACEC79EFE}"/>
    <cellStyle name="multiple 4 3" xfId="25214" xr:uid="{C2584DCA-9B93-4E9C-8244-8C4A8827933E}"/>
    <cellStyle name="multiple 4 3 2" xfId="49865" xr:uid="{A933CC8B-A92B-4FCE-9FC8-F4FDED81E8FD}"/>
    <cellStyle name="multiple 4_7. Other MTM adjustments" xfId="49866" xr:uid="{B92B2956-9183-4363-8998-CE449F014910}"/>
    <cellStyle name="multiple 5" xfId="25215" xr:uid="{F9A61C01-67ED-4BA1-AA94-537E75518AD0}"/>
    <cellStyle name="multiple 5 2" xfId="25216" xr:uid="{5F5CE6BD-6182-4F48-9B9C-C9FC09A1A15E}"/>
    <cellStyle name="multiple 5 2 2" xfId="49867" xr:uid="{57D64D6A-48EC-4F32-90AF-E1DB8C088547}"/>
    <cellStyle name="multiple 5 2 2 2" xfId="49868" xr:uid="{24A98F2C-298D-4CFD-B751-AF9B694D0DCC}"/>
    <cellStyle name="multiple 5 2 3" xfId="49869" xr:uid="{82CC2E7F-6ABE-4AB4-AE41-BE95EF512741}"/>
    <cellStyle name="multiple 5 2_7. Other MTM adjustments" xfId="49870" xr:uid="{4E75D973-2EC3-4C8B-A18E-987698B6B633}"/>
    <cellStyle name="multiple 5 3" xfId="25217" xr:uid="{7368CAE0-B11C-4620-8E0D-80F3A4C7A329}"/>
    <cellStyle name="multiple 5 3 2" xfId="49871" xr:uid="{D85F72FF-68A6-4F22-865C-0C4BC3CAFD2C}"/>
    <cellStyle name="multiple 5 4" xfId="49872" xr:uid="{ED9D0DC9-22E6-4822-9B14-7105C26ECD77}"/>
    <cellStyle name="multiple 5 4 2" xfId="49873" xr:uid="{71461165-A433-4FFD-AC68-043BE4763F7E}"/>
    <cellStyle name="multiple 5 5" xfId="49874" xr:uid="{52D6DF0B-61E2-434B-A608-027E1978C6BE}"/>
    <cellStyle name="multiple 5 5 2" xfId="49875" xr:uid="{1061A997-4C08-4844-9944-13A29DBB92AB}"/>
    <cellStyle name="multiple 5_7. Other MTM adjustments" xfId="49876" xr:uid="{A25BAC08-298F-45D5-817D-0CDD6288EB14}"/>
    <cellStyle name="multiple 6" xfId="25218" xr:uid="{00E68867-29A0-4898-B68C-1B022E188907}"/>
    <cellStyle name="multiple 6 2" xfId="25219" xr:uid="{D6524354-F39F-4BB7-A08A-D054FAA8683B}"/>
    <cellStyle name="multiple 6 2 2" xfId="49877" xr:uid="{1ADE2E4F-4264-45BE-98B8-79393D6A8382}"/>
    <cellStyle name="multiple 6 2 2 2" xfId="49878" xr:uid="{49DF6348-F651-460C-B846-BED8288F77C2}"/>
    <cellStyle name="multiple 6 2 3" xfId="49879" xr:uid="{9C1042AD-E544-4114-BC40-13A880D0F0CE}"/>
    <cellStyle name="multiple 6 2_7. Other MTM adjustments" xfId="49880" xr:uid="{23B635F1-E3C6-4195-98BF-F946E1710C9E}"/>
    <cellStyle name="multiple 6 3" xfId="25220" xr:uid="{BC8416F3-0E08-4C52-B850-96918F34AFEF}"/>
    <cellStyle name="multiple 6 3 2" xfId="49881" xr:uid="{6F80DA60-9920-4C63-A787-BA7449457EF2}"/>
    <cellStyle name="multiple 6_7. Other MTM adjustments" xfId="49882" xr:uid="{DEB3EA07-CA0E-4765-8118-E8597F058D55}"/>
    <cellStyle name="multiple 7" xfId="25221" xr:uid="{500C63CF-8C97-47D6-BD89-EFE2E7843E97}"/>
    <cellStyle name="multiple 7 2" xfId="25222" xr:uid="{2B3B1CF3-A537-427B-8822-0A9A4C148081}"/>
    <cellStyle name="multiple 7 2 2" xfId="49883" xr:uid="{98473C77-8A76-4012-887F-E0315230B0FB}"/>
    <cellStyle name="multiple 7 3" xfId="25223" xr:uid="{9EEC94A2-BEB0-40EC-9968-F41322D225C1}"/>
    <cellStyle name="multiple 7 3 2" xfId="49884" xr:uid="{CB4F90AA-B605-4FB2-B17D-FBD799BBF7C8}"/>
    <cellStyle name="multiple 7_7. Other MTM adjustments" xfId="49885" xr:uid="{846D707C-DCB0-47AF-A2C7-F518369B694F}"/>
    <cellStyle name="multiple 8" xfId="25224" xr:uid="{BBC154F6-9015-4FFD-93C7-A5F3AAD985F3}"/>
    <cellStyle name="multiple 8 2" xfId="25225" xr:uid="{FE0F9CC4-B774-46E8-BFD7-07DD5A2A46D1}"/>
    <cellStyle name="multiple 8 2 2" xfId="49886" xr:uid="{326095A2-88DF-4945-9A0D-B4983485A535}"/>
    <cellStyle name="multiple 8 3" xfId="25226" xr:uid="{531B5448-C7A7-43CC-B6B9-F7B7B9A38E91}"/>
    <cellStyle name="multiple 8 3 2" xfId="49887" xr:uid="{A1935600-95A0-4FFB-A05C-9D62103BBAF4}"/>
    <cellStyle name="multiple 8_7. Other MTM adjustments" xfId="49888" xr:uid="{45F51032-1981-4A3C-B8C6-8508B7699BBE}"/>
    <cellStyle name="multiple 9" xfId="25227" xr:uid="{3893BF01-BAF2-483C-A3FE-5A495523B738}"/>
    <cellStyle name="multiple 9 2" xfId="25228" xr:uid="{B4274465-6CA5-4CD1-A091-93EA303D68E1}"/>
    <cellStyle name="multiple 9 2 2" xfId="49889" xr:uid="{C6920A21-CE95-4CB9-9307-6D8094CBA8BB}"/>
    <cellStyle name="multiple 9 3" xfId="25229" xr:uid="{528FF6AE-9F51-446A-8F8E-78071777B911}"/>
    <cellStyle name="multiple 9 3 2" xfId="49890" xr:uid="{699FBBC4-AFBA-4E11-B81D-E7992805F7BC}"/>
    <cellStyle name="multiple 9_7. Other MTM adjustments" xfId="49891" xr:uid="{663E14FE-0445-48D6-B7B5-DBFE4B3C1680}"/>
    <cellStyle name="Multiple_03-Egne aksjer 1002" xfId="25230" xr:uid="{89D6E850-BFD2-4D97-AF64-9AFE78284362}"/>
    <cellStyle name="MultipleBelow" xfId="25231" xr:uid="{44AECE95-ED2F-48BC-A74C-AB86F4FBE705}"/>
    <cellStyle name="MultipleBelow 2" xfId="25232" xr:uid="{0190C5C7-BA72-432F-B2B7-079F9A3870F9}"/>
    <cellStyle name="MultipleBelow 3" xfId="25233" xr:uid="{9C18217B-BCDF-4A06-B40D-EFAB126DA31E}"/>
    <cellStyle name="MultipleBelow_AVA DVA EL" xfId="25234" xr:uid="{CD31CF4D-839A-4FF0-B56D-EDFF71E09B63}"/>
    <cellStyle name="Nagłówek 1" xfId="25235" xr:uid="{5CA89900-F56E-4C51-B04D-3B3A6DC3CF27}"/>
    <cellStyle name="Nagłówek 1 2" xfId="25236" xr:uid="{55C05846-BB7F-43C5-A174-F65F8E44D097}"/>
    <cellStyle name="Nagłówek 1 3" xfId="25237" xr:uid="{EAD938B1-98F4-4219-A6FC-98EC5EFAAB6F}"/>
    <cellStyle name="Nagłówek 1_AVA DVA EL" xfId="25238" xr:uid="{4079A14E-CC72-4102-9264-51C87ECF761B}"/>
    <cellStyle name="Nagłówek 2" xfId="25239" xr:uid="{79B0DEA6-5453-42B6-9970-9B25220693A3}"/>
    <cellStyle name="Nagłówek 2 2" xfId="25240" xr:uid="{F8F8D23E-4791-4CCF-B76A-ADCE0A9235B0}"/>
    <cellStyle name="Nagłówek 2 3" xfId="25241" xr:uid="{51569595-2307-4537-BA86-1596DA3A3497}"/>
    <cellStyle name="Nagłówek 2_AVA DVA EL" xfId="25242" xr:uid="{E1D623FF-4B70-4F4D-9D14-E60DBBF611CC}"/>
    <cellStyle name="Nagłówek 3" xfId="25243" xr:uid="{B359E6A6-9AD0-4511-B950-6FEF23FB9F81}"/>
    <cellStyle name="Nagłówek 3 2" xfId="25244" xr:uid="{46A745D1-3C2D-47FF-AE27-65773FBE8F58}"/>
    <cellStyle name="Nagłówek 3 3" xfId="25245" xr:uid="{6356E60C-32D7-4D0D-B660-9D3751577389}"/>
    <cellStyle name="Nagłówek 3_AVA DVA EL" xfId="25246" xr:uid="{C81F96E4-5891-41C3-8004-5B0F13CB8B26}"/>
    <cellStyle name="Nagłówek 4" xfId="25247" xr:uid="{B0FC3373-A133-409E-BBD0-2C0C607774F3}"/>
    <cellStyle name="Nagłówek 4 2" xfId="25248" xr:uid="{DDCD1FC2-2B72-4DB7-85EE-1D523B401A5A}"/>
    <cellStyle name="Nagłówek 4 3" xfId="25249" xr:uid="{70AF9DF9-F9BC-4D3E-8D8C-524688FBE91E}"/>
    <cellStyle name="Nagłówek 4_AVA DVA EL" xfId="25250" xr:uid="{103B1484-0D90-467B-AA03-27F9CA5692E9}"/>
    <cellStyle name="Navadno_List1" xfId="7659" xr:uid="{A616876F-C9DE-4C58-82E2-05033CA2D5C7}"/>
    <cellStyle name="Neutral" xfId="7660" xr:uid="{0060A4D2-0673-46FE-BA34-98776AF1F4AB}"/>
    <cellStyle name="Neutral 10" xfId="7661" xr:uid="{FA5247DE-35CA-4FE5-B577-5EB0860E106D}"/>
    <cellStyle name="Neutral 10 2" xfId="25251" xr:uid="{C2F538E3-1117-481D-B2BE-BEF230CE1E57}"/>
    <cellStyle name="Neutral 10 3" xfId="25252" xr:uid="{B81DA707-9F6E-4CFF-A49F-1B2198C4280A}"/>
    <cellStyle name="Neutral 10_AVA DVA EL" xfId="25253" xr:uid="{64BA66CD-6051-4B0A-9419-0F5B0BD99DEA}"/>
    <cellStyle name="Neutral 11" xfId="7662" xr:uid="{F4A22F35-0DA9-4AB7-B13C-3AAFEFDC09B9}"/>
    <cellStyle name="Neutral 11 2" xfId="25254" xr:uid="{B7CA2A11-3529-46D5-9F33-F7579839B298}"/>
    <cellStyle name="Neutral 11 3" xfId="25255" xr:uid="{B6581D08-C0C6-42FD-8D31-989E4F3BF78B}"/>
    <cellStyle name="Neutral 11_AVA DVA EL" xfId="25256" xr:uid="{15727EA6-A2D7-4403-8741-8B9242F80497}"/>
    <cellStyle name="Neutral 12" xfId="25257" xr:uid="{F22BD732-0CB8-42E8-BF4A-35040D36494F}"/>
    <cellStyle name="Neutral 12 2" xfId="25258" xr:uid="{703E718A-933E-430B-A96F-F618444A40EF}"/>
    <cellStyle name="Neutral 12 3" xfId="25259" xr:uid="{984E276C-407B-44C2-8AB5-B9105D79EA06}"/>
    <cellStyle name="Neutral 12_AVA DVA EL" xfId="25260" xr:uid="{69B009CC-23FC-4505-857B-9FA705038BDE}"/>
    <cellStyle name="Neutral 13" xfId="25261" xr:uid="{CBC0EAE8-5D3B-4CED-883C-FEF783AFEC2F}"/>
    <cellStyle name="Neutral 13 2" xfId="25262" xr:uid="{DC8D9044-8701-4CE6-B6EF-06A96B527BB4}"/>
    <cellStyle name="Neutral 13 3" xfId="25263" xr:uid="{F22006BC-092F-4F11-BD5F-F077CFC55A71}"/>
    <cellStyle name="Neutral 13_AVA DVA EL" xfId="25264" xr:uid="{75746334-1FD1-4F25-ACCE-846A89CD79FF}"/>
    <cellStyle name="Neutral 14" xfId="49892" xr:uid="{706CF00E-D97C-4F12-8222-31FDE290A242}"/>
    <cellStyle name="Neutral 15" xfId="49893" xr:uid="{435E2A81-9BC6-40B0-855C-4608F937EC27}"/>
    <cellStyle name="Neutral 16" xfId="49894" xr:uid="{1F9A7B84-C552-457A-BFEA-13B939F8D66F}"/>
    <cellStyle name="Neutral 2" xfId="7663" xr:uid="{EF784BAF-5D0B-4AA9-A16F-2F393BE8B01A}"/>
    <cellStyle name="Neutral 2 2" xfId="7664" xr:uid="{A8167E14-D3B6-4C0B-A392-9B1D92798ED5}"/>
    <cellStyle name="Neutral 2 2 2" xfId="25265" xr:uid="{2AC33C52-4DC6-4EB9-8031-59238B87CB52}"/>
    <cellStyle name="Neutral 2 2 2 2" xfId="25266" xr:uid="{4F1F21EA-406B-4D75-82D9-1331328E91DA}"/>
    <cellStyle name="Neutral 2 2 2 3" xfId="25267" xr:uid="{344703AA-14B9-4748-9A0E-9FD8245CDF7F}"/>
    <cellStyle name="Neutral 2 2 2_AVA DVA EL" xfId="25268" xr:uid="{DC18E792-4C09-41BE-913B-94E1642D69CD}"/>
    <cellStyle name="Neutral 2 2 3" xfId="25269" xr:uid="{C743BA32-02FE-4D97-81C3-66B9A786574A}"/>
    <cellStyle name="Neutral 2 2 3 2" xfId="25270" xr:uid="{15EEA604-DEE6-4476-9143-3120A68AD783}"/>
    <cellStyle name="Neutral 2 2 3 3" xfId="25271" xr:uid="{1E3ADF48-3559-46AF-A491-A2FF80CFC715}"/>
    <cellStyle name="Neutral 2 2 3_AVA DVA EL" xfId="25272" xr:uid="{EE6D8408-E3A4-4F3E-BCE6-A0FD38D5ED3C}"/>
    <cellStyle name="Neutral 2 2 4" xfId="25273" xr:uid="{8C7CD784-A375-499F-8975-B2B5B5913718}"/>
    <cellStyle name="Neutral 2 2 4 2" xfId="25274" xr:uid="{D18F32E8-EABD-4083-864E-E579D83AE84A}"/>
    <cellStyle name="Neutral 2 2 4 3" xfId="25275" xr:uid="{4D523E5C-1B06-4C53-952A-9148C4E9E8B4}"/>
    <cellStyle name="Neutral 2 2 4_AVA DVA EL" xfId="25276" xr:uid="{08F6AF90-3533-4829-88B9-0E1B5C8FFCED}"/>
    <cellStyle name="Neutral 2 2 5" xfId="25277" xr:uid="{EDCFAD34-8A66-4DE8-9CFC-6297630925B2}"/>
    <cellStyle name="Neutral 2 2 5 2" xfId="25278" xr:uid="{8A05037F-6FEB-4CE4-AE3C-C0149A76E52F}"/>
    <cellStyle name="Neutral 2 2 5 3" xfId="25279" xr:uid="{DD97507C-168E-4941-97B1-99E2EC7B0C1E}"/>
    <cellStyle name="Neutral 2 2 5_AVA DVA EL" xfId="25280" xr:uid="{368BF51C-3C2B-41E9-AE28-36CAC2CEBD7C}"/>
    <cellStyle name="Neutral 2 2 6" xfId="25281" xr:uid="{FEADA91D-50AA-47A1-87C2-6410D1A2E43A}"/>
    <cellStyle name="Neutral 2 2 6 2" xfId="25282" xr:uid="{94767753-0A73-4057-9855-CE756193A744}"/>
    <cellStyle name="Neutral 2 2 6 3" xfId="25283" xr:uid="{DB23D6FD-A7D5-46E7-9652-BA0A01913A43}"/>
    <cellStyle name="Neutral 2 2 6_AVA DVA EL" xfId="25284" xr:uid="{57EBA261-B7E1-4D3D-A051-7026D40E5BF1}"/>
    <cellStyle name="Neutral 2 2 7" xfId="25285" xr:uid="{752658D4-7F68-468F-860D-2A885F1631B1}"/>
    <cellStyle name="Neutral 2 2_A01" xfId="35953" xr:uid="{FEF2AF95-1531-403D-A3A0-82F8F51D9F9A}"/>
    <cellStyle name="Neutral 2 3" xfId="25286" xr:uid="{79D22282-DABC-4830-98EF-C5AAEFF44049}"/>
    <cellStyle name="Neutral 2 3 2" xfId="25287" xr:uid="{9F397992-A715-416D-B297-7FA8775FA658}"/>
    <cellStyle name="Neutral 2 3 3" xfId="25288" xr:uid="{94E564D2-CB5E-434E-A97F-755BF69C2A22}"/>
    <cellStyle name="Neutral 2 3_AVA DVA EL" xfId="25289" xr:uid="{F594295C-EE6E-463A-9EDB-3C5E28295CFE}"/>
    <cellStyle name="Neutral 2 4" xfId="25290" xr:uid="{BF25278B-6F1F-4110-852D-C87B4FB0C6A3}"/>
    <cellStyle name="Neutral 2 4 2" xfId="25291" xr:uid="{91B0CB93-C576-4CB5-86B9-755D4226004F}"/>
    <cellStyle name="Neutral 2 4 3" xfId="25292" xr:uid="{46813C33-AE8B-43CD-8475-4909323B1332}"/>
    <cellStyle name="Neutral 2 4_AVA DVA EL" xfId="25293" xr:uid="{A74CE8C9-DF22-4A87-A6CE-DBD37F54E54A}"/>
    <cellStyle name="Neutral 2 5" xfId="25294" xr:uid="{D9D02A27-80BD-4E64-B59C-1C672A96C4F8}"/>
    <cellStyle name="Neutral 2 5 2" xfId="25295" xr:uid="{D1701C02-A59C-48E5-BE42-D1013E082968}"/>
    <cellStyle name="Neutral 2 5 3" xfId="25296" xr:uid="{78152ED4-B24F-485B-A441-F31ADB34F2F7}"/>
    <cellStyle name="Neutral 2 5_AVA DVA EL" xfId="25297" xr:uid="{B81C5DA2-EAE5-425C-BF6B-D206935F052D}"/>
    <cellStyle name="Neutral 2 6" xfId="25298" xr:uid="{C6234B97-74CB-45D2-89A9-D38E3E8BD072}"/>
    <cellStyle name="Neutral 2 6 2" xfId="25299" xr:uid="{3E2A223B-C4A2-4C2E-8094-B7E1E2C544AB}"/>
    <cellStyle name="Neutral 2 6 3" xfId="25300" xr:uid="{0CCE3C47-4A07-4992-8658-7303B726FF23}"/>
    <cellStyle name="Neutral 2 6_AVA DVA EL" xfId="25301" xr:uid="{8C9582FB-DC8A-4F16-BE2C-92D8B71EEDD5}"/>
    <cellStyle name="Neutral 2 7" xfId="25302" xr:uid="{A82BE898-8604-47D8-90BC-51F16F9AE476}"/>
    <cellStyle name="Neutral 2 7 2" xfId="25303" xr:uid="{31DC5376-9221-456C-A3F6-A39D83E70877}"/>
    <cellStyle name="Neutral 2 7 3" xfId="25304" xr:uid="{31C76E48-ECA8-49CC-B6D7-1A74B816CF9E}"/>
    <cellStyle name="Neutral 2 7_AVA DVA EL" xfId="25305" xr:uid="{43FE22C6-410A-4078-BA18-57E663907C4C}"/>
    <cellStyle name="Neutral 2 8" xfId="25306" xr:uid="{2E9571EE-D2EF-4B8A-8031-57BF47CFFDDA}"/>
    <cellStyle name="Neutral 2 9" xfId="49895" xr:uid="{59287063-818E-42FA-9207-804039DC636E}"/>
    <cellStyle name="Neutral 2_4Q16" xfId="25307" xr:uid="{70EFAA5C-0668-4C6E-8479-211DE9645C9D}"/>
    <cellStyle name="Neutral 3" xfId="7665" xr:uid="{8F07D0FC-A701-41E8-8624-3BEB61748420}"/>
    <cellStyle name="Neutral 3 2" xfId="25308" xr:uid="{05246759-F240-40F0-BA9D-DA5C665729D3}"/>
    <cellStyle name="Neutral 3 2 2" xfId="25309" xr:uid="{69E55A43-9D23-4D81-8F7B-77C8532F93F0}"/>
    <cellStyle name="Neutral 3 2 3" xfId="25310" xr:uid="{B449A073-55B8-4708-8912-64EC70918B9C}"/>
    <cellStyle name="Neutral 3 2_AVA DVA EL" xfId="25311" xr:uid="{B850EF06-9F14-49C4-BCED-0C6EB9925BE7}"/>
    <cellStyle name="Neutral 3 3" xfId="25312" xr:uid="{4E60138A-F3A4-4570-98FD-718141E40B40}"/>
    <cellStyle name="Neutral 3_A01" xfId="35954" xr:uid="{A8E506AE-82BB-4776-8A7E-D052F72E9C2A}"/>
    <cellStyle name="Neutral 4" xfId="7666" xr:uid="{BD2BC780-7983-41D2-96BD-E07B2BC77972}"/>
    <cellStyle name="Neutral 4 2" xfId="25313" xr:uid="{1D22D4D9-178D-494B-9965-843AE6175284}"/>
    <cellStyle name="Neutral 4 2 2" xfId="25314" xr:uid="{B55A82F9-5828-442A-8777-EB51C58637D7}"/>
    <cellStyle name="Neutral 4 2 3" xfId="25315" xr:uid="{A8FAE609-6122-4365-AB30-E18298354445}"/>
    <cellStyle name="Neutral 4 2_AVA DVA EL" xfId="25316" xr:uid="{3E0EC925-B1EC-445E-8875-DB381077C527}"/>
    <cellStyle name="Neutral 4 3" xfId="25317" xr:uid="{E4361E5D-3C77-45AC-8777-06B692E7FBC8}"/>
    <cellStyle name="Neutral 4 3 2" xfId="25318" xr:uid="{B2805D37-276D-4F45-8346-8D88FA86B0E1}"/>
    <cellStyle name="Neutral 4 3 3" xfId="25319" xr:uid="{FF48DFCF-EB01-496C-A8C0-6FEFDB1531C2}"/>
    <cellStyle name="Neutral 4 3_AVA DVA EL" xfId="25320" xr:uid="{26473C0E-1080-4C23-9FBB-1E44B5892E54}"/>
    <cellStyle name="Neutral 4 4" xfId="25321" xr:uid="{B41AE42A-3ECC-4575-94D9-99022AE0F742}"/>
    <cellStyle name="Neutral 4 4 2" xfId="25322" xr:uid="{DFE0BE74-46CE-4D0C-8E30-4153B4161655}"/>
    <cellStyle name="Neutral 4 4 3" xfId="25323" xr:uid="{52168D96-4263-47E7-9767-6F5C91195F8C}"/>
    <cellStyle name="Neutral 4 4_AVA DVA EL" xfId="25324" xr:uid="{E8E88BC0-54E4-4115-89FB-BB65F01F6341}"/>
    <cellStyle name="Neutral 4 5" xfId="25325" xr:uid="{0CFE4D9D-8C85-4EB5-9DA5-6A4AEC390ACA}"/>
    <cellStyle name="Neutral 4_A01" xfId="35955" xr:uid="{C21EA158-A0E4-45A9-BE59-0AE14BFDB5B2}"/>
    <cellStyle name="Neutral 5" xfId="7667" xr:uid="{BE17BDB0-465C-451B-A8FB-39BF45A98669}"/>
    <cellStyle name="Neutral 5 2" xfId="25326" xr:uid="{A35EE01B-874A-4FB6-B1EC-C88BDE09321A}"/>
    <cellStyle name="Neutral 5 2 2" xfId="25327" xr:uid="{08E66F9D-648C-4679-9D6B-1869B9CA4C83}"/>
    <cellStyle name="Neutral 5 2 3" xfId="25328" xr:uid="{FF78F8A6-667A-4A39-8707-4918FE34D664}"/>
    <cellStyle name="Neutral 5 2_AVA DVA EL" xfId="25329" xr:uid="{2E03D164-01D1-46FC-AF79-ACC1E508DDF6}"/>
    <cellStyle name="Neutral 5 3" xfId="25330" xr:uid="{8E02DCC4-94CC-4303-867B-9E99EF04B9A6}"/>
    <cellStyle name="Neutral 5_A01" xfId="35956" xr:uid="{0009B7BB-423E-4FA8-B5C4-772921281ECE}"/>
    <cellStyle name="Neutral 6" xfId="7668" xr:uid="{601225D3-5235-4F46-9A7C-DFA93D1DAFBE}"/>
    <cellStyle name="Neutral 6 2" xfId="25331" xr:uid="{2CBE26B7-831B-4720-BFFD-8269659B6ECC}"/>
    <cellStyle name="Neutral 6 2 2" xfId="25332" xr:uid="{F5B3506C-69A0-4624-9BFD-4B2BC613E8C4}"/>
    <cellStyle name="Neutral 6 2 3" xfId="25333" xr:uid="{B4008428-A96E-4D36-9523-843946A584C5}"/>
    <cellStyle name="Neutral 6 2_AVA DVA EL" xfId="25334" xr:uid="{5BFCFE7A-EE73-4154-8FAC-FBFED7A9DB2D}"/>
    <cellStyle name="Neutral 6 3" xfId="25335" xr:uid="{BC1AB25A-5675-447F-A930-D4C92F73ED54}"/>
    <cellStyle name="Neutral 6_A01" xfId="35957" xr:uid="{0BD12226-1AC4-4864-BF3B-3BB16C3C2084}"/>
    <cellStyle name="Neutral 7" xfId="7669" xr:uid="{7745D3BA-7371-46B1-B00A-57B639A2F354}"/>
    <cellStyle name="Neutral 7 2" xfId="25336" xr:uid="{4FCFF7FF-9DBC-4047-9B6B-279A9A03EF96}"/>
    <cellStyle name="Neutral 7 2 2" xfId="25337" xr:uid="{8FC49220-9018-4C79-AF7F-6B03F3E661E2}"/>
    <cellStyle name="Neutral 7 2 3" xfId="25338" xr:uid="{C44C1FDF-D321-468E-B3AB-C339B18D8BFA}"/>
    <cellStyle name="Neutral 7 2_AVA DVA EL" xfId="25339" xr:uid="{BFC2B500-C37D-4D8B-A0B0-8462F7027060}"/>
    <cellStyle name="Neutral 7 3" xfId="25340" xr:uid="{32F42B7B-75C4-401B-B35F-C0E2178FF31E}"/>
    <cellStyle name="Neutral 7_A01" xfId="35958" xr:uid="{8A8E5573-9CD2-4E13-93C8-418931BCA36A}"/>
    <cellStyle name="Neutral 8" xfId="7670" xr:uid="{E9D38D7B-C31A-4F2F-BC14-9BA24F74631F}"/>
    <cellStyle name="Neutral 8 2" xfId="25341" xr:uid="{9EB8485D-0398-4981-82DA-1E8978B4098A}"/>
    <cellStyle name="Neutral 8 2 2" xfId="25342" xr:uid="{E8682FF0-137C-40BA-AF86-3FB42C8BBCA3}"/>
    <cellStyle name="Neutral 8 2 3" xfId="25343" xr:uid="{4CF663F6-8C51-473B-876A-D13AB6AE5087}"/>
    <cellStyle name="Neutral 8 2_AVA DVA EL" xfId="25344" xr:uid="{1BD1D9DA-1F14-426F-B2C2-CB7F407C5B16}"/>
    <cellStyle name="Neutral 8 3" xfId="25345" xr:uid="{08D535A0-42FA-456A-AD6B-4BFD07F5EE61}"/>
    <cellStyle name="Neutral 8_A01" xfId="35959" xr:uid="{5E2FB632-0915-4D9E-8A59-A07AB484A905}"/>
    <cellStyle name="Neutral 9" xfId="7671" xr:uid="{E0BF6668-5E49-46FE-B6CB-FFC8258186FA}"/>
    <cellStyle name="Neutral 9 2" xfId="25346" xr:uid="{42EEADD3-8E54-425D-97D1-CCE88D7A04F5}"/>
    <cellStyle name="Neutral 9 2 2" xfId="25347" xr:uid="{C06AAE8E-99A5-427D-B3EF-6474FC4ED147}"/>
    <cellStyle name="Neutral 9 2 3" xfId="25348" xr:uid="{91328B76-DAC4-4A88-A763-EEDA4465C604}"/>
    <cellStyle name="Neutral 9 2_AVA DVA EL" xfId="25349" xr:uid="{9E89544A-D150-4971-B683-DFAF295F98C4}"/>
    <cellStyle name="Neutral 9 3" xfId="25350" xr:uid="{DA40D68B-31A1-4CFA-9E6F-C6F8FEB3D3C0}"/>
    <cellStyle name="Neutral 9_A01" xfId="35960" xr:uid="{80D60B52-6359-417B-B281-72DF5384A18A}"/>
    <cellStyle name="Neutral_4Q16" xfId="25351" xr:uid="{3B99BF27-B2AE-4AC6-8C4A-93BEAD1509D3}"/>
    <cellStyle name="Neutralne" xfId="25352" xr:uid="{5FF9C22B-C689-4E91-BA2A-FC6B1B450DE3}"/>
    <cellStyle name="Neutralne 2" xfId="25353" xr:uid="{E8ACC7F1-5EBB-4EA6-894B-58573DC50E4D}"/>
    <cellStyle name="Neutralne 3" xfId="25354" xr:uid="{076EC478-1A89-4F3A-B6AF-0277480CCDE2}"/>
    <cellStyle name="Neutralne_AVA DVA EL" xfId="25355" xr:uid="{8B94A6F1-FED6-4487-A9D6-E4C334F7B06F}"/>
    <cellStyle name="Neutralus" xfId="7672" xr:uid="{A1553390-7349-4997-B6F4-CE835712F860}"/>
    <cellStyle name="Neutralus 2" xfId="25356" xr:uid="{DA2E77C8-8D6E-4CAA-BB11-0C3FD05317EF}"/>
    <cellStyle name="Neutralus_A01" xfId="35961" xr:uid="{0BF19375-63E2-467C-8255-BA47E3FF76F3}"/>
    <cellStyle name="New" xfId="7673" xr:uid="{37A1B9CD-4AB6-4702-BB9F-1DE235211FA7}"/>
    <cellStyle name="New 2" xfId="7674" xr:uid="{1D007262-7F8E-459C-BCF8-155FAAB57FC9}"/>
    <cellStyle name="New 2 2" xfId="7675" xr:uid="{9494593F-944F-47FB-8ACF-88150404ECF1}"/>
    <cellStyle name="New 2 3" xfId="7676" xr:uid="{D173F318-590D-45D4-BCA6-76A4ACA30316}"/>
    <cellStyle name="New 2 4" xfId="7677" xr:uid="{B3238E76-EBB4-432A-BD21-77EF8465294E}"/>
    <cellStyle name="New 2 5" xfId="7678" xr:uid="{26EB7765-8479-40BF-9038-B6BE3571F2FC}"/>
    <cellStyle name="New 2 6" xfId="7679" xr:uid="{5FA2B1A7-3056-4E8D-AEA0-6837C0AA3704}"/>
    <cellStyle name="New 2 7" xfId="7680" xr:uid="{73E2EBE1-6CA3-4A89-91F8-DC10ADE8AFA1}"/>
    <cellStyle name="New 2 8" xfId="36745" xr:uid="{5A15212B-9473-4F44-930E-174892EB699F}"/>
    <cellStyle name="New 2_CR4_19" xfId="7681" xr:uid="{2A9CB9E2-2DFA-48ED-9701-9F7542DB76B7}"/>
    <cellStyle name="New 3" xfId="7682" xr:uid="{46134EB2-3AAB-438F-A2EC-BCD74AE92276}"/>
    <cellStyle name="New 3 2" xfId="7683" xr:uid="{0BF54B1F-95EC-416B-9514-C91E8EA28012}"/>
    <cellStyle name="New 3 3" xfId="7684" xr:uid="{A0ACA121-7E02-4CE4-992C-9623AB1753A9}"/>
    <cellStyle name="New 3 4" xfId="7685" xr:uid="{505FC6D4-1D57-466D-8FF1-86A1DBDD49D7}"/>
    <cellStyle name="New 3 5" xfId="7686" xr:uid="{56DF4472-6A9F-4B7B-87A9-F0743E161A36}"/>
    <cellStyle name="New 3 6" xfId="7687" xr:uid="{71F67B97-EC1F-479E-A473-B7FF6AD230CC}"/>
    <cellStyle name="New 3 7" xfId="7688" xr:uid="{BC189CAC-E714-4CCB-B602-1B8D38CA02C0}"/>
    <cellStyle name="New 3 8" xfId="36516" xr:uid="{E5CDFBAF-308E-4D09-8C50-C6896F003720}"/>
    <cellStyle name="New 3 9" xfId="36733" xr:uid="{6855133B-1645-4066-A1D0-D8423801CAA9}"/>
    <cellStyle name="New 3_CR4_19" xfId="7689" xr:uid="{441117D8-8EC3-4D90-8903-3FA47533C982}"/>
    <cellStyle name="New 4" xfId="7690" xr:uid="{9C590EF5-D34C-4DBB-9982-EF41C1CF9D8C}"/>
    <cellStyle name="New 4 2" xfId="7691" xr:uid="{4F457AA3-A934-407A-BE6E-8D3F8A4AB3BA}"/>
    <cellStyle name="New 4 3" xfId="7692" xr:uid="{99806841-4762-4C5D-8E07-F92D14D05C47}"/>
    <cellStyle name="New 4 4" xfId="7693" xr:uid="{4D0BAE1A-06B2-4D02-AB74-4B7C00C35E40}"/>
    <cellStyle name="New 4 5" xfId="7694" xr:uid="{1114A09E-B59E-4259-8ACC-86CFD36D6A49}"/>
    <cellStyle name="New 4 6" xfId="7695" xr:uid="{59D5DD78-5E2B-4CD5-9FEC-431FADB54E07}"/>
    <cellStyle name="New 4 7" xfId="7696" xr:uid="{0554CFEF-21B9-4D29-9A74-99CC51CAE0E9}"/>
    <cellStyle name="New 4_CR4_19" xfId="7697" xr:uid="{09FB1471-7A1B-462D-A5D7-F123ABD419CC}"/>
    <cellStyle name="New 5" xfId="7698" xr:uid="{087781D0-DF59-42B3-A439-ABC52E56C5CC}"/>
    <cellStyle name="New 5 2" xfId="7699" xr:uid="{229678BF-6657-44A0-B839-5AE72196C117}"/>
    <cellStyle name="New 5 3" xfId="7700" xr:uid="{23F159F2-D5F9-4E03-B7CD-D66709886F5D}"/>
    <cellStyle name="New 5 4" xfId="7701" xr:uid="{BA845EBA-5B18-44E4-899B-FF115EC6AD41}"/>
    <cellStyle name="New 5 5" xfId="7702" xr:uid="{6D9F24A9-AA56-43C3-8985-A469F7EEC6C7}"/>
    <cellStyle name="New 5 6" xfId="7703" xr:uid="{199D5874-B8DF-4222-A2F1-C43150C070C9}"/>
    <cellStyle name="New 5 7" xfId="7704" xr:uid="{86E58D3D-6CBC-4147-B626-228B0599EE0F}"/>
    <cellStyle name="New 5_CR4_19" xfId="7705" xr:uid="{8C7A3B7E-1A68-4739-AA8B-41178E7BAAD1}"/>
    <cellStyle name="New 6" xfId="7706" xr:uid="{20744A86-D613-4357-9A28-A93902151716}"/>
    <cellStyle name="New 6 2" xfId="7707" xr:uid="{DF15224E-543D-4BED-B08B-17181F9182C0}"/>
    <cellStyle name="New 6 3" xfId="7708" xr:uid="{2914026A-B721-4125-A503-281FE6CD48EA}"/>
    <cellStyle name="New 6 4" xfId="7709" xr:uid="{EB529B2D-7FBE-47C5-A22C-E73EF04D7ED5}"/>
    <cellStyle name="New 6 5" xfId="7710" xr:uid="{5EDC7048-A720-4551-A338-ACEB0B7D4FAF}"/>
    <cellStyle name="New 6 6" xfId="7711" xr:uid="{D9711A7B-BF08-46E5-AB81-770324434742}"/>
    <cellStyle name="New 6 7" xfId="7712" xr:uid="{951C44E5-52EE-4CCD-A44B-7FC1F5499EE1}"/>
    <cellStyle name="New 6_CR4_19" xfId="7713" xr:uid="{1A069FB0-C1CA-4219-B31F-F2DF000F5864}"/>
    <cellStyle name="New 7" xfId="7714" xr:uid="{C75492F9-3248-42A9-A54D-CA8862EDBA95}"/>
    <cellStyle name="New 7 2" xfId="7715" xr:uid="{73B0ECB2-B996-4319-BBA7-316D3BF42994}"/>
    <cellStyle name="New 7 3" xfId="7716" xr:uid="{DEC05376-AC7A-4FBE-9AC9-1AD178663D0C}"/>
    <cellStyle name="New 7 4" xfId="7717" xr:uid="{2290BBFF-9F1B-4F81-905E-218184D42188}"/>
    <cellStyle name="New 7 5" xfId="7718" xr:uid="{6B3502D0-54A7-4ABB-A99F-6EAB40C993D1}"/>
    <cellStyle name="New 7 6" xfId="7719" xr:uid="{A5FF5839-8935-47E7-956A-7E138697515C}"/>
    <cellStyle name="New 7_CR4_19" xfId="7720" xr:uid="{D4CB88BC-C0DA-4148-A50C-DF06487AF4C8}"/>
    <cellStyle name="New 8" xfId="36057" xr:uid="{537034BF-279C-4E95-BA6A-4C1DE264D9C9}"/>
    <cellStyle name="New_A01" xfId="7721" xr:uid="{5749469D-9C11-4B15-B836-6966CE6B8271}"/>
    <cellStyle name="Nil" xfId="25357" xr:uid="{C44E21A5-CF18-4CBF-A2FE-0BDBD74BE676}"/>
    <cellStyle name="Nil 2" xfId="25358" xr:uid="{8F54C4A1-FE79-4140-9EA1-93CE4C1721AD}"/>
    <cellStyle name="Nil 3" xfId="25359" xr:uid="{BD3F5A2D-5024-4E52-BB52-E450531BAC6E}"/>
    <cellStyle name="Nil_AVA DVA EL" xfId="25360" xr:uid="{F911D1BE-7C72-4B81-8650-3A82AD20AF04}"/>
    <cellStyle name="Non_definito" xfId="25361" xr:uid="{58D89AD7-A053-4326-8BAA-F72DFF30CD47}"/>
    <cellStyle name="nonmultiple" xfId="7722" xr:uid="{E0B4F18F-CD85-4119-A517-7EEC903193CA}"/>
    <cellStyle name="nonmultiple 10" xfId="49896" xr:uid="{6CDF38D9-E789-4259-87D3-02F73F277222}"/>
    <cellStyle name="nonmultiple 10 2" xfId="49897" xr:uid="{2B3AEA56-947F-4758-B9F1-C049A6D03C76}"/>
    <cellStyle name="nonmultiple 11" xfId="49898" xr:uid="{0DC023C5-CA17-4AA4-88A0-9C0DA896F2D0}"/>
    <cellStyle name="nonmultiple 11 2" xfId="49899" xr:uid="{EE813EE8-106F-40C4-9910-1771057307D2}"/>
    <cellStyle name="nonmultiple 12" xfId="49900" xr:uid="{96A8E909-2E59-49DF-A291-60FE76A3A10A}"/>
    <cellStyle name="nonmultiple 12 2" xfId="49901" xr:uid="{A794D0E0-C5AD-46B8-B6C5-DC97DC54F900}"/>
    <cellStyle name="nonmultiple 13" xfId="49902" xr:uid="{8B74BAC4-27F7-4DB1-8DB7-6E7A8F8C9DB4}"/>
    <cellStyle name="nonmultiple 13 2" xfId="49903" xr:uid="{4BD34775-5408-4AE7-88BB-4AAB76053FAB}"/>
    <cellStyle name="nonmultiple 2" xfId="7723" xr:uid="{A7AE3E32-6511-4427-AD5D-F993066741A0}"/>
    <cellStyle name="nonmultiple 2 2" xfId="25362" xr:uid="{8F7459D6-4587-4438-A8FD-3D2B7B9D11E1}"/>
    <cellStyle name="nonmultiple 2 2 2" xfId="49904" xr:uid="{9F2212E6-112D-4355-8A42-0F67E616112A}"/>
    <cellStyle name="nonmultiple 2 2 2 2" xfId="49905" xr:uid="{1E0345E5-AAEF-4198-BEEF-348822F7D06B}"/>
    <cellStyle name="nonmultiple 2 2 3" xfId="49906" xr:uid="{F38451DD-E91A-4A85-BFA5-0939066BA6F4}"/>
    <cellStyle name="nonmultiple 2 2_7. Other MTM adjustments" xfId="49907" xr:uid="{10ABFC38-6354-4DE3-9A85-00A55EA3F152}"/>
    <cellStyle name="nonmultiple 2 3" xfId="49908" xr:uid="{B556C020-024E-4244-AD3A-339045655961}"/>
    <cellStyle name="nonmultiple 2 3 2" xfId="49909" xr:uid="{91F4BEA4-B274-4E6A-985C-F141C922C9FE}"/>
    <cellStyle name="nonmultiple 2_7. Other MTM adjustments" xfId="49910" xr:uid="{DC652036-AFCD-4618-AC9E-924750205DD0}"/>
    <cellStyle name="nonmultiple 3" xfId="25363" xr:uid="{C165E548-23DC-4D28-B199-5BE25AA8C7AF}"/>
    <cellStyle name="nonmultiple 3 2" xfId="25364" xr:uid="{B920E9DA-2F04-4124-AF79-D8DA3C87B70D}"/>
    <cellStyle name="nonmultiple 3 2 2" xfId="25365" xr:uid="{F5D48D3A-8286-407C-8A4E-EF17C28FC352}"/>
    <cellStyle name="nonmultiple 3 2 2 2" xfId="49911" xr:uid="{627FB323-E6C3-4530-AD4C-D10B205E668A}"/>
    <cellStyle name="nonmultiple 3 2 3" xfId="25366" xr:uid="{982745FE-70E9-4A7A-90E7-F84DE5F7BF1E}"/>
    <cellStyle name="nonmultiple 3 2 3 2" xfId="49912" xr:uid="{95A26332-8BEA-4507-89BE-969975926B47}"/>
    <cellStyle name="nonmultiple 3 2_7. Other MTM adjustments" xfId="49913" xr:uid="{D548563F-17BD-49E4-AD45-0C47DFFA836F}"/>
    <cellStyle name="nonmultiple 3 3" xfId="25367" xr:uid="{32FD3B7A-72BD-4D4D-AB49-74AA8500996D}"/>
    <cellStyle name="nonmultiple 3 3 2" xfId="49914" xr:uid="{5A0A5CF4-8DE2-4FDC-A086-F1FB218B9DAF}"/>
    <cellStyle name="nonmultiple 3 3 2 2" xfId="49915" xr:uid="{1908097E-F9F2-4823-83FD-DBC6F2CCD181}"/>
    <cellStyle name="nonmultiple 3 3 3" xfId="49916" xr:uid="{15AE7010-35D9-40F2-AED2-9246B4522C11}"/>
    <cellStyle name="nonmultiple 3 3 3 2" xfId="49917" xr:uid="{46B329E8-CBD7-41DF-BB8F-A37B4B70066D}"/>
    <cellStyle name="nonmultiple 3 3 4" xfId="49918" xr:uid="{5B5CB9F3-2C1A-4ABC-BF59-5975A9322A71}"/>
    <cellStyle name="nonmultiple 3 3 4 2" xfId="49919" xr:uid="{28E6D5B5-BF00-45A1-A28B-F4670DE4168E}"/>
    <cellStyle name="nonmultiple 3 3 5" xfId="49920" xr:uid="{ACD54880-2249-4321-BC5F-9EEECB7DDC8F}"/>
    <cellStyle name="nonmultiple 3 3_7. Other MTM adjustments" xfId="49921" xr:uid="{BA01A3F5-B0CA-4233-B33C-12C435D1DF3F}"/>
    <cellStyle name="nonmultiple 3 4" xfId="25368" xr:uid="{E10D6537-FE52-40B7-B688-51140BDA1827}"/>
    <cellStyle name="nonmultiple 3 4 2" xfId="49922" xr:uid="{14AC5108-E551-4EB7-B363-1BFB8E4C78CE}"/>
    <cellStyle name="nonmultiple 3_7. Other MTM adjustments" xfId="49923" xr:uid="{83802791-8CA3-4ECC-AEF6-33D7D995C0E6}"/>
    <cellStyle name="nonmultiple 4" xfId="25369" xr:uid="{DFF50B06-E279-469C-BF4F-471D70E21230}"/>
    <cellStyle name="nonmultiple 4 2" xfId="25370" xr:uid="{D0C10CBD-1946-4766-9F80-B1F15F37198A}"/>
    <cellStyle name="nonmultiple 4 2 2" xfId="49924" xr:uid="{879E0516-AB17-431F-8FCC-FB9E324B6D7E}"/>
    <cellStyle name="nonmultiple 4 2 2 2" xfId="49925" xr:uid="{957096D5-F011-488B-9A69-AD2038EFA795}"/>
    <cellStyle name="nonmultiple 4 2 3" xfId="49926" xr:uid="{26B3F440-DDD1-4FE8-B027-A49BED6F2597}"/>
    <cellStyle name="nonmultiple 4 2_7. Other MTM adjustments" xfId="49927" xr:uid="{D20D5F29-0755-4063-9653-21B15CA5B84D}"/>
    <cellStyle name="nonmultiple 4 3" xfId="25371" xr:uid="{50D8EC92-1BA3-4D6D-B415-DAFBBFF41D36}"/>
    <cellStyle name="nonmultiple 4 3 2" xfId="49928" xr:uid="{FAC9B473-55A6-4B17-B698-9DF91F39A6CC}"/>
    <cellStyle name="nonmultiple 4_7. Other MTM adjustments" xfId="49929" xr:uid="{90C4E52B-9F4E-4922-83E4-8899812C1564}"/>
    <cellStyle name="nonmultiple 5" xfId="25372" xr:uid="{A7BE5F66-C3EE-4129-ADFC-86545FDCA580}"/>
    <cellStyle name="nonmultiple 5 2" xfId="49930" xr:uid="{FB1385E3-82A6-466E-A4AC-894C3DA375E9}"/>
    <cellStyle name="nonmultiple 5 2 2" xfId="49931" xr:uid="{50730418-4092-44C7-BFB8-D9F40347EBC4}"/>
    <cellStyle name="nonmultiple 5 2 2 2" xfId="49932" xr:uid="{517D41D4-B4A4-43EA-AA2B-27D19224A692}"/>
    <cellStyle name="nonmultiple 5 2 3" xfId="49933" xr:uid="{C322A8AE-DEDD-4D85-A8D5-7D7BF1E96C1D}"/>
    <cellStyle name="nonmultiple 5 2_7. Other MTM adjustments" xfId="49934" xr:uid="{7224A30E-5A55-4383-A14A-3DCAC9C2F957}"/>
    <cellStyle name="nonmultiple 5 3" xfId="49935" xr:uid="{14AD2B7D-BC2A-430B-8289-7DDB9FB736CD}"/>
    <cellStyle name="nonmultiple 5 3 2" xfId="49936" xr:uid="{55CAEA97-D84F-49AA-8CD6-D525069C2A9A}"/>
    <cellStyle name="nonmultiple 5 4" xfId="49937" xr:uid="{3A612F9C-4A45-455A-86FF-818B14A3D632}"/>
    <cellStyle name="nonmultiple 5 4 2" xfId="49938" xr:uid="{DD19EBD4-9725-4FC8-B109-04A8CBF8358A}"/>
    <cellStyle name="nonmultiple 5 5" xfId="49939" xr:uid="{4B6F05B5-B0C4-435A-9BAD-FD087B8CB680}"/>
    <cellStyle name="nonmultiple 5 5 2" xfId="49940" xr:uid="{36AC034D-00EA-472B-912E-38760F3458B7}"/>
    <cellStyle name="nonmultiple 5 6" xfId="49941" xr:uid="{E903FC8C-FC07-4A9A-95B7-0EBF7C7E0F13}"/>
    <cellStyle name="nonmultiple 5_7. Other MTM adjustments" xfId="49942" xr:uid="{31D918DA-4426-49B7-8E7C-D983A6A8384F}"/>
    <cellStyle name="nonmultiple 6" xfId="49943" xr:uid="{E8491FD2-08D1-404F-A15B-3ED6033BAB92}"/>
    <cellStyle name="nonmultiple 6 2" xfId="49944" xr:uid="{81A64736-4FA4-446D-8260-81B80D50F8D6}"/>
    <cellStyle name="nonmultiple 6 2 2" xfId="49945" xr:uid="{FC35707A-607D-4798-A5CF-B06F9356499E}"/>
    <cellStyle name="nonmultiple 6 2 2 2" xfId="49946" xr:uid="{429A5D40-893B-4FCE-98D4-1E5A5FD8EAE9}"/>
    <cellStyle name="nonmultiple 6 2 3" xfId="49947" xr:uid="{28BAE072-E07E-46CD-9763-FD02B2ABC0F1}"/>
    <cellStyle name="nonmultiple 6 2_7. Other MTM adjustments" xfId="49948" xr:uid="{0AD6EB02-E1D6-4873-880F-D641F7840727}"/>
    <cellStyle name="nonmultiple 6 3" xfId="49949" xr:uid="{CBD260FA-B4B4-4FB6-80A4-8F39B3714E17}"/>
    <cellStyle name="nonmultiple 6 3 2" xfId="49950" xr:uid="{2C124DD0-AC33-4541-BE91-D7C93327085F}"/>
    <cellStyle name="nonmultiple 6 4" xfId="49951" xr:uid="{00DB8626-F4E3-4329-ACD4-5610BD513DFA}"/>
    <cellStyle name="nonmultiple 6_7. Other MTM adjustments" xfId="49952" xr:uid="{2EF7595B-A062-44C8-B6C4-14B212745621}"/>
    <cellStyle name="nonmultiple 7" xfId="49953" xr:uid="{E2C27174-5B22-4007-8A59-E36434FFD6E2}"/>
    <cellStyle name="nonmultiple 7 2" xfId="49954" xr:uid="{92F92621-1D1B-4C96-885E-C069F2A2840A}"/>
    <cellStyle name="nonmultiple 7 2 2" xfId="49955" xr:uid="{053BF61F-378F-41A9-922C-650B4C8CEB89}"/>
    <cellStyle name="nonmultiple 7 3" xfId="49956" xr:uid="{1F90083E-B32A-4965-9B66-54F447233BC1}"/>
    <cellStyle name="nonmultiple 7 3 2" xfId="49957" xr:uid="{F77F05F7-8689-4E68-95CB-5496BEBA2CC0}"/>
    <cellStyle name="nonmultiple 7 4" xfId="49958" xr:uid="{4BB301DE-C121-4C11-9C61-DF8BEEF12E59}"/>
    <cellStyle name="nonmultiple 7_7. Other MTM adjustments" xfId="49959" xr:uid="{FD2E98DD-3D4E-42E8-9458-2EF4D98D80AA}"/>
    <cellStyle name="nonmultiple 8" xfId="49960" xr:uid="{9BA28DB2-8208-4CD2-9945-B501C298C4FA}"/>
    <cellStyle name="nonmultiple 8 2" xfId="49961" xr:uid="{32115594-E8A0-45AA-96DC-8978224F1794}"/>
    <cellStyle name="nonmultiple 9" xfId="49962" xr:uid="{144B37A8-87A6-4B61-9CCC-B6AAADD3F054}"/>
    <cellStyle name="nonmultiple 9 2" xfId="49963" xr:uid="{3C909767-B1EB-4C10-8B3B-73D02D852A26}"/>
    <cellStyle name="nonmultiple_1" xfId="49964" xr:uid="{79FA16B8-2615-41D9-BCF8-FFE09D48C0CF}"/>
    <cellStyle name="NonPrintingArea" xfId="25373" xr:uid="{413F9A55-229D-4258-96D4-FD22CA6A539D}"/>
    <cellStyle name="NonPrintingArea 2" xfId="25374" xr:uid="{226D6F5F-5384-4E8D-8954-2850ADCAA034}"/>
    <cellStyle name="NonPrintingArea 3" xfId="25375" xr:uid="{8D063C94-848B-4EEA-BAFD-FFA0366696D6}"/>
    <cellStyle name="NonPrintingArea_AVA DVA EL" xfId="25376" xr:uid="{E0A1B88B-4617-440F-AD88-64080C4512D1}"/>
    <cellStyle name="Normal" xfId="0" builtinId="0" customBuiltin="1"/>
    <cellStyle name="Normal 10" xfId="7724" xr:uid="{3E170FD7-B702-4518-AE5D-14868104C2B3}"/>
    <cellStyle name="Normal 10 10" xfId="25377" xr:uid="{5326BF91-726B-48C1-9206-CFAA87221928}"/>
    <cellStyle name="Normal 10 10 2" xfId="25378" xr:uid="{72D40317-B726-4316-A54D-0F65EF171CFD}"/>
    <cellStyle name="Normal 10 10 3" xfId="25379" xr:uid="{7161A6C5-0041-4B4C-8B08-4054D89E4349}"/>
    <cellStyle name="Normal 10 10 4" xfId="36427" xr:uid="{057D67B8-DED8-4C67-8ECB-8E26AF96C6B3}"/>
    <cellStyle name="Normal 10 10_AVA DVA EL" xfId="25380" xr:uid="{ADC17CC9-0D77-4337-8941-C222D7635B98}"/>
    <cellStyle name="Normal 10 11" xfId="25381" xr:uid="{B4C65D27-56F3-4281-BDF7-75EC60297868}"/>
    <cellStyle name="Normal 10 12" xfId="25382" xr:uid="{547577CA-A3B4-4125-8F2A-4491879E9312}"/>
    <cellStyle name="Normal 10 13" xfId="25383" xr:uid="{6FDDBD12-CEB9-4F1F-9607-8790F4E1B724}"/>
    <cellStyle name="Normal 10 14" xfId="35998" xr:uid="{ACFA1550-8E76-48D6-B67B-8065708AF3F7}"/>
    <cellStyle name="Normal 10 2" xfId="7725" xr:uid="{DB98379D-DED2-48F8-8590-0268598248E9}"/>
    <cellStyle name="Normal 10 2 10" xfId="25384" xr:uid="{0F31301C-BD43-4E10-BFB1-DC9184C49EF6}"/>
    <cellStyle name="Normal 10 2 10 2" xfId="25385" xr:uid="{30DD352C-0B46-46D6-A868-8A76C2480872}"/>
    <cellStyle name="Normal 10 2 10 3" xfId="25386" xr:uid="{A1E4073B-C8B4-48A7-9279-3140423E0EB5}"/>
    <cellStyle name="Normal 10 2 10_AVA DVA EL" xfId="25387" xr:uid="{ED81CCF7-907A-4954-95EB-E52B33B197BF}"/>
    <cellStyle name="Normal 10 2 11" xfId="25388" xr:uid="{27E608AA-8658-44B1-BB6C-F0B783D4C101}"/>
    <cellStyle name="Normal 10 2 12" xfId="25389" xr:uid="{814AF793-DA2E-44DD-BD48-F91838858455}"/>
    <cellStyle name="Normal 10 2 13" xfId="36871" xr:uid="{B55B8093-5EA4-47EC-8C9C-85B5031F76EC}"/>
    <cellStyle name="Normal 10 2 14" xfId="49965" xr:uid="{7B06BDD7-B9CF-45E5-A1B8-17869AAD6216}"/>
    <cellStyle name="Normal 10 2 15" xfId="49966" xr:uid="{A16EFB26-CB99-4D13-9F7A-F73258EF61DE}"/>
    <cellStyle name="Normal 10 2 2" xfId="7726" xr:uid="{2F855ACC-AF89-44F3-BFAB-EA8B36174B40}"/>
    <cellStyle name="Normal 10 2 2 10" xfId="49967" xr:uid="{7DCA28FF-04AE-4371-8C6F-9B3A39B6C87F}"/>
    <cellStyle name="Normal 10 2 2 11" xfId="49968" xr:uid="{215459F8-931D-43B6-B72C-99A8AC70A738}"/>
    <cellStyle name="Normal 10 2 2 2" xfId="12552" xr:uid="{623014E9-32DE-487E-9513-973D61B6DD65}"/>
    <cellStyle name="Normal 10 2 2 2 10" xfId="49969" xr:uid="{E8B77941-7DDA-4D19-9122-319AE24FAA32}"/>
    <cellStyle name="Normal 10 2 2 2 2" xfId="25390" xr:uid="{2ED13AA2-C61F-4CF7-9C1C-308FCBF41F2C}"/>
    <cellStyle name="Normal 10 2 2 2 2 2" xfId="25391" xr:uid="{0F2C6E4D-2CF5-48C9-89DD-B7149A6564D6}"/>
    <cellStyle name="Normal 10 2 2 2 2 3" xfId="25392" xr:uid="{376C2BEF-BB48-42C4-A6A1-A47D2AA64857}"/>
    <cellStyle name="Normal 10 2 2 2 2 4" xfId="49970" xr:uid="{CEBDD780-6072-4080-A405-ABC2DB25D974}"/>
    <cellStyle name="Normal 10 2 2 2 2 5" xfId="49971" xr:uid="{BB5DA6E0-40BB-4DE0-8A98-A8488FFD4476}"/>
    <cellStyle name="Normal 10 2 2 2 2_AVA DVA EL" xfId="25393" xr:uid="{B9F4A836-2089-43ED-BEDD-459059F607B4}"/>
    <cellStyle name="Normal 10 2 2 2 3" xfId="25394" xr:uid="{0F2A780D-2F2C-4E6C-81CF-EF06ECE8C99C}"/>
    <cellStyle name="Normal 10 2 2 2 3 2" xfId="25395" xr:uid="{180902EB-788C-439D-A3F7-C82F721687FE}"/>
    <cellStyle name="Normal 10 2 2 2 3 3" xfId="25396" xr:uid="{0A99BE56-361B-4DDF-AC14-3314A1538DD3}"/>
    <cellStyle name="Normal 10 2 2 2 3 4" xfId="49972" xr:uid="{9A75FD67-2195-4134-9D26-8CDDA63CD1A3}"/>
    <cellStyle name="Normal 10 2 2 2 3 5" xfId="49973" xr:uid="{74541285-0E4C-4466-9DA3-2330EC7BE8D8}"/>
    <cellStyle name="Normal 10 2 2 2 3_AVA DVA EL" xfId="25397" xr:uid="{2AAA507F-51D5-4336-B64D-7427F75C9001}"/>
    <cellStyle name="Normal 10 2 2 2 4" xfId="25398" xr:uid="{BBC94716-EDB8-470E-8999-97E7C6D5E69D}"/>
    <cellStyle name="Normal 10 2 2 2 4 2" xfId="25399" xr:uid="{77D36BA0-0EE9-4170-A30C-827648434786}"/>
    <cellStyle name="Normal 10 2 2 2 4 3" xfId="25400" xr:uid="{6C0D3F78-1176-4F6E-9B57-318D6636D739}"/>
    <cellStyle name="Normal 10 2 2 2 4 4" xfId="49974" xr:uid="{6F7CD618-46EF-4232-A137-0492F8F1B76B}"/>
    <cellStyle name="Normal 10 2 2 2 4 5" xfId="49975" xr:uid="{3587CE34-AF1C-40B9-A4D7-0823B17D3946}"/>
    <cellStyle name="Normal 10 2 2 2 4_AVA DVA EL" xfId="25401" xr:uid="{2B6D9202-76FE-4F1D-B161-D24546F00688}"/>
    <cellStyle name="Normal 10 2 2 2 5" xfId="25402" xr:uid="{4B0A26F7-73C5-4707-8868-034DEDF240A6}"/>
    <cellStyle name="Normal 10 2 2 2 5 2" xfId="25403" xr:uid="{3546171E-E230-4F7B-933D-85A0D3E00260}"/>
    <cellStyle name="Normal 10 2 2 2 5 3" xfId="25404" xr:uid="{0147F866-7CAF-4911-A931-FA7A6F6F2F9B}"/>
    <cellStyle name="Normal 10 2 2 2 5 4" xfId="49976" xr:uid="{90361FAE-88CA-41A3-AACB-185FCB977B2C}"/>
    <cellStyle name="Normal 10 2 2 2 5 5" xfId="49977" xr:uid="{BA17B5CE-9830-44F3-8E00-9CAC63EA8A56}"/>
    <cellStyle name="Normal 10 2 2 2 5_AVA DVA EL" xfId="25405" xr:uid="{FD27BD0C-AE53-499D-BA06-C2133DA0127F}"/>
    <cellStyle name="Normal 10 2 2 2 6" xfId="25406" xr:uid="{4B6D7AEA-04A9-4097-9494-99FA1C07F809}"/>
    <cellStyle name="Normal 10 2 2 2 7" xfId="25407" xr:uid="{111CA1BF-EFEE-4C22-9CA6-37057C7D59AA}"/>
    <cellStyle name="Normal 10 2 2 2 8" xfId="49978" xr:uid="{09944C5B-9D56-4751-8F52-30BECF93AE5F}"/>
    <cellStyle name="Normal 10 2 2 2 9" xfId="49979" xr:uid="{F20776BC-45E8-44E5-9B83-267F5B78E619}"/>
    <cellStyle name="Normal 10 2 2 2_A02" xfId="55607" xr:uid="{8D23EB58-3A67-48ED-B44D-BC8F5100DF1B}"/>
    <cellStyle name="Normal 10 2 2 3" xfId="25408" xr:uid="{441E0DEE-5DE3-40A7-9C90-C8D5C4F51030}"/>
    <cellStyle name="Normal 10 2 2 3 2" xfId="25409" xr:uid="{499E0021-688A-4592-BBD3-1690B3D7BF27}"/>
    <cellStyle name="Normal 10 2 2 3 2 2" xfId="25410" xr:uid="{66EB2313-6BE8-41B0-B6D8-A2F909884882}"/>
    <cellStyle name="Normal 10 2 2 3 2_AVA DVA EL" xfId="25411" xr:uid="{1F0013D6-B2A9-42D2-910E-2B03E3D06750}"/>
    <cellStyle name="Normal 10 2 2 3 3" xfId="25412" xr:uid="{5DA19013-18CB-4FD6-A968-27C5DD900B00}"/>
    <cellStyle name="Normal 10 2 2 3 4" xfId="25413" xr:uid="{6ABFBCFE-8DAE-4F03-94D5-92D11FCDD2DD}"/>
    <cellStyle name="Normal 10 2 2 3 5" xfId="49980" xr:uid="{3815D324-F806-4480-AB17-2197AE8D1D35}"/>
    <cellStyle name="Normal 10 2 2 3 6" xfId="49981" xr:uid="{384E0D07-2D82-4A38-977D-17ED41281EB6}"/>
    <cellStyle name="Normal 10 2 2 3_AVA DVA EL" xfId="25414" xr:uid="{28E41B41-0799-42A3-8B3A-66E85764FE5D}"/>
    <cellStyle name="Normal 10 2 2 4" xfId="25415" xr:uid="{B19E2ED7-05B3-4BA4-A962-004B56BD628C}"/>
    <cellStyle name="Normal 10 2 2 4 2" xfId="25416" xr:uid="{AE27A61A-8A3C-431B-AEC3-AE4B60196609}"/>
    <cellStyle name="Normal 10 2 2 4 2 2" xfId="25417" xr:uid="{F5B72880-CAAC-476C-8F02-F9845A5C46C5}"/>
    <cellStyle name="Normal 10 2 2 4 2_AVA DVA EL" xfId="25418" xr:uid="{2EEE6B46-8733-4711-B1E6-76B33CD69313}"/>
    <cellStyle name="Normal 10 2 2 4 3" xfId="25419" xr:uid="{09D13484-7645-46D7-9C1B-E62C4E5C8EDA}"/>
    <cellStyle name="Normal 10 2 2 4 4" xfId="25420" xr:uid="{41CB991C-0899-4BAE-9ABD-913A0093AF63}"/>
    <cellStyle name="Normal 10 2 2 4 5" xfId="49982" xr:uid="{DF98014C-FA71-431A-B16E-C22B081BE3DE}"/>
    <cellStyle name="Normal 10 2 2 4_AVA DVA EL" xfId="25421" xr:uid="{25459FB0-8E8A-45D8-A25A-934FB42367BC}"/>
    <cellStyle name="Normal 10 2 2 5" xfId="25422" xr:uid="{EBC59510-AB1E-452B-AD9F-26FCD6C114D4}"/>
    <cellStyle name="Normal 10 2 2 5 2" xfId="25423" xr:uid="{8BFBD841-F233-4E5E-9065-8C80FB803EF6}"/>
    <cellStyle name="Normal 10 2 2 5 3" xfId="25424" xr:uid="{71D604E8-3F74-4895-A462-616D5ED161B0}"/>
    <cellStyle name="Normal 10 2 2 5 4" xfId="49983" xr:uid="{B0E090E0-677D-442D-97DE-3D968859B846}"/>
    <cellStyle name="Normal 10 2 2 5 5" xfId="49984" xr:uid="{35738CE4-D053-4BB5-97F0-220DB5460D5F}"/>
    <cellStyle name="Normal 10 2 2 5_AVA DVA EL" xfId="25425" xr:uid="{1E40D9F5-1F21-487D-AF3C-DFD0BFEED45C}"/>
    <cellStyle name="Normal 10 2 2 6" xfId="25426" xr:uid="{7A921DE2-2AE0-4394-8799-7970D5C2D40E}"/>
    <cellStyle name="Normal 10 2 2 6 2" xfId="25427" xr:uid="{A0E09917-1D41-4E68-8591-6C0E9E7D8B0B}"/>
    <cellStyle name="Normal 10 2 2 6 3" xfId="25428" xr:uid="{E35EF21A-758F-4C20-AA3D-F3A00761BE53}"/>
    <cellStyle name="Normal 10 2 2 6 4" xfId="49985" xr:uid="{7923E581-525A-40BE-ABFB-DB62CA35531D}"/>
    <cellStyle name="Normal 10 2 2 6_AVA DVA EL" xfId="25429" xr:uid="{866FA0BF-F229-489D-A7E1-AB200E254180}"/>
    <cellStyle name="Normal 10 2 2 7" xfId="25430" xr:uid="{E9218BEB-121A-40B7-B1CA-59B62BB1927D}"/>
    <cellStyle name="Normal 10 2 2 8" xfId="49986" xr:uid="{A5FA29E2-E835-48C5-8801-B19D4840FEAB}"/>
    <cellStyle name="Normal 10 2 2 9" xfId="49987" xr:uid="{512A31C2-A74A-448A-96EB-AA2D0F8477BB}"/>
    <cellStyle name="Normal 10 2 2_3. Chng in credit spreads" xfId="49988" xr:uid="{78051541-D133-42AE-80A4-FCA114CE6E92}"/>
    <cellStyle name="Normal 10 2 3" xfId="7727" xr:uid="{7283AF59-80B7-449B-B182-7C1727B0255D}"/>
    <cellStyle name="Normal 10 2 3 10" xfId="49989" xr:uid="{93663F25-F19C-4438-9F1B-6A37529D1C84}"/>
    <cellStyle name="Normal 10 2 3 2" xfId="25431" xr:uid="{CC9DF523-E9D3-42FC-80DE-BD1EBD6B0526}"/>
    <cellStyle name="Normal 10 2 3 2 2" xfId="25432" xr:uid="{9F548F63-60B1-42F2-A4BA-7D083CAEE705}"/>
    <cellStyle name="Normal 10 2 3 2 2 2" xfId="25433" xr:uid="{10BECDAD-DC33-4B1D-B4CA-1A17378CE0A9}"/>
    <cellStyle name="Normal 10 2 3 2 2_AVA DVA EL" xfId="25434" xr:uid="{7F54D9A9-D79B-4B5D-9BE0-94AD40534195}"/>
    <cellStyle name="Normal 10 2 3 2 3" xfId="25435" xr:uid="{DF9FE816-D8E9-4187-ACA3-8494E17FA166}"/>
    <cellStyle name="Normal 10 2 3 2 4" xfId="25436" xr:uid="{209EDFFC-F043-4AE8-9FEE-B04ECCDBF11F}"/>
    <cellStyle name="Normal 10 2 3 2 5" xfId="49990" xr:uid="{F474E1FA-27B0-497D-9184-B5EB0FD96A0A}"/>
    <cellStyle name="Normal 10 2 3 2 6" xfId="49991" xr:uid="{B69428AE-6A88-4D88-BA75-35ECB23F1BF1}"/>
    <cellStyle name="Normal 10 2 3 2_AVA DVA EL" xfId="25437" xr:uid="{DADE8697-639A-4D0B-846D-059659FD96CF}"/>
    <cellStyle name="Normal 10 2 3 3" xfId="25438" xr:uid="{AC438007-4751-4066-A05D-00D389A21602}"/>
    <cellStyle name="Normal 10 2 3 3 2" xfId="25439" xr:uid="{1146909A-A2A4-4236-8659-30BAEB5A47AC}"/>
    <cellStyle name="Normal 10 2 3 3 3" xfId="25440" xr:uid="{4B55D59A-044E-48F1-A0C4-E20715BD5D26}"/>
    <cellStyle name="Normal 10 2 3 3 4" xfId="49992" xr:uid="{6CD0EE54-478A-4367-86A5-3B1A64C592E9}"/>
    <cellStyle name="Normal 10 2 3 3 5" xfId="49993" xr:uid="{7B305769-6C09-4961-996D-BCA16E954C78}"/>
    <cellStyle name="Normal 10 2 3 3_AVA DVA EL" xfId="25441" xr:uid="{080B407A-DDC1-4058-8ACA-5DB7D3C351EA}"/>
    <cellStyle name="Normal 10 2 3 4" xfId="25442" xr:uid="{99EC9DCE-64E2-48D5-9CF8-EF746D699FE0}"/>
    <cellStyle name="Normal 10 2 3 4 2" xfId="25443" xr:uid="{9DFEA2AE-F421-4BF1-93CE-B9F4438A6E61}"/>
    <cellStyle name="Normal 10 2 3 4 3" xfId="25444" xr:uid="{843358C5-39B9-488D-8E88-DE104663AB9D}"/>
    <cellStyle name="Normal 10 2 3 4 4" xfId="49994" xr:uid="{1C0D1CBC-D6BC-4E6E-B3FC-60446B95ECFF}"/>
    <cellStyle name="Normal 10 2 3 4 5" xfId="49995" xr:uid="{9861A0B0-8871-483B-A92F-0D40BA5189CF}"/>
    <cellStyle name="Normal 10 2 3 4_AVA DVA EL" xfId="25445" xr:uid="{2C29C611-6821-4D3A-A7A2-CF0DB118613A}"/>
    <cellStyle name="Normal 10 2 3 5" xfId="25446" xr:uid="{B38B65C9-9603-4AB5-A760-779ECCEC227E}"/>
    <cellStyle name="Normal 10 2 3 5 2" xfId="25447" xr:uid="{8CE52AC7-BE98-49AA-83BE-398B9D726CBB}"/>
    <cellStyle name="Normal 10 2 3 5 3" xfId="25448" xr:uid="{C0AA18AB-1242-4E01-BF9B-D2337F014034}"/>
    <cellStyle name="Normal 10 2 3 5 4" xfId="49996" xr:uid="{20D83483-7ABF-43F4-9E78-45718DE061B2}"/>
    <cellStyle name="Normal 10 2 3 5_AVA DVA EL" xfId="25449" xr:uid="{93ECF081-74DA-481D-BA22-9E894092CA72}"/>
    <cellStyle name="Normal 10 2 3 6" xfId="25450" xr:uid="{442B6A9E-3B53-4AB5-B2E5-4485EF172137}"/>
    <cellStyle name="Normal 10 2 3 6 2" xfId="25451" xr:uid="{1340EEC9-2832-4B80-A402-9D487DFDF687}"/>
    <cellStyle name="Normal 10 2 3 6_AVA DVA EL" xfId="25452" xr:uid="{F11A56B8-7D22-4F2F-9E78-7145ADB9AE07}"/>
    <cellStyle name="Normal 10 2 3 7" xfId="25453" xr:uid="{E908DD95-98D6-4819-BF94-540BC585087F}"/>
    <cellStyle name="Normal 10 2 3 8" xfId="49997" xr:uid="{BB4C4434-361A-4A4B-946C-D71022380D78}"/>
    <cellStyle name="Normal 10 2 3 9" xfId="49998" xr:uid="{B6283914-5E32-45C7-B07E-5E2C0DD2B767}"/>
    <cellStyle name="Normal 10 2 3_3. Chng in credit spreads" xfId="49999" xr:uid="{D938BDFB-DCD7-4600-9BA6-83B8B689437C}"/>
    <cellStyle name="Normal 10 2 4" xfId="7728" xr:uid="{7D2E63F0-D35C-4360-AFAC-8DA8D15AD4BB}"/>
    <cellStyle name="Normal 10 2 4 2" xfId="25454" xr:uid="{4D81B6AB-BD6D-448F-82D6-ABF0947F8E90}"/>
    <cellStyle name="Normal 10 2 4 2 2" xfId="25455" xr:uid="{BA0F251E-048F-4285-851F-043F6F6D9CBC}"/>
    <cellStyle name="Normal 10 2 4 2 3" xfId="25456" xr:uid="{8EA4C83B-6CB9-4805-B53B-9D19B9D717F8}"/>
    <cellStyle name="Normal 10 2 4 2_AVA DVA EL" xfId="25457" xr:uid="{E69D83D2-58C5-413F-A1E5-02E87A3669A4}"/>
    <cellStyle name="Normal 10 2 4 3" xfId="25458" xr:uid="{3CA6CAF1-5D30-47EF-97ED-F7BD2A31A564}"/>
    <cellStyle name="Normal 10 2 4 3 2" xfId="25459" xr:uid="{A4B8C5BB-C4BD-4F5B-B0C4-2290299C5EC5}"/>
    <cellStyle name="Normal 10 2 4 3_AVA DVA EL" xfId="25460" xr:uid="{2B1EF909-D212-487A-91A6-6B0172DAE276}"/>
    <cellStyle name="Normal 10 2 4 4" xfId="25461" xr:uid="{0062089A-29BA-4A7B-80E7-7F0758D7AC00}"/>
    <cellStyle name="Normal 10 2 4 5" xfId="25462" xr:uid="{94A2945D-78D6-48D4-81FF-4551AB5ED0D7}"/>
    <cellStyle name="Normal 10 2 4 6" xfId="50000" xr:uid="{75FDC289-2AB8-46D8-B0DD-D75F46E3B21C}"/>
    <cellStyle name="Normal 10 2 4_AVA DVA EL" xfId="25463" xr:uid="{BBB4531D-64E3-4D14-AB92-20A9F6C22529}"/>
    <cellStyle name="Normal 10 2 5" xfId="7729" xr:uid="{BB586910-8FE1-4AF5-B15D-824E848CE8AA}"/>
    <cellStyle name="Normal 10 2 5 2" xfId="25464" xr:uid="{0AD44A47-8E14-4E39-AB6A-AD2A9D26A91E}"/>
    <cellStyle name="Normal 10 2 5 2 2" xfId="25465" xr:uid="{2AC2D0BD-EA4F-4422-82D1-D98C2A40B7E7}"/>
    <cellStyle name="Normal 10 2 5 2 3" xfId="25466" xr:uid="{380855D8-F734-4080-A9DE-71195DB63322}"/>
    <cellStyle name="Normal 10 2 5 2_AVA DVA EL" xfId="25467" xr:uid="{596DCA5A-B7D9-4794-9352-870DD1FEA74A}"/>
    <cellStyle name="Normal 10 2 5 3" xfId="25468" xr:uid="{AD79416D-43F2-464C-B6D3-8F4377B00EBB}"/>
    <cellStyle name="Normal 10 2 5 3 2" xfId="25469" xr:uid="{C2FE2717-08CD-40E4-81A9-3DDFA8DA0F1D}"/>
    <cellStyle name="Normal 10 2 5 3_AVA DVA EL" xfId="25470" xr:uid="{72097204-F169-49F6-BCAE-BDA79368101F}"/>
    <cellStyle name="Normal 10 2 5 4" xfId="25471" xr:uid="{374082AA-C942-4E6C-A656-BEE729613991}"/>
    <cellStyle name="Normal 10 2 5 5" xfId="25472" xr:uid="{D2C9A64C-5212-4E2D-AECA-9ACA990010FB}"/>
    <cellStyle name="Normal 10 2 5 6" xfId="50001" xr:uid="{0A1E4F8B-5578-4B93-949E-6473B36E2A3D}"/>
    <cellStyle name="Normal 10 2 5_AVA DVA EL" xfId="25473" xr:uid="{4D583234-B9F3-412B-9F1A-2337E95999A0}"/>
    <cellStyle name="Normal 10 2 6" xfId="7730" xr:uid="{4E979EFC-8FFB-442A-8CB4-3D4172DEF0E3}"/>
    <cellStyle name="Normal 10 2 6 2" xfId="25474" xr:uid="{2697DEC8-B07C-4541-8619-8DF66573F9A5}"/>
    <cellStyle name="Normal 10 2 6 2 2" xfId="25475" xr:uid="{AD9DF879-27EA-4403-B1F7-F2588137E846}"/>
    <cellStyle name="Normal 10 2 6 2 3" xfId="25476" xr:uid="{2C23E0C2-704A-474C-8479-3B77DA4D7EBD}"/>
    <cellStyle name="Normal 10 2 6 2_AVA DVA EL" xfId="25477" xr:uid="{25A1AF22-5BEB-4D9B-99CD-8D0B5542DE8C}"/>
    <cellStyle name="Normal 10 2 6 3" xfId="25478" xr:uid="{9BD7CAAD-C162-4D32-9482-15F987FED832}"/>
    <cellStyle name="Normal 10 2 6 3 2" xfId="25479" xr:uid="{C9DC5696-E708-4E92-AC6A-5CD57DBCA0D7}"/>
    <cellStyle name="Normal 10 2 6 3_AVA DVA EL" xfId="25480" xr:uid="{1E6679D5-7C16-4218-BA0C-70AA12E08999}"/>
    <cellStyle name="Normal 10 2 6 4" xfId="25481" xr:uid="{370FC9AC-3E24-4B12-9A62-E0C21A146609}"/>
    <cellStyle name="Normal 10 2 6 5" xfId="25482" xr:uid="{C88AABA6-2E6E-43E2-AAAD-1147BCEBA514}"/>
    <cellStyle name="Normal 10 2 6 6" xfId="50002" xr:uid="{76022F69-51E5-4724-A3D9-C921B37940A9}"/>
    <cellStyle name="Normal 10 2 6_AVA DVA EL" xfId="25483" xr:uid="{EAAD904D-4AC2-45B5-9F69-E6A6194D36E4}"/>
    <cellStyle name="Normal 10 2 7" xfId="7731" xr:uid="{8A193FC3-4115-4B81-9AEA-7B2D70DC6D0B}"/>
    <cellStyle name="Normal 10 2 7 2" xfId="25484" xr:uid="{0842A1E7-7F8E-4838-8333-C37EF3B6647F}"/>
    <cellStyle name="Normal 10 2 7 2 2" xfId="25485" xr:uid="{9B3D46B8-7735-4890-8861-917A045C6C40}"/>
    <cellStyle name="Normal 10 2 7 2 3" xfId="25486" xr:uid="{C0B9385D-6EE6-4D5E-89EE-ABC883974109}"/>
    <cellStyle name="Normal 10 2 7 2_AVA DVA EL" xfId="25487" xr:uid="{ACA87875-9B64-4052-BA71-0F1A66D9B5CB}"/>
    <cellStyle name="Normal 10 2 7 3" xfId="25488" xr:uid="{9AE2D9C8-5231-449C-B425-0BD5990F43DA}"/>
    <cellStyle name="Normal 10 2 7 3 2" xfId="25489" xr:uid="{78B7BC29-180B-4C5D-B8F2-274FEFA0C0C7}"/>
    <cellStyle name="Normal 10 2 7 3_AVA DVA EL" xfId="25490" xr:uid="{65C08CA0-C6C4-4F4F-A3CB-581729B4C22E}"/>
    <cellStyle name="Normal 10 2 7 4" xfId="25491" xr:uid="{1F85EE3E-5A65-4698-8C96-8D3E97429401}"/>
    <cellStyle name="Normal 10 2 7 5" xfId="25492" xr:uid="{870D5937-3250-4457-9650-0A9A3BA95653}"/>
    <cellStyle name="Normal 10 2 7 6" xfId="50003" xr:uid="{D90F467E-B49C-479A-8E7C-E099646A3FB8}"/>
    <cellStyle name="Normal 10 2 7_AVA DVA EL" xfId="25493" xr:uid="{07D40FEA-6CFE-4AE1-9DA7-93E72384D842}"/>
    <cellStyle name="Normal 10 2 8" xfId="25494" xr:uid="{663F43CC-F4A8-49B0-8800-8C95218DA973}"/>
    <cellStyle name="Normal 10 2 8 2" xfId="25495" xr:uid="{2C15A9B7-0EF5-457B-967B-59F23B3EAA3B}"/>
    <cellStyle name="Normal 10 2 8 2 2" xfId="25496" xr:uid="{E7D62650-6377-4FB6-9EFF-1B0A8DB26CAB}"/>
    <cellStyle name="Normal 10 2 8 2 3" xfId="25497" xr:uid="{F0954C24-71A6-42C5-8461-229014749543}"/>
    <cellStyle name="Normal 10 2 8 2_AVA DVA EL" xfId="25498" xr:uid="{42B784ED-3E13-432B-BA76-BD7F79D32867}"/>
    <cellStyle name="Normal 10 2 8 3" xfId="25499" xr:uid="{88517440-4052-4DE8-9B2A-A7D1F2397B33}"/>
    <cellStyle name="Normal 10 2 8 4" xfId="25500" xr:uid="{9693CE2E-84BF-4F8C-8EF6-55C61B3527E1}"/>
    <cellStyle name="Normal 10 2 8 5" xfId="36161" xr:uid="{FFFF58EF-BCE7-4AFA-80E1-576905560301}"/>
    <cellStyle name="Normal 10 2 8 6" xfId="36457" xr:uid="{4EBA8C64-DFB4-4C25-98B2-6F094DC824EF}"/>
    <cellStyle name="Normal 10 2 8_AVA DVA EL" xfId="25501" xr:uid="{B0B2133A-FCF4-47E9-8B6A-84278722F2C6}"/>
    <cellStyle name="Normal 10 2 9" xfId="25502" xr:uid="{B3975C1E-1D31-4105-8786-D6F0ED4F4E40}"/>
    <cellStyle name="Normal 10 2 9 2" xfId="25503" xr:uid="{3C4B3C8B-CF20-4338-8870-B8A866F1F038}"/>
    <cellStyle name="Normal 10 2 9 2 2" xfId="25504" xr:uid="{3FC3184C-8D9D-44DB-AC87-435673693F13}"/>
    <cellStyle name="Normal 10 2 9 2 3" xfId="25505" xr:uid="{549D01DF-6FB4-405F-8960-E0716524EAE9}"/>
    <cellStyle name="Normal 10 2 9 2_AVA DVA EL" xfId="25506" xr:uid="{D6710AA0-B137-4922-A7C7-24FD6DBDB2AF}"/>
    <cellStyle name="Normal 10 2 9 3" xfId="25507" xr:uid="{953B8AAB-1B2D-4A37-9D93-B5ADF8D264E2}"/>
    <cellStyle name="Normal 10 2 9 4" xfId="25508" xr:uid="{0740B2F0-B830-4A24-BD41-B7D054D182CF}"/>
    <cellStyle name="Normal 10 2 9_AVA DVA EL" xfId="25509" xr:uid="{8D525400-EC69-4037-843C-EAFB9EF81353}"/>
    <cellStyle name="Normal 10 2_7. Other MTM adjustments" xfId="50004" xr:uid="{DDB8340A-1DCC-4E52-966E-42B297BAE323}"/>
    <cellStyle name="Normal 10 3" xfId="7732" xr:uid="{212D9F2C-FA5E-45C7-A384-F3F6411B5947}"/>
    <cellStyle name="Normal 10 3 10" xfId="50005" xr:uid="{49E926E7-A315-41A8-9706-9FA3D7042FCC}"/>
    <cellStyle name="Normal 10 3 11" xfId="50006" xr:uid="{7D389E4C-93A6-4239-B317-ED61C7825865}"/>
    <cellStyle name="Normal 10 3 2" xfId="12553" xr:uid="{CCCB6FFE-6211-4E57-8D92-3111A738C39A}"/>
    <cellStyle name="Normal 10 3 2 2" xfId="25510" xr:uid="{86EC836E-BB74-41EC-BD24-22A4FF9B6487}"/>
    <cellStyle name="Normal 10 3 2 2 2" xfId="25511" xr:uid="{B2DABFF0-F617-4A6A-8298-51CFC491A41C}"/>
    <cellStyle name="Normal 10 3 2 2 3" xfId="25512" xr:uid="{99784241-C6FC-427E-B494-5731A0E4E594}"/>
    <cellStyle name="Normal 10 3 2 2 4" xfId="50007" xr:uid="{12BBC52B-297D-446C-AB69-8E48BF18ECCC}"/>
    <cellStyle name="Normal 10 3 2 2 5" xfId="50008" xr:uid="{C64209E8-A792-433E-ACE4-EAAD5789B528}"/>
    <cellStyle name="Normal 10 3 2 2_AVA DVA EL" xfId="25513" xr:uid="{7BBD28B8-9E50-41E5-9E42-B993F92F0A15}"/>
    <cellStyle name="Normal 10 3 2 3" xfId="25514" xr:uid="{727566B1-0FEA-4214-94B5-BA772BC9D8C8}"/>
    <cellStyle name="Normal 10 3 2 3 2" xfId="25515" xr:uid="{A923F5A3-7A10-4118-BBB0-5A809C43929F}"/>
    <cellStyle name="Normal 10 3 2 3 3" xfId="25516" xr:uid="{8802D8D2-2ADC-456F-B4B1-2BFB8B4582DE}"/>
    <cellStyle name="Normal 10 3 2 3 4" xfId="50009" xr:uid="{EB119F17-8019-402C-A748-19B5A8A8F63C}"/>
    <cellStyle name="Normal 10 3 2 3 5" xfId="50010" xr:uid="{7462C8A2-1E3E-48D0-B0E5-1D1B7A2E3F68}"/>
    <cellStyle name="Normal 10 3 2 3_AVA DVA EL" xfId="25517" xr:uid="{05424A18-5E48-4845-9E4A-F867287AD0C1}"/>
    <cellStyle name="Normal 10 3 2 4" xfId="25518" xr:uid="{5BCBD934-285F-4F73-AD8C-09289D8CC598}"/>
    <cellStyle name="Normal 10 3 2 4 2" xfId="25519" xr:uid="{AD769235-6781-4433-9C2C-D2E7D69D00D7}"/>
    <cellStyle name="Normal 10 3 2 4 3" xfId="25520" xr:uid="{7B2A905E-B40A-4E3C-A41B-871166CC52AE}"/>
    <cellStyle name="Normal 10 3 2 4 4" xfId="50011" xr:uid="{7244659C-B1D6-40F4-9AC4-85C2A00E8866}"/>
    <cellStyle name="Normal 10 3 2 4 5" xfId="50012" xr:uid="{15ABD84F-5528-4522-B3FA-523BFBAA161B}"/>
    <cellStyle name="Normal 10 3 2 4_AVA DVA EL" xfId="25521" xr:uid="{C317AC2A-71F9-4211-BD1D-CA35A1E1110C}"/>
    <cellStyle name="Normal 10 3 2 5" xfId="25522" xr:uid="{86CFA69C-1B5D-4723-84F4-D3876BA76324}"/>
    <cellStyle name="Normal 10 3 2 5 2" xfId="25523" xr:uid="{2A31D31B-0093-42C8-B833-3D1C9479B8D1}"/>
    <cellStyle name="Normal 10 3 2 5 3" xfId="25524" xr:uid="{EEA73F50-0E36-4E29-B558-4D53EF7FF47F}"/>
    <cellStyle name="Normal 10 3 2 5 4" xfId="50013" xr:uid="{B7513D36-4DBC-423C-8099-E4F6AEBDDF06}"/>
    <cellStyle name="Normal 10 3 2 5 5" xfId="50014" xr:uid="{CE81D9D9-359B-4D61-A2BC-C1E61757C507}"/>
    <cellStyle name="Normal 10 3 2 5_AVA DVA EL" xfId="25525" xr:uid="{B7E99AC3-6E74-4090-85DA-3E2F319D9CFF}"/>
    <cellStyle name="Normal 10 3 2 6" xfId="25526" xr:uid="{F270CC28-AE24-4BF6-ADC1-F59DBB7DB7E4}"/>
    <cellStyle name="Normal 10 3 2 7" xfId="25527" xr:uid="{25795C09-7731-47C6-8156-4CAD3DAC1386}"/>
    <cellStyle name="Normal 10 3 2 8" xfId="36191" xr:uid="{52181F7C-3D80-467F-B866-12F1524D8791}"/>
    <cellStyle name="Normal 10 3 2 9" xfId="36027" xr:uid="{E43A9A7C-87B1-4FB5-94F7-DB8A6655B78E}"/>
    <cellStyle name="Normal 10 3 2_A02" xfId="55608" xr:uid="{576FB9F5-E9F8-4721-9253-A858D3BD64D9}"/>
    <cellStyle name="Normal 10 3 3" xfId="25528" xr:uid="{E2587736-1EB5-4EEE-9991-444AEAE63509}"/>
    <cellStyle name="Normal 10 3 3 2" xfId="25529" xr:uid="{FAAE44A8-21C8-4211-AFCB-24C2FF40DAF5}"/>
    <cellStyle name="Normal 10 3 3 2 2" xfId="25530" xr:uid="{52CCC8F3-556E-4E5F-871B-5ED490CEBFC6}"/>
    <cellStyle name="Normal 10 3 3 2_AVA DVA EL" xfId="25531" xr:uid="{DC6721CE-6B1D-4D5C-AD15-2369B9471F8B}"/>
    <cellStyle name="Normal 10 3 3 3" xfId="25532" xr:uid="{DD7AADA9-F517-47DE-8E1B-280C0733CD17}"/>
    <cellStyle name="Normal 10 3 3 4" xfId="25533" xr:uid="{4DFCE945-072D-450A-8205-4BC01AF6D1F8}"/>
    <cellStyle name="Normal 10 3 3 5" xfId="50015" xr:uid="{E08C3409-B4E4-4EC4-BDDE-D72244F3C14A}"/>
    <cellStyle name="Normal 10 3 3 6" xfId="50016" xr:uid="{B9790248-E102-4F7A-9199-E6B0A4772F53}"/>
    <cellStyle name="Normal 10 3 3_AVA DVA EL" xfId="25534" xr:uid="{AAA619B1-CB36-42E6-A85B-95AD1BF60600}"/>
    <cellStyle name="Normal 10 3 4" xfId="25535" xr:uid="{B9D2FF98-1CB8-4D88-B08D-8E9C5A71861E}"/>
    <cellStyle name="Normal 10 3 4 2" xfId="25536" xr:uid="{E4780D5F-62A0-4B43-9DBD-EF53D6A66A4D}"/>
    <cellStyle name="Normal 10 3 4 2 2" xfId="25537" xr:uid="{4825B507-D20F-4F6C-AE2D-90AFF2AE511E}"/>
    <cellStyle name="Normal 10 3 4 2_AVA DVA EL" xfId="25538" xr:uid="{DDADE92C-CF43-4EC2-BAE8-A26C845569E0}"/>
    <cellStyle name="Normal 10 3 4 3" xfId="25539" xr:uid="{0E1B4E61-1B33-4B83-949A-36B6CBC5841D}"/>
    <cellStyle name="Normal 10 3 4 4" xfId="25540" xr:uid="{DB4CB5B1-39EC-42B8-9FA0-1BF1ED053EFC}"/>
    <cellStyle name="Normal 10 3 4 5" xfId="50017" xr:uid="{5CE0D9B7-A94D-4540-B270-6F6C65471C75}"/>
    <cellStyle name="Normal 10 3 4_AVA DVA EL" xfId="25541" xr:uid="{F9D0F4CA-9C10-44A2-8335-7E8146966942}"/>
    <cellStyle name="Normal 10 3 5" xfId="25542" xr:uid="{545EE6E1-042E-4A88-A735-2FE0752B0B4D}"/>
    <cellStyle name="Normal 10 3 5 2" xfId="25543" xr:uid="{E3992917-8A93-4CFB-9EAF-DC9A28B7EA23}"/>
    <cellStyle name="Normal 10 3 5 3" xfId="25544" xr:uid="{72822529-D058-44C6-A243-0AA367BA3A52}"/>
    <cellStyle name="Normal 10 3 5 4" xfId="50018" xr:uid="{F0D590A3-CA81-4895-B686-54F258426036}"/>
    <cellStyle name="Normal 10 3 5 5" xfId="50019" xr:uid="{AA4DDC0A-9E44-481E-A005-573C230B0CBD}"/>
    <cellStyle name="Normal 10 3 5_AVA DVA EL" xfId="25545" xr:uid="{B751B30E-6450-4C8B-9F8E-6BC2E05FBDB5}"/>
    <cellStyle name="Normal 10 3 6" xfId="25546" xr:uid="{027CAE12-A54B-41E8-8CE9-6A1D19D4D272}"/>
    <cellStyle name="Normal 10 3 6 2" xfId="25547" xr:uid="{46712215-3CF7-426E-8BA2-CAD7BD94C0D7}"/>
    <cellStyle name="Normal 10 3 6 3" xfId="25548" xr:uid="{E6833028-77EE-4C3B-8E37-8918EC935299}"/>
    <cellStyle name="Normal 10 3 6 4" xfId="50020" xr:uid="{EF4BA70F-7BAD-46F5-BCF0-D65B1C951C3B}"/>
    <cellStyle name="Normal 10 3 6_AVA DVA EL" xfId="25549" xr:uid="{53535258-18A9-49DD-B366-AD555FB0B7CF}"/>
    <cellStyle name="Normal 10 3 7" xfId="25550" xr:uid="{95665589-5265-417C-A9B8-08F862CE05CA}"/>
    <cellStyle name="Normal 10 3 8" xfId="50021" xr:uid="{5EF3E36F-CFC6-4C27-B87B-2E09B9443809}"/>
    <cellStyle name="Normal 10 3 9" xfId="50022" xr:uid="{BE7ECE69-6C7A-4EFB-B934-E8E3D9459E79}"/>
    <cellStyle name="Normal 10 3_Ark1" xfId="50023" xr:uid="{BA746EA8-0858-4BA2-BBE5-6FAE1B27E7D9}"/>
    <cellStyle name="Normal 10 4" xfId="7733" xr:uid="{F4790AEA-BBB4-4F9A-8F82-202F286D1C1B}"/>
    <cellStyle name="Normal 10 4 10" xfId="50024" xr:uid="{7A80EB94-9D68-4105-ADCC-EF04884F6087}"/>
    <cellStyle name="Normal 10 4 2" xfId="25551" xr:uid="{21D88013-E875-41D9-84D7-37D6E552E648}"/>
    <cellStyle name="Normal 10 4 2 2" xfId="25552" xr:uid="{1D5D63AC-BAEC-4218-889E-A1B5FB40B024}"/>
    <cellStyle name="Normal 10 4 2 2 2" xfId="25553" xr:uid="{B8998069-FA7F-4139-ABB7-913110903AEE}"/>
    <cellStyle name="Normal 10 4 2 2_AVA DVA EL" xfId="25554" xr:uid="{A504E2C7-0C87-40D0-B483-9C0F7F8FB49F}"/>
    <cellStyle name="Normal 10 4 2 3" xfId="25555" xr:uid="{4CAEBB74-E687-43B1-8FD7-8BC82F31BF60}"/>
    <cellStyle name="Normal 10 4 2 4" xfId="25556" xr:uid="{6802132D-AFAC-4AD9-8088-7C452651B0F6}"/>
    <cellStyle name="Normal 10 4 2 5" xfId="36345" xr:uid="{708A3C43-4592-4B75-8047-5CF827E61397}"/>
    <cellStyle name="Normal 10 4 2 6" xfId="36022" xr:uid="{55B17898-118D-4ACD-8B51-A001E85672B9}"/>
    <cellStyle name="Normal 10 4 2_AVA DVA EL" xfId="25557" xr:uid="{B57C4000-8339-46AE-A7AF-62D5BC700C52}"/>
    <cellStyle name="Normal 10 4 3" xfId="25558" xr:uid="{CA6E59AD-0F8B-4C7E-AF20-3266215BFDCB}"/>
    <cellStyle name="Normal 10 4 3 2" xfId="25559" xr:uid="{2932CDDC-BF6E-4E8B-8023-744B23152B91}"/>
    <cellStyle name="Normal 10 4 3 3" xfId="25560" xr:uid="{480057C6-5FB1-4EA8-AC1D-632B8A697698}"/>
    <cellStyle name="Normal 10 4 3 4" xfId="50025" xr:uid="{54FAEFB8-D1EB-4027-B008-090B96456B36}"/>
    <cellStyle name="Normal 10 4 3 5" xfId="50026" xr:uid="{BDE9A5AC-3565-43DC-9D23-B3C0ECAF3BA6}"/>
    <cellStyle name="Normal 10 4 3_AVA DVA EL" xfId="25561" xr:uid="{B56FA94E-C470-4038-8D31-60AC129AB624}"/>
    <cellStyle name="Normal 10 4 4" xfId="25562" xr:uid="{A5DCAF98-EDA2-4971-A4B8-447E64ED8D5E}"/>
    <cellStyle name="Normal 10 4 4 2" xfId="25563" xr:uid="{8E62248F-913F-4D6E-B4DB-0B1EC5E15114}"/>
    <cellStyle name="Normal 10 4 4 3" xfId="25564" xr:uid="{B917859E-DCBC-491B-81AC-0A6DB0CE984A}"/>
    <cellStyle name="Normal 10 4 4 4" xfId="50027" xr:uid="{D87F06F6-FB87-44B6-AA9C-F584EB776F88}"/>
    <cellStyle name="Normal 10 4 4 5" xfId="50028" xr:uid="{B1E868DB-4039-4A26-AA3D-AF92C3DCE023}"/>
    <cellStyle name="Normal 10 4 4_AVA DVA EL" xfId="25565" xr:uid="{7A5AC00F-BF55-44FB-9D57-653E46690270}"/>
    <cellStyle name="Normal 10 4 5" xfId="25566" xr:uid="{CA5DCBE0-7FE5-478A-A5B7-D8228C027A3B}"/>
    <cellStyle name="Normal 10 4 5 2" xfId="25567" xr:uid="{BCE880AE-EB0D-4785-BCA6-7A6898C46790}"/>
    <cellStyle name="Normal 10 4 5 3" xfId="25568" xr:uid="{B716A4ED-6538-4CFE-93D9-182B5700F084}"/>
    <cellStyle name="Normal 10 4 5 4" xfId="50029" xr:uid="{844AF138-5F11-464D-9C62-A1BB30E163B6}"/>
    <cellStyle name="Normal 10 4 5_AVA DVA EL" xfId="25569" xr:uid="{6DEF4E4D-C4E8-468B-A60C-54501877E2A4}"/>
    <cellStyle name="Normal 10 4 6" xfId="25570" xr:uid="{9125F598-5271-4905-9921-E4E876DA8085}"/>
    <cellStyle name="Normal 10 4 6 2" xfId="25571" xr:uid="{69C8189A-62F2-43F4-AFC7-8976DC1674F0}"/>
    <cellStyle name="Normal 10 4 6_AVA DVA EL" xfId="25572" xr:uid="{2F3250F3-6F61-470B-A664-795808C8158F}"/>
    <cellStyle name="Normal 10 4 7" xfId="25573" xr:uid="{C1C17D1E-EA7C-4685-A850-650CBEEE1EC0}"/>
    <cellStyle name="Normal 10 4 8" xfId="50030" xr:uid="{182B78BF-03DB-46B5-9FAF-14F6E6723782}"/>
    <cellStyle name="Normal 10 4 9" xfId="50031" xr:uid="{21C984D8-7151-4A19-B459-5EA7046EA902}"/>
    <cellStyle name="Normal 10 4_3. Chng in credit spreads" xfId="50032" xr:uid="{743A266A-483E-49F5-95A9-6108A355F421}"/>
    <cellStyle name="Normal 10 5" xfId="7734" xr:uid="{9F45B8FC-BB2F-49CD-A76B-6ECB1AF91185}"/>
    <cellStyle name="Normal 10 5 2" xfId="25574" xr:uid="{2B7C8636-E200-4849-B79E-67B80C89840D}"/>
    <cellStyle name="Normal 10 5 2 2" xfId="25575" xr:uid="{60FCA458-BB64-48A3-9D6D-21DD5A54562D}"/>
    <cellStyle name="Normal 10 5 2 3" xfId="25576" xr:uid="{BF3DCDCA-BB12-46AE-8311-83CF58818CD4}"/>
    <cellStyle name="Normal 10 5 2 4" xfId="50033" xr:uid="{E7DC2663-A09C-4618-BD38-5C543F7891B2}"/>
    <cellStyle name="Normal 10 5 2_AVA DVA EL" xfId="25577" xr:uid="{0F7282AD-2EA0-43C5-82B2-D4E8B8C6B3CE}"/>
    <cellStyle name="Normal 10 5 3" xfId="25578" xr:uid="{4BB42735-D117-45A2-8DE3-562ADD95E1BB}"/>
    <cellStyle name="Normal 10 5 3 2" xfId="25579" xr:uid="{A7FEE900-5F0F-405C-8C88-387565FEE830}"/>
    <cellStyle name="Normal 10 5 3_AVA DVA EL" xfId="25580" xr:uid="{B9ED4FED-AC54-4143-BD49-1DD495841BED}"/>
    <cellStyle name="Normal 10 5 4" xfId="25581" xr:uid="{0BE58709-BB36-470C-93FE-98D71254F374}"/>
    <cellStyle name="Normal 10 5 5" xfId="25582" xr:uid="{F4C13B1C-5690-4E34-BD80-39D94F5E5884}"/>
    <cellStyle name="Normal 10 5 6" xfId="50034" xr:uid="{2EBD090D-E7CD-4A8F-8DE9-00E0A43273E0}"/>
    <cellStyle name="Normal 10 5 7" xfId="50035" xr:uid="{6999D104-5D7C-4286-98A1-C99CA844DADD}"/>
    <cellStyle name="Normal 10 5_3. Chng in credit spreads" xfId="50036" xr:uid="{C516481B-354B-47C0-9946-F73AE840676A}"/>
    <cellStyle name="Normal 10 6" xfId="7735" xr:uid="{36170AA2-78D7-467A-B7C9-6C9C25AB15FA}"/>
    <cellStyle name="Normal 10 6 2" xfId="25583" xr:uid="{60D58887-7412-4C1E-B60F-7058D4F50139}"/>
    <cellStyle name="Normal 10 6 2 2" xfId="25584" xr:uid="{170B6988-B859-4F83-8D8B-94D0A1DC725D}"/>
    <cellStyle name="Normal 10 6 2 3" xfId="25585" xr:uid="{7F790B5F-8359-4FCD-A746-CA7C8B8AB127}"/>
    <cellStyle name="Normal 10 6 2_AVA DVA EL" xfId="25586" xr:uid="{EED46D4A-E77F-4AFA-952F-D41EDE9A019D}"/>
    <cellStyle name="Normal 10 6 3" xfId="25587" xr:uid="{FCD87282-31BD-4D06-90AA-0821B0ADDE7B}"/>
    <cellStyle name="Normal 10 6 3 2" xfId="25588" xr:uid="{73BFB71B-ED3A-4A4C-A551-199A21F04EE0}"/>
    <cellStyle name="Normal 10 6 3_AVA DVA EL" xfId="25589" xr:uid="{2FB1563D-D8E4-4130-AF54-00C9B1A5EE7E}"/>
    <cellStyle name="Normal 10 6 4" xfId="25590" xr:uid="{968EAEED-220A-4567-AA1E-B597A671B706}"/>
    <cellStyle name="Normal 10 6 5" xfId="25591" xr:uid="{4E42DEB5-0259-4FE2-B438-EE6FE1F3D9C7}"/>
    <cellStyle name="Normal 10 6 6" xfId="50037" xr:uid="{0344F36F-78BD-4051-B49D-5F3BA65D1D87}"/>
    <cellStyle name="Normal 10 6_AVA DVA EL" xfId="50038" xr:uid="{6937483C-CDC7-4692-BC59-018F5E5D869E}"/>
    <cellStyle name="Normal 10 7" xfId="7736" xr:uid="{151AACDB-1ED0-4231-AB35-90467240BCDA}"/>
    <cellStyle name="Normal 10 7 2" xfId="25592" xr:uid="{94130D72-8CC6-471E-A9EB-6307668F04CE}"/>
    <cellStyle name="Normal 10 7 2 2" xfId="25593" xr:uid="{A6EF89F8-BE78-4C5D-8AFF-6F3CBB44A141}"/>
    <cellStyle name="Normal 10 7 2 3" xfId="25594" xr:uid="{5956F558-EA75-4483-96EA-C52C18DBE142}"/>
    <cellStyle name="Normal 10 7 2_AVA DVA EL" xfId="25595" xr:uid="{449D0048-13C1-4D75-BB65-2B9ED8656D91}"/>
    <cellStyle name="Normal 10 7 3" xfId="25596" xr:uid="{E2A4B5F4-9E99-4ED0-A863-C696E0FB6FF6}"/>
    <cellStyle name="Normal 10 7 3 2" xfId="25597" xr:uid="{5E1F8679-370A-42F0-89AB-926F9BE0609C}"/>
    <cellStyle name="Normal 10 7 3_AVA DVA EL" xfId="25598" xr:uid="{03AA9288-1B51-4042-9067-B596A36F60FA}"/>
    <cellStyle name="Normal 10 7 4" xfId="25599" xr:uid="{2BDA9419-AB1F-49CE-B669-6B77BADB652F}"/>
    <cellStyle name="Normal 10 7 5" xfId="25600" xr:uid="{B5DD996B-BF74-4BFF-AB8B-FAC23587F21F}"/>
    <cellStyle name="Normal 10 7 6" xfId="50039" xr:uid="{E5EFBDE1-A8A7-4B60-A6A3-C5FB9D3A3ABB}"/>
    <cellStyle name="Normal 10 7_AVA DVA EL" xfId="25601" xr:uid="{355333E9-46CF-4303-B58C-ADEC4936E68E}"/>
    <cellStyle name="Normal 10 8" xfId="25602" xr:uid="{93595513-DAF6-40C7-A897-48E4C1216D5E}"/>
    <cellStyle name="Normal 10 8 2" xfId="25603" xr:uid="{51484126-3380-4F66-A77F-926E854360B5}"/>
    <cellStyle name="Normal 10 8 2 2" xfId="25604" xr:uid="{BF01C7C1-B22A-4AB0-95EA-3940039D3F7F}"/>
    <cellStyle name="Normal 10 8 2_AVA DVA EL" xfId="25605" xr:uid="{AED715D7-0826-4032-B7DE-276EE155FFF5}"/>
    <cellStyle name="Normal 10 8 3" xfId="25606" xr:uid="{7B9E4DFA-4BAE-4DF5-811C-3D91425B34DB}"/>
    <cellStyle name="Normal 10 8 4" xfId="25607" xr:uid="{21725DE1-604B-41E4-BE17-11B6C77AA586}"/>
    <cellStyle name="Normal 10 8 5" xfId="36076" xr:uid="{BF59E471-43FD-4610-A8E6-18254112FD15}"/>
    <cellStyle name="Normal 10 8 6" xfId="36056" xr:uid="{69B20515-5464-4444-BEF2-E7171EA38F5A}"/>
    <cellStyle name="Normal 10 8_AVA DVA EL" xfId="25608" xr:uid="{59757C1C-3394-4F22-8539-B676BB5B0195}"/>
    <cellStyle name="Normal 10 9" xfId="25609" xr:uid="{E4684417-2350-4D40-86A0-B6C8DA1ED697}"/>
    <cellStyle name="Normal 10 9 2" xfId="25610" xr:uid="{DFEDCE27-7EAE-4CB4-B383-FFB8940536A0}"/>
    <cellStyle name="Normal 10 9 2 2" xfId="25611" xr:uid="{D78F0193-27A9-49CB-A284-183CD55A930E}"/>
    <cellStyle name="Normal 10 9 2 3" xfId="25612" xr:uid="{13E38A7A-CBC4-4FEE-B34E-99212C89AC8B}"/>
    <cellStyle name="Normal 10 9 2_AVA DVA EL" xfId="25613" xr:uid="{A84C6E4D-C91A-4CDE-B6C0-47907F1D0028}"/>
    <cellStyle name="Normal 10 9 3" xfId="25614" xr:uid="{35A47237-2391-450B-AF61-8BE6CBF1A198}"/>
    <cellStyle name="Normal 10 9 4" xfId="25615" xr:uid="{329DB524-C842-4238-91C1-0C7FA7B78C6B}"/>
    <cellStyle name="Normal 10 9 5" xfId="36132" xr:uid="{F449229E-4765-4879-B44E-60756B66335B}"/>
    <cellStyle name="Normal 10 9 6" xfId="36458" xr:uid="{A39824EC-3386-45E3-B94D-93E88DB178C3}"/>
    <cellStyle name="Normal 10 9_AVA DVA EL" xfId="25616" xr:uid="{BE607EFB-FEDC-4D00-813B-993ED5B2BD16}"/>
    <cellStyle name="Normal 10_11" xfId="7737" xr:uid="{5DB71766-BAA3-4C44-AC79-3BDD8D5BA9E4}"/>
    <cellStyle name="Normal 100" xfId="7738" xr:uid="{A59C785E-13ED-4056-B021-E8BCC9ED44A4}"/>
    <cellStyle name="Normal 100 2" xfId="25617" xr:uid="{34FA4A4C-6CB1-4162-8A37-909A548FC587}"/>
    <cellStyle name="Normal 100 2 2" xfId="25618" xr:uid="{B622BD4E-DABA-41BF-B23B-D72F6C9C90EA}"/>
    <cellStyle name="Normal 100 2 3" xfId="25619" xr:uid="{7B3731C4-074B-4257-9F1C-0321F429C1B9}"/>
    <cellStyle name="Normal 100 2_AVA DVA EL" xfId="25620" xr:uid="{8B3244AF-6564-47F9-9C55-6DA8D8FB4536}"/>
    <cellStyle name="Normal 100 3" xfId="25621" xr:uid="{E17EEE08-4A6B-4D62-A5D8-D3960B992E1C}"/>
    <cellStyle name="Normal 100 4" xfId="25622" xr:uid="{FB856C67-8AA2-417A-865A-C0F56F7788AB}"/>
    <cellStyle name="Normal 100 5" xfId="36424" xr:uid="{848A21C0-5858-458F-97D5-DBF438A48095}"/>
    <cellStyle name="Normal 100 6" xfId="36438" xr:uid="{5724224D-369B-4045-98E0-F7FE944BC6C4}"/>
    <cellStyle name="Normal 100_AVA DVA EL" xfId="25623" xr:uid="{8828E9DC-8F3D-4E03-BCF5-734CA4B565DF}"/>
    <cellStyle name="Normal 101" xfId="7739" xr:uid="{E1ADDCE0-4AB5-4311-BC22-6D0759B7B69A}"/>
    <cellStyle name="Normal 101 2" xfId="25624" xr:uid="{7014162B-FC72-43F3-9C00-C394D1496664}"/>
    <cellStyle name="Normal 101 2 2" xfId="25625" xr:uid="{8C51A58A-C2CF-4B28-900D-C1AD6C19244F}"/>
    <cellStyle name="Normal 101 2 3" xfId="25626" xr:uid="{968EF87D-8002-4D79-AEF8-7C836C0DB113}"/>
    <cellStyle name="Normal 101 2_AVA DVA EL" xfId="25627" xr:uid="{CD06C998-95A7-4E8F-B13D-2114337B7E30}"/>
    <cellStyle name="Normal 101 3" xfId="25628" xr:uid="{EBC6C2FD-5973-4ACA-A8F4-DEFF3ABC729B}"/>
    <cellStyle name="Normal 101 4" xfId="25629" xr:uid="{C9D08E14-87DE-413D-9627-ED711CD4D55C}"/>
    <cellStyle name="Normal 101_AVA DVA EL" xfId="25630" xr:uid="{01B1F966-9E8E-427B-BCDF-8121A069C143}"/>
    <cellStyle name="Normal 102" xfId="7740" xr:uid="{586B2D33-2AE7-428A-A611-C1138533DDA1}"/>
    <cellStyle name="Normal 102 2" xfId="25631" xr:uid="{D84ADEFD-2882-4323-B966-CBF5F6346374}"/>
    <cellStyle name="Normal 102 3" xfId="25632" xr:uid="{ED960E50-69E7-486A-BE14-5C1F12849A30}"/>
    <cellStyle name="Normal 102 4" xfId="36300" xr:uid="{608052C0-E6BF-46AF-B6A9-6AE54FB4DAA8}"/>
    <cellStyle name="Normal 102_AVA DVA EL" xfId="25633" xr:uid="{E87DEAEC-BCF4-4F80-823F-5AD9F56C2CBB}"/>
    <cellStyle name="Normal 103" xfId="7741" xr:uid="{6B08EE11-4143-4094-B866-F0BCD9E65A11}"/>
    <cellStyle name="Normal 103 2" xfId="25634" xr:uid="{2DA97D76-C8E3-4F00-8943-154420D7D847}"/>
    <cellStyle name="Normal 103 3" xfId="25635" xr:uid="{0BB51352-F369-4848-B00D-1666C57EEBEB}"/>
    <cellStyle name="Normal 103_AVA DVA EL" xfId="25636" xr:uid="{54272DC7-179D-4952-921C-9C33C690B17D}"/>
    <cellStyle name="Normal 104" xfId="7742" xr:uid="{2E2AFE6D-389F-450C-9DF6-13C370BBD092}"/>
    <cellStyle name="Normal 104 2" xfId="25637" xr:uid="{F3F881DB-0A2C-47B1-BB48-4E5CD24C934C}"/>
    <cellStyle name="Normal 104 3" xfId="25638" xr:uid="{D1D7AA3E-CEB6-4853-8E49-5DF129306833}"/>
    <cellStyle name="Normal 104_AVA DVA EL" xfId="25639" xr:uid="{4670F4BE-DDD2-4C6D-A3D5-D2FC5E0F46A0}"/>
    <cellStyle name="Normal 105" xfId="7743" xr:uid="{58CFDDF4-77BF-47CF-8191-871ED78841EF}"/>
    <cellStyle name="Normal 105 2" xfId="25640" xr:uid="{4BEA128B-0FC2-4BEF-B7ED-2DA269BD73FD}"/>
    <cellStyle name="Normal 105 3" xfId="25641" xr:uid="{0F5E99DC-AC75-44FF-A8C5-7117E2D618B4}"/>
    <cellStyle name="Normal 105_AVA DVA EL" xfId="25642" xr:uid="{E9C007AC-A71B-443D-AAFF-45B72BA51C83}"/>
    <cellStyle name="Normal 106" xfId="7744" xr:uid="{BCB4D3F9-0A06-44F7-AFBC-C8122603B945}"/>
    <cellStyle name="Normal 106 2" xfId="25643" xr:uid="{E76A3AA9-274D-43F0-BF48-AB0345A01A85}"/>
    <cellStyle name="Normal 106 3" xfId="25644" xr:uid="{27A5F525-0D09-4F9A-A54F-B3C050F5CD5E}"/>
    <cellStyle name="Normal 106_AVA DVA EL" xfId="25645" xr:uid="{7745BFF5-3074-4D71-86B7-F56601B806D1}"/>
    <cellStyle name="Normal 107" xfId="25646" xr:uid="{5669A0F1-6D38-4867-AAFD-488396E5B2FA}"/>
    <cellStyle name="Normal 107 2" xfId="25647" xr:uid="{FA15E789-A494-4AE8-94FF-EA4DB90809A1}"/>
    <cellStyle name="Normal 107 3" xfId="25648" xr:uid="{0D3C2369-586A-4DCA-8E2A-AE6FF65A1128}"/>
    <cellStyle name="Normal 107_AVA DVA EL" xfId="25649" xr:uid="{5898BD36-D048-41D6-860F-99EB4D9944B5}"/>
    <cellStyle name="Normal 108" xfId="25650" xr:uid="{83E14AC4-D9C8-4B41-A233-AD84EF9334F2}"/>
    <cellStyle name="Normal 108 2" xfId="25651" xr:uid="{EB9FCA3A-273D-446F-966C-9C360A4E26E4}"/>
    <cellStyle name="Normal 108 3" xfId="25652" xr:uid="{B2642688-002E-4427-A1A3-C5179461F6C2}"/>
    <cellStyle name="Normal 108_AVA DVA EL" xfId="25653" xr:uid="{8306DE6C-F076-4397-9531-7C26BEC5BC72}"/>
    <cellStyle name="Normal 109" xfId="25654" xr:uid="{1D6A36AB-F0A5-4EF8-98F6-A2E91C3543C9}"/>
    <cellStyle name="Normal 109 2" xfId="25655" xr:uid="{A8F04A7C-CACD-445D-944D-A86AD279C75A}"/>
    <cellStyle name="Normal 109 3" xfId="25656" xr:uid="{593E793D-3D27-4E88-880B-2E72CCC03EF7}"/>
    <cellStyle name="Normal 109_AVA DVA EL" xfId="25657" xr:uid="{C93B0B40-DE88-4B30-AC4A-33E953A8200A}"/>
    <cellStyle name="Normal 11" xfId="10" xr:uid="{CCACB2AE-E55D-44F3-86EC-08DCA75CE7DB}"/>
    <cellStyle name="Normal 11 10" xfId="7746" xr:uid="{47EC6C3E-13CD-4533-A048-DA3BC7A0AA5F}"/>
    <cellStyle name="Normal 11 10 2" xfId="25658" xr:uid="{8CDFD822-186A-49D5-A48B-A431CCB64127}"/>
    <cellStyle name="Normal 11 10_AVA DVA EL" xfId="25659" xr:uid="{14A38D19-76EB-4DB4-A42A-0E077A05AE4D}"/>
    <cellStyle name="Normal 11 11" xfId="7747" xr:uid="{170C5AD1-8F57-4607-90AC-A050353B93FF}"/>
    <cellStyle name="Normal 11 11 2" xfId="25660" xr:uid="{D2F69DD2-5721-4A06-BF9A-8A266F97136F}"/>
    <cellStyle name="Normal 11 11_AVA DVA EL" xfId="25661" xr:uid="{60155D61-AA19-44AA-B685-EF7A5DB81150}"/>
    <cellStyle name="Normal 11 12" xfId="7748" xr:uid="{45F4F7DD-5AB9-40FC-893D-369ABE54752F}"/>
    <cellStyle name="Normal 11 12 2" xfId="7749" xr:uid="{B0D49EFE-048B-4BE4-897A-76C662EAA3C1}"/>
    <cellStyle name="Normal 11 12 2 2" xfId="25662" xr:uid="{5B14D4DF-F3B2-428D-870C-3577F8267BDF}"/>
    <cellStyle name="Normal 11 12 2_A01" xfId="35962" xr:uid="{54E23BCE-7101-4AA9-8BD7-528C1C0741BE}"/>
    <cellStyle name="Normal 11 12 3" xfId="7750" xr:uid="{5D25B052-C25B-405F-801E-9F8E7C2EBC01}"/>
    <cellStyle name="Normal 11 12 4" xfId="36873" xr:uid="{D4911C09-FF6C-4953-AD0B-627FEA717A44}"/>
    <cellStyle name="Normal 11 12_4Q16" xfId="25663" xr:uid="{CC78D4E3-BE1A-4F90-B398-49E5E313928D}"/>
    <cellStyle name="Normal 11 13" xfId="7751" xr:uid="{2CA715C5-2F88-42B3-BC92-894DC6491A3B}"/>
    <cellStyle name="Normal 11 13 2" xfId="7752" xr:uid="{7A241CCB-8C0B-4F41-8544-B9AD57AEA9F2}"/>
    <cellStyle name="Normal 11 13 2 2" xfId="25664" xr:uid="{3BECD486-0243-40C5-A698-E99C636D768C}"/>
    <cellStyle name="Normal 11 13 2_A01" xfId="35963" xr:uid="{3EBF65A7-6FEC-4FA7-AF61-E8AEBFF4D46A}"/>
    <cellStyle name="Normal 11 13 3" xfId="25665" xr:uid="{64244BDA-76F4-4302-A8E9-547BCEDC968A}"/>
    <cellStyle name="Normal 11 13 4" xfId="36874" xr:uid="{5A33F0B7-377D-4058-A4FA-EA7BC131E7F0}"/>
    <cellStyle name="Normal 11 13_4Q16" xfId="25666" xr:uid="{8E12A54C-FEE5-46C6-A553-8D488082C5B0}"/>
    <cellStyle name="Normal 11 14" xfId="7753" xr:uid="{2A7990CD-51F7-4F4F-A880-0CBFF5C61B6B}"/>
    <cellStyle name="Normal 11 14 2" xfId="7754" xr:uid="{AA2A85A8-ACAF-45A1-A359-69F82B275566}"/>
    <cellStyle name="Normal 11 14 2 2" xfId="25667" xr:uid="{5A9B1AEC-1294-4FED-A002-AC6B171D9430}"/>
    <cellStyle name="Normal 11 14 2_A01" xfId="35964" xr:uid="{A16C0EA2-E805-4BCC-BA5A-7771D10AF873}"/>
    <cellStyle name="Normal 11 14 3" xfId="25668" xr:uid="{F2942A21-F0FB-410A-A9CA-4F9E5ECDD5F3}"/>
    <cellStyle name="Normal 11 14 4" xfId="36875" xr:uid="{5CB3EAD2-44B1-4E1E-A359-720BECDCC382}"/>
    <cellStyle name="Normal 11 14_4Q16" xfId="25669" xr:uid="{E89D1C59-3811-4F8B-8D2B-A1AEBCB8B44C}"/>
    <cellStyle name="Normal 11 15" xfId="7755" xr:uid="{906D9AD0-5083-4523-A549-25D91E271228}"/>
    <cellStyle name="Normal 11 15 2" xfId="25670" xr:uid="{90861AE7-8C2C-4A5A-B382-ED65EB5CAD52}"/>
    <cellStyle name="Normal 11 15_A01" xfId="35965" xr:uid="{BC0CC4E6-62EE-4EF6-BE4C-6C75A3571F7B}"/>
    <cellStyle name="Normal 11 16" xfId="7756" xr:uid="{2467CDC9-4980-488A-86B3-A36D09DD41E5}"/>
    <cellStyle name="Normal 11 16 2" xfId="25671" xr:uid="{CBBD32F6-89B6-46B0-9F56-1859982EAECB}"/>
    <cellStyle name="Normal 11 16_A01" xfId="35966" xr:uid="{7CCF3D0A-0D97-45B8-9BEC-720CC392E7DE}"/>
    <cellStyle name="Normal 11 17" xfId="7757" xr:uid="{664B216C-2FFA-4D2A-BF61-DDBF1A31B651}"/>
    <cellStyle name="Normal 11 17 2" xfId="7758" xr:uid="{4756EE5F-5B9C-42FC-9BAC-971B6DECB5BF}"/>
    <cellStyle name="Normal 11 17 2 2" xfId="7759" xr:uid="{3828BF91-F072-4702-953E-A1B5CA5DEA20}"/>
    <cellStyle name="Normal 11 17 2_CR4_19" xfId="7760" xr:uid="{BC877030-AB91-4FD6-A037-688A6AE609CF}"/>
    <cellStyle name="Normal 11 17 3" xfId="7761" xr:uid="{2FB8BB3A-6F5A-4343-9992-75DA5C795D21}"/>
    <cellStyle name="Normal 11 17_AVA DVA EL" xfId="25672" xr:uid="{E12137DA-1435-4222-AA41-59CFB319E5C6}"/>
    <cellStyle name="Normal 11 18" xfId="25673" xr:uid="{B2852212-8C6A-4B92-9600-B07008C564A5}"/>
    <cellStyle name="Normal 11 18 2" xfId="25674" xr:uid="{77CF9C05-9C80-44CD-80E4-5293D6B772EC}"/>
    <cellStyle name="Normal 11 18 3" xfId="25675" xr:uid="{98AC62D0-6425-45A2-B653-CFC5CEDF7436}"/>
    <cellStyle name="Normal 11 18 4" xfId="36077" xr:uid="{E044AA27-1265-4950-9B01-265191C64C51}"/>
    <cellStyle name="Normal 11 18_AVA DVA EL" xfId="25676" xr:uid="{D26E37C2-088D-4C65-9155-DCF3231EA9B4}"/>
    <cellStyle name="Normal 11 19" xfId="25677" xr:uid="{C9783FBF-672A-4165-B156-4DE9212AFC53}"/>
    <cellStyle name="Normal 11 19 2" xfId="25678" xr:uid="{617AFC6B-B429-4F64-B856-ACC0A32FF658}"/>
    <cellStyle name="Normal 11 19 2 2" xfId="36588" xr:uid="{29CB9F8F-02C4-408F-A6A6-E15E7B8CEA44}"/>
    <cellStyle name="Normal 11 19 3" xfId="36247" xr:uid="{E9010F58-38A3-4172-BD77-E015890E868D}"/>
    <cellStyle name="Normal 11 19_AVA DVA EL" xfId="25679" xr:uid="{53FA3660-F892-46C6-BB16-8E72347644E6}"/>
    <cellStyle name="Normal 11 2" xfId="7762" xr:uid="{946736C4-330F-440F-A9D3-881289AD733B}"/>
    <cellStyle name="Normal 11 2 10" xfId="25680" xr:uid="{D0A6C6FB-C29D-443C-92B0-B4252212FA44}"/>
    <cellStyle name="Normal 11 2 2" xfId="25681" xr:uid="{37527DCE-4356-4EAD-BE01-51E55DE08EE5}"/>
    <cellStyle name="Normal 11 2 2 2" xfId="25682" xr:uid="{6639EDAC-7814-4C9C-BB32-7081701081D1}"/>
    <cellStyle name="Normal 11 2 2 3" xfId="25683" xr:uid="{632ADBA5-CDB6-4E1C-9D9B-DCBA09F80E2D}"/>
    <cellStyle name="Normal 11 2 2_AVA DVA EL" xfId="25684" xr:uid="{7EC9900A-5AD6-4C3F-BDB9-722753F634C6}"/>
    <cellStyle name="Normal 11 2 3" xfId="25685" xr:uid="{61D73FB2-345A-4E9D-9800-82505B7A7A6F}"/>
    <cellStyle name="Normal 11 2 3 2" xfId="25686" xr:uid="{297F3C55-1CFA-4C77-931A-31A9972F6395}"/>
    <cellStyle name="Normal 11 2 3 3" xfId="25687" xr:uid="{45EEBE2B-5419-4978-9FBC-00BAC6FA1B27}"/>
    <cellStyle name="Normal 11 2 3_AVA DVA EL" xfId="25688" xr:uid="{D3CA500D-9072-4159-8046-1C295405A133}"/>
    <cellStyle name="Normal 11 2 4" xfId="25689" xr:uid="{FE09A0DA-3FDA-41C4-90DE-91F1EEC29863}"/>
    <cellStyle name="Normal 11 2 4 2" xfId="25690" xr:uid="{9FE2EF2D-36B0-41C5-A99D-FAC00661B5B4}"/>
    <cellStyle name="Normal 11 2 4 3" xfId="25691" xr:uid="{903061E6-51A8-491A-9130-745E8F3D72E0}"/>
    <cellStyle name="Normal 11 2 4_AVA DVA EL" xfId="25692" xr:uid="{B8BB3DBF-A93C-43C0-BF65-F5C0E8160768}"/>
    <cellStyle name="Normal 11 2 5" xfId="25693" xr:uid="{E18C8FA9-A451-4EDE-9DCE-7D3332F4C604}"/>
    <cellStyle name="Normal 11 2 5 2" xfId="25694" xr:uid="{3289B693-E287-4B1F-BAD0-2B57A5CBFACC}"/>
    <cellStyle name="Normal 11 2 5 3" xfId="25695" xr:uid="{829C8388-7EAF-4A03-A39D-3EE12CD96600}"/>
    <cellStyle name="Normal 11 2 5_AVA DVA EL" xfId="25696" xr:uid="{765F2E46-0A11-4B48-987D-BAE8B9507BDC}"/>
    <cellStyle name="Normal 11 2 6" xfId="25697" xr:uid="{8F1F03D1-048D-44C7-9F9B-0804D8EF218C}"/>
    <cellStyle name="Normal 11 2 6 2" xfId="25698" xr:uid="{C827D2F7-0493-41AD-AF6B-081CF37BC88F}"/>
    <cellStyle name="Normal 11 2 6 3" xfId="25699" xr:uid="{04ADD0DC-F438-4EE4-AE17-DC09603487EB}"/>
    <cellStyle name="Normal 11 2 6_AVA DVA EL" xfId="25700" xr:uid="{3BCE254D-0090-4647-BDB1-4282BB2F0384}"/>
    <cellStyle name="Normal 11 2 7" xfId="25701" xr:uid="{D0D9F81B-3330-48B6-887C-F164251438B2}"/>
    <cellStyle name="Normal 11 2 7 2" xfId="25702" xr:uid="{0E8A45F5-74F7-44D2-B066-828DA356A431}"/>
    <cellStyle name="Normal 11 2 7 3" xfId="25703" xr:uid="{F2EB8876-7630-46A9-939A-658F79422692}"/>
    <cellStyle name="Normal 11 2 7_AVA DVA EL" xfId="25704" xr:uid="{4B87E7DA-2FED-4FCE-AD0E-0CB7615BB6C4}"/>
    <cellStyle name="Normal 11 2 8" xfId="25705" xr:uid="{25771996-6FFC-4540-8AA4-99640D4C36E5}"/>
    <cellStyle name="Normal 11 2 8 2" xfId="25706" xr:uid="{B36BBAF4-B9A7-47FA-9114-51DC06514C5E}"/>
    <cellStyle name="Normal 11 2 8 3" xfId="25707" xr:uid="{BF898A85-0FCD-4CC0-8E29-A07030337CE7}"/>
    <cellStyle name="Normal 11 2 8_AVA DVA EL" xfId="25708" xr:uid="{87ACFE79-F846-43C4-87F7-60B63C5217EE}"/>
    <cellStyle name="Normal 11 2 9" xfId="25709" xr:uid="{5AFACBEB-A67B-4002-A5F8-F999AB941EEF}"/>
    <cellStyle name="Normal 11 2 9 2" xfId="25710" xr:uid="{98BCCA15-92E0-42C4-8653-70242D02437F}"/>
    <cellStyle name="Normal 11 2 9 3" xfId="25711" xr:uid="{F02C0D9E-E595-45C1-A686-4E57C80D7716}"/>
    <cellStyle name="Normal 11 2 9_AVA DVA EL" xfId="25712" xr:uid="{4487B6FC-DB21-480A-B5A4-FAE5E670BB53}"/>
    <cellStyle name="Normal 11 2_AVA DVA EL" xfId="25713" xr:uid="{25AF8C29-2E61-4260-8C4C-D887D7F1A60F}"/>
    <cellStyle name="Normal 11 20" xfId="25714" xr:uid="{0EBCB744-A66B-4ECB-826B-686006A881DD}"/>
    <cellStyle name="Normal 11 20 2" xfId="36611" xr:uid="{5ACF3292-8DC7-4F7A-844A-31F6E9C6D151}"/>
    <cellStyle name="Normal 11 20 3" xfId="36312" xr:uid="{F5A0D5D0-BD66-4991-8C4B-6988642C49BC}"/>
    <cellStyle name="Normal 11 21" xfId="25715" xr:uid="{9CF39467-1F7E-4120-B694-58FE2F27E10E}"/>
    <cellStyle name="Normal 11 21 2" xfId="36434" xr:uid="{3E0C0625-2E9E-4F4D-9B2E-3F46F4D9B406}"/>
    <cellStyle name="Normal 11 22" xfId="36015" xr:uid="{26C203CB-393C-4DD9-89D5-FAD65C8D2425}"/>
    <cellStyle name="Normal 11 23" xfId="36097" xr:uid="{7B6320EC-F035-4F84-8688-026A47DF5CF6}"/>
    <cellStyle name="Normal 11 24" xfId="36872" xr:uid="{305FED23-F18A-41C8-9AB9-BB1A2ABBE4B9}"/>
    <cellStyle name="Normal 11 25" xfId="7745" xr:uid="{F206FF3B-0D73-4B98-A1E1-FD1221EABD2D}"/>
    <cellStyle name="Normal 11 3" xfId="7763" xr:uid="{EF5613E9-C0FA-4D6A-98C2-3861A35DF940}"/>
    <cellStyle name="Normal 11 3 2" xfId="25716" xr:uid="{68B56B2D-D894-4C39-B380-52B9D5E81478}"/>
    <cellStyle name="Normal 11 3 2 2" xfId="25717" xr:uid="{D29F27D6-2B5A-414F-AC0F-455896873289}"/>
    <cellStyle name="Normal 11 3 2 3" xfId="25718" xr:uid="{8915A954-0A7A-498C-8E76-D61039EEF358}"/>
    <cellStyle name="Normal 11 3 2_AVA DVA EL" xfId="25719" xr:uid="{66034949-14AE-4388-87A3-4C08EAC58444}"/>
    <cellStyle name="Normal 11 3 3" xfId="25720" xr:uid="{991D8563-85CB-4FA9-8BAB-3E5FA1D363B5}"/>
    <cellStyle name="Normal 11 3 4" xfId="50040" xr:uid="{D6532D95-3C5F-42E3-98F7-22D392A0BED0}"/>
    <cellStyle name="Normal 11 3_AVA DVA EL" xfId="25721" xr:uid="{021E5D28-A7F5-46F6-A925-0D512A7842AA}"/>
    <cellStyle name="Normal 11 4" xfId="7764" xr:uid="{C2C699D7-C31A-480E-A0C5-7D6789231DB3}"/>
    <cellStyle name="Normal 11 4 2" xfId="25722" xr:uid="{F7F293CE-149A-4759-B90A-ADE40BC5FE92}"/>
    <cellStyle name="Normal 11 4 2 2" xfId="25723" xr:uid="{77106B3F-4536-4CEA-8239-68D069A4812D}"/>
    <cellStyle name="Normal 11 4 2 3" xfId="25724" xr:uid="{2DF259D0-5BD0-4FD0-A06B-0D7844A090DD}"/>
    <cellStyle name="Normal 11 4 2_AVA DVA EL" xfId="25725" xr:uid="{4846382E-17A9-4AD0-994C-B5185E812571}"/>
    <cellStyle name="Normal 11 4 3" xfId="25726" xr:uid="{66ADA32F-B97D-429E-86E6-4425D2DDEA02}"/>
    <cellStyle name="Normal 11 4 4" xfId="50041" xr:uid="{D02DB20F-79DA-48D0-8087-110B9C6763EF}"/>
    <cellStyle name="Normal 11 4_AVA DVA EL" xfId="25727" xr:uid="{2AE278E7-4DB1-4202-BE9E-6E30A249086F}"/>
    <cellStyle name="Normal 11 5" xfId="7765" xr:uid="{41911862-26FE-4C81-8DFC-F2CC7AA94D98}"/>
    <cellStyle name="Normal 11 5 2" xfId="25728" xr:uid="{77541B3D-C05F-41DA-BF0C-816ADB268A93}"/>
    <cellStyle name="Normal 11 5 2 2" xfId="25729" xr:uid="{233794A7-9C02-45E1-8733-0E5C268E3890}"/>
    <cellStyle name="Normal 11 5 2 3" xfId="25730" xr:uid="{7DA8BA8F-6729-4ABC-B700-21A3D89403F5}"/>
    <cellStyle name="Normal 11 5 2_AVA DVA EL" xfId="25731" xr:uid="{9B77C719-3924-4F50-BF1D-635DA92583F7}"/>
    <cellStyle name="Normal 11 5 3" xfId="25732" xr:uid="{A5C84BD7-C312-48BA-BA88-B0F8084004C6}"/>
    <cellStyle name="Normal 11 5_AVA DVA EL" xfId="25733" xr:uid="{7F1CEADA-B3F9-4DBF-BA7B-8A3F82B1A284}"/>
    <cellStyle name="Normal 11 6" xfId="7766" xr:uid="{0B7D8230-8DE1-464B-82B7-C7F68DFC5ED4}"/>
    <cellStyle name="Normal 11 6 2" xfId="25734" xr:uid="{6A6A4E76-1330-4B44-9B40-177E619FC278}"/>
    <cellStyle name="Normal 11 6 2 2" xfId="25735" xr:uid="{B8DABB69-7302-4CA8-901B-E49A3872A90F}"/>
    <cellStyle name="Normal 11 6 2 3" xfId="25736" xr:uid="{AB63E4E1-8D93-4857-A2A7-BE66DA43E956}"/>
    <cellStyle name="Normal 11 6 2_AVA DVA EL" xfId="25737" xr:uid="{C79A5611-DE5B-40EA-9C9C-634EFC1B9CB8}"/>
    <cellStyle name="Normal 11 6 3" xfId="25738" xr:uid="{C84D0A81-550D-4DAA-907A-48D43C6FEF48}"/>
    <cellStyle name="Normal 11 6_AVA DVA EL" xfId="25739" xr:uid="{4715D6BE-9993-4A59-A165-E6CA7A1B7946}"/>
    <cellStyle name="Normal 11 7" xfId="7767" xr:uid="{5A94CDCF-AB7D-45CB-B6CB-C94A6D2353D8}"/>
    <cellStyle name="Normal 11 7 2" xfId="25740" xr:uid="{F5152AC2-2E87-4077-B69D-A79E79350608}"/>
    <cellStyle name="Normal 11 7 2 2" xfId="25741" xr:uid="{2518666E-1422-4E08-902D-32EC852B1507}"/>
    <cellStyle name="Normal 11 7 2 3" xfId="25742" xr:uid="{6827DC5E-3C35-4146-B320-4F05AE8EB7ED}"/>
    <cellStyle name="Normal 11 7 2_AVA DVA EL" xfId="25743" xr:uid="{D77AA68E-396A-4E50-9280-D1C019C5489C}"/>
    <cellStyle name="Normal 11 7 3" xfId="25744" xr:uid="{3E97B7D7-2946-4D23-B8EF-22F9570CDC25}"/>
    <cellStyle name="Normal 11 7_AVA DVA EL" xfId="25745" xr:uid="{A7873383-C74C-4911-AC5C-C3088BC25A8F}"/>
    <cellStyle name="Normal 11 8" xfId="7768" xr:uid="{879D1952-7083-43F7-B68B-E8695DE837D8}"/>
    <cellStyle name="Normal 11 8 2" xfId="25746" xr:uid="{938348A6-42AD-46A3-A341-C2E2E728FD9F}"/>
    <cellStyle name="Normal 11 8 2 2" xfId="25747" xr:uid="{A95F5360-5DD2-462A-B45C-0A9C42B4CF56}"/>
    <cellStyle name="Normal 11 8 2 3" xfId="25748" xr:uid="{995B5992-35C9-4E44-91A9-F21F1D713FC7}"/>
    <cellStyle name="Normal 11 8 2_AVA DVA EL" xfId="25749" xr:uid="{67779C77-1FD6-4956-B55D-24ECA3221112}"/>
    <cellStyle name="Normal 11 8 3" xfId="25750" xr:uid="{E0C76544-02C8-40D4-A45A-70B36C7A52DB}"/>
    <cellStyle name="Normal 11 8_AVA DVA EL" xfId="25751" xr:uid="{58F0DDAC-D428-4D45-BF2D-890C2FBF1B2F}"/>
    <cellStyle name="Normal 11 9" xfId="7769" xr:uid="{941536C6-1DBA-407F-BAAF-93BFCB48739D}"/>
    <cellStyle name="Normal 11 9 2" xfId="25752" xr:uid="{94F0D054-627A-4A8E-8666-ADAC6C47E8A6}"/>
    <cellStyle name="Normal 11 9 2 2" xfId="25753" xr:uid="{FC7E89FF-389F-4078-9748-64A36B357740}"/>
    <cellStyle name="Normal 11 9 2 3" xfId="25754" xr:uid="{71C19039-6FF0-4AB7-A88A-06AEF84564A8}"/>
    <cellStyle name="Normal 11 9 2_AVA DVA EL" xfId="25755" xr:uid="{D6552989-CF43-43E8-81D2-8A908FD8E85F}"/>
    <cellStyle name="Normal 11 9 3" xfId="25756" xr:uid="{54C39D89-2BD0-48E2-A8D0-E7E89FA8E79F}"/>
    <cellStyle name="Normal 11 9 3 2" xfId="25757" xr:uid="{BCA64A95-17BC-4C89-A61B-080B37DBC695}"/>
    <cellStyle name="Normal 11 9 3 3" xfId="25758" xr:uid="{CBD3DFD5-9327-4E74-B268-7BEDDD40C82E}"/>
    <cellStyle name="Normal 11 9 3_AVA DVA EL" xfId="25759" xr:uid="{E856695B-A571-4DB3-8933-DF182A9F2546}"/>
    <cellStyle name="Normal 11 9 4" xfId="25760" xr:uid="{4F04775C-35E2-4BE4-ADD9-110D88A480D1}"/>
    <cellStyle name="Normal 11 9_AVA DVA EL" xfId="25761" xr:uid="{072A15F4-45C1-4A0D-AAE9-D2FBCDFCE511}"/>
    <cellStyle name="Normal 11_7. Other MTM adjustments" xfId="50042" xr:uid="{8D8B6F94-F8BD-48D8-BA09-482D54958C5F}"/>
    <cellStyle name="Normal 110" xfId="25762" xr:uid="{3FCF73CA-8D37-4B4C-B54C-579363C30261}"/>
    <cellStyle name="Normal 111" xfId="25763" xr:uid="{9A032332-6489-4BF9-99C6-C44145B1684A}"/>
    <cellStyle name="Normal 112" xfId="25764" xr:uid="{2D98D2EB-37B6-4023-9BEF-7F0512F84051}"/>
    <cellStyle name="Normal 113" xfId="25765" xr:uid="{27F5FB1D-14B4-44B8-AE58-25FF765B207A}"/>
    <cellStyle name="Normal 114" xfId="25766" xr:uid="{66E69C31-4E0F-4EB9-B7B6-335D9D56EABD}"/>
    <cellStyle name="Normal 115" xfId="25767" xr:uid="{843C56FE-72A3-484E-92C8-FF8056378D21}"/>
    <cellStyle name="Normal 116" xfId="35991" xr:uid="{78C18546-87DA-40BD-A188-302C2511E664}"/>
    <cellStyle name="Normal 117" xfId="36582" xr:uid="{F149344B-16CC-4713-B1CB-DD66088FD9FC}"/>
    <cellStyle name="Normal 118" xfId="36814" xr:uid="{C50CA8BD-64EF-4AA4-8341-9EB1D00877E7}"/>
    <cellStyle name="Normal 119" xfId="7770" xr:uid="{5AB4ECF0-8585-42C9-83EE-8E9294A37BA7}"/>
    <cellStyle name="Normal 12" xfId="7771" xr:uid="{238AB8C6-370B-4861-8921-DE2D1C0B35BC}"/>
    <cellStyle name="Normal 12 10" xfId="50043" xr:uid="{3E85D425-604A-48F7-80F8-531A8C85F1AB}"/>
    <cellStyle name="Normal 12 2" xfId="7772" xr:uid="{7915938E-BE57-42DF-B173-FA7AAC2AD99F}"/>
    <cellStyle name="Normal 12 2 2" xfId="25768" xr:uid="{D93004C9-6E9D-46F0-BD96-9A3802AEA3AF}"/>
    <cellStyle name="Normal 12 2 2 2" xfId="25769" xr:uid="{B741FDEA-07A1-468A-ACBB-0E4BED4CA813}"/>
    <cellStyle name="Normal 12 2 2 2 2" xfId="25770" xr:uid="{989084A1-6F78-457F-BF3E-31FF5829C965}"/>
    <cellStyle name="Normal 12 2 2 2 3" xfId="25771" xr:uid="{203653DA-9105-4067-9848-CCFF451DE99C}"/>
    <cellStyle name="Normal 12 2 2 2_AVA DVA EL" xfId="25772" xr:uid="{38A686F9-98D9-483B-BC5A-914B5FC7A97F}"/>
    <cellStyle name="Normal 12 2 2 3" xfId="25773" xr:uid="{CFB5DFE4-1476-48EB-B973-A32546D39473}"/>
    <cellStyle name="Normal 12 2 2 4" xfId="25774" xr:uid="{25162D09-1F5B-4223-9C2C-BACD5AD87FC6}"/>
    <cellStyle name="Normal 12 2 2 5" xfId="36164" xr:uid="{034C8854-6C2B-4CCF-B22A-C34F831CC62E}"/>
    <cellStyle name="Normal 12 2 2 6" xfId="36456" xr:uid="{9F5FD889-4834-4455-8903-6576E4EBE9D3}"/>
    <cellStyle name="Normal 12 2 2_AVA DVA EL" xfId="25775" xr:uid="{404EE87F-9389-4942-814F-EBCEF2ED24C1}"/>
    <cellStyle name="Normal 12 2 3" xfId="25776" xr:uid="{16BA83D0-7731-4ED6-B75D-B26AB908C3D0}"/>
    <cellStyle name="Normal 12 2 3 2" xfId="25777" xr:uid="{9CF0589E-1145-4634-A9D4-A0E6F6376E5F}"/>
    <cellStyle name="Normal 12 2 3 3" xfId="25778" xr:uid="{7E6B653E-7C28-455A-9242-0FDBACBB269D}"/>
    <cellStyle name="Normal 12 2 3_AVA DVA EL" xfId="25779" xr:uid="{07FFE8F8-7355-4044-83F8-5947D8F19831}"/>
    <cellStyle name="Normal 12 2 4" xfId="25780" xr:uid="{0B759FFE-DC03-4389-960A-798E5D5BC626}"/>
    <cellStyle name="Normal 12 2 4 2" xfId="25781" xr:uid="{7D388BE4-2296-4382-8D70-6B162FA3F67F}"/>
    <cellStyle name="Normal 12 2 4_AVA DVA EL" xfId="25782" xr:uid="{2C871EDA-7D4D-44EF-8897-851E4D325791}"/>
    <cellStyle name="Normal 12 2 5" xfId="50044" xr:uid="{02208FA0-E513-4B2E-A473-389F39A40AC6}"/>
    <cellStyle name="Normal 12 2_AVA DVA EL" xfId="25783" xr:uid="{FEB8204E-7018-4668-9787-18CEC228F50F}"/>
    <cellStyle name="Normal 12 3" xfId="7773" xr:uid="{034C2481-2612-4530-89C2-AE2ADF7799E7}"/>
    <cellStyle name="Normal 12 3 2" xfId="25784" xr:uid="{A01235E5-E051-44A5-94FD-22242BDB3535}"/>
    <cellStyle name="Normal 12 3 2 2" xfId="25785" xr:uid="{E40A2BC6-45FE-4A82-90EA-36C1454641DE}"/>
    <cellStyle name="Normal 12 3 2 3" xfId="25786" xr:uid="{DE638260-8230-422E-AC40-FD04131BBA81}"/>
    <cellStyle name="Normal 12 3 2 4" xfId="36194" xr:uid="{BBE0391D-BE61-4553-A19F-18D278F01B81}"/>
    <cellStyle name="Normal 12 3 2_AVA DVA EL" xfId="25787" xr:uid="{EA73C6DD-B713-43E4-8C86-1B14143CE807}"/>
    <cellStyle name="Normal 12 3 3" xfId="25788" xr:uid="{FA201D81-F939-4406-829C-71ECA84E2F5B}"/>
    <cellStyle name="Normal 12 3 3 2" xfId="25789" xr:uid="{EAAA53A5-1655-458E-90A3-1C7BB3F8EA55}"/>
    <cellStyle name="Normal 12 3 3 3" xfId="25790" xr:uid="{A65DFF86-15BD-4F4A-8016-A197E055E638}"/>
    <cellStyle name="Normal 12 3 3_AVA DVA EL" xfId="25791" xr:uid="{A719C040-2FD1-45B6-9706-59AA17692A1E}"/>
    <cellStyle name="Normal 12 3 4" xfId="25792" xr:uid="{95E3AC7C-FACE-44F8-8303-EB0BCFE8E9F6}"/>
    <cellStyle name="Normal 12 3 5" xfId="50045" xr:uid="{A9F7DA5F-92B2-4248-B70C-416BAE5E3392}"/>
    <cellStyle name="Normal 12 3_AVA DVA EL" xfId="25793" xr:uid="{6BE68962-85E4-4836-ADE5-1679712817D8}"/>
    <cellStyle name="Normal 12 4" xfId="7774" xr:uid="{C2DC7409-8072-4616-B027-2AC6A1A863F1}"/>
    <cellStyle name="Normal 12 4 2" xfId="25794" xr:uid="{AC6966D6-B058-4744-817E-5FB97F3B84FF}"/>
    <cellStyle name="Normal 12 4 2 2" xfId="25795" xr:uid="{ACC1DFAD-B2B4-4894-937E-7C2CB7AF1980}"/>
    <cellStyle name="Normal 12 4 2 3" xfId="25796" xr:uid="{1D8A5A5E-C1B7-418E-966A-7F3659F821A5}"/>
    <cellStyle name="Normal 12 4 2 4" xfId="36347" xr:uid="{B791E4E9-2DCD-400F-817E-C2F94D1DCEB8}"/>
    <cellStyle name="Normal 12 4 2_AVA DVA EL" xfId="25797" xr:uid="{21E8A982-24CB-4AE2-A59A-A8B855A9DE63}"/>
    <cellStyle name="Normal 12 4 3" xfId="25798" xr:uid="{12C4ABD4-730F-4BEB-9C3A-086054BABA37}"/>
    <cellStyle name="Normal 12 4 3 2" xfId="25799" xr:uid="{E17A7B13-9C32-4F4A-A2D9-A63B40A92708}"/>
    <cellStyle name="Normal 12 4 3 3" xfId="25800" xr:uid="{70E4C627-3B90-4444-A55F-14117191AF19}"/>
    <cellStyle name="Normal 12 4 3_AVA DVA EL" xfId="25801" xr:uid="{C2445819-C327-41F1-8417-70BFDC48374A}"/>
    <cellStyle name="Normal 12 4 4" xfId="25802" xr:uid="{9C16C3FB-17D6-492E-9432-D78DCD9DABCD}"/>
    <cellStyle name="Normal 12 4 5" xfId="50046" xr:uid="{DA05034F-4ECC-4668-84F8-424AB86709AF}"/>
    <cellStyle name="Normal 12 4_AVA DVA EL" xfId="25803" xr:uid="{2C2B3ECF-03A4-4691-81BD-DE2B6A841C0A}"/>
    <cellStyle name="Normal 12 5" xfId="7775" xr:uid="{06C1D5F8-5265-45A4-98B4-E328B5EB7620}"/>
    <cellStyle name="Normal 12 5 2" xfId="25804" xr:uid="{859879F6-AC07-4461-A193-D2D011338316}"/>
    <cellStyle name="Normal 12 5 2 2" xfId="25805" xr:uid="{B8656251-2465-4A56-A632-A5E872FF93F6}"/>
    <cellStyle name="Normal 12 5 2 3" xfId="25806" xr:uid="{B07DA324-5270-4C46-9A39-14F278CB1B7F}"/>
    <cellStyle name="Normal 12 5 2_AVA DVA EL" xfId="25807" xr:uid="{A25D3814-E8F9-4F4D-B74C-BF7718FA5581}"/>
    <cellStyle name="Normal 12 5 3" xfId="25808" xr:uid="{50CE629A-52C7-48A6-B90F-931A00FF4490}"/>
    <cellStyle name="Normal 12 5 3 2" xfId="25809" xr:uid="{903744B1-C75E-46E6-80D0-60C348A0E027}"/>
    <cellStyle name="Normal 12 5 3 3" xfId="25810" xr:uid="{60872D6C-1016-4513-9266-2E2F45377113}"/>
    <cellStyle name="Normal 12 5 3_AVA DVA EL" xfId="25811" xr:uid="{3ACD63E8-1BEE-4D9B-9A7A-076FD2E2780C}"/>
    <cellStyle name="Normal 12 5 4" xfId="25812" xr:uid="{9F4597E2-CCCB-440E-8386-6B6C2E88FF0D}"/>
    <cellStyle name="Normal 12 5_AVA DVA EL" xfId="25813" xr:uid="{687B0111-C758-479E-B975-CF0F02A27CA2}"/>
    <cellStyle name="Normal 12 6" xfId="7776" xr:uid="{CE457EAE-E75D-4567-AFCC-D55BFDAD42D9}"/>
    <cellStyle name="Normal 12 6 2" xfId="25814" xr:uid="{C14B48BB-76B1-469A-9C77-AC30B687A6DC}"/>
    <cellStyle name="Normal 12 6 2 2" xfId="25815" xr:uid="{60B98E32-BADC-4E3D-8DF0-D800E9A99E57}"/>
    <cellStyle name="Normal 12 6 2 3" xfId="25816" xr:uid="{76867004-CEE3-4D8C-A14D-9FE0F3444FFB}"/>
    <cellStyle name="Normal 12 6 2_AVA DVA EL" xfId="25817" xr:uid="{ED2732AB-AE00-4104-A0C3-0661ECAFD465}"/>
    <cellStyle name="Normal 12 6 3" xfId="25818" xr:uid="{82A53FAB-3C59-4F58-8E21-FB7761CE2FAA}"/>
    <cellStyle name="Normal 12 6_AVA DVA EL" xfId="25819" xr:uid="{1377B986-A11A-48F9-B1B7-3F52B4FF2C97}"/>
    <cellStyle name="Normal 12 7" xfId="25820" xr:uid="{DF7595B9-68D8-42DB-A647-446F0EB862C1}"/>
    <cellStyle name="Normal 12 7 2" xfId="25821" xr:uid="{790BBA82-720B-4F82-A7EB-553CB1E4F139}"/>
    <cellStyle name="Normal 12 7 3" xfId="25822" xr:uid="{7E03E070-2147-42A1-8EF3-DD818B25505C}"/>
    <cellStyle name="Normal 12 7 4" xfId="36136" xr:uid="{532FFB4C-3D68-457D-ABBE-F8501F5C9C36}"/>
    <cellStyle name="Normal 12 7_AVA DVA EL" xfId="25823" xr:uid="{AAE32D82-4768-4423-8B64-2AB4949525E9}"/>
    <cellStyle name="Normal 12 8" xfId="25824" xr:uid="{A162BA1D-7314-438E-8130-2063391D8176}"/>
    <cellStyle name="Normal 12 8 2" xfId="25825" xr:uid="{E38F7676-2698-468B-897C-CD42890DC489}"/>
    <cellStyle name="Normal 12 8 3" xfId="25826" xr:uid="{979E31B2-F3CE-46FE-BA72-5AC726B4080F}"/>
    <cellStyle name="Normal 12 8_AVA DVA EL" xfId="25827" xr:uid="{5DCDFFDE-C1E4-4E3A-858A-CCE09CE72342}"/>
    <cellStyle name="Normal 12 9" xfId="50047" xr:uid="{C3E720F4-396E-40BC-93AE-F128948139A3}"/>
    <cellStyle name="Normal 12_7. Other MTM adjustments" xfId="50048" xr:uid="{7F7175ED-694F-41FE-8CD1-3E64A535C617}"/>
    <cellStyle name="Normal 120" xfId="7777" xr:uid="{0AB753DE-3845-4D63-A1B5-C4FB0330BC79}"/>
    <cellStyle name="Normal 121" xfId="7778" xr:uid="{220D422C-49D4-47C4-9E51-F338D56941BC}"/>
    <cellStyle name="Normal 122" xfId="36815" xr:uid="{143E5C7E-C8DC-4882-8AD6-D88F41A356F8}"/>
    <cellStyle name="Normal 123" xfId="50049" xr:uid="{BA73BA1E-74EA-4A47-860C-9BF56A443C70}"/>
    <cellStyle name="Normal 124" xfId="50050" xr:uid="{B4A3AB70-611A-4A03-B40A-83DD86BBA8A9}"/>
    <cellStyle name="Normal 125" xfId="50051" xr:uid="{63C5D80F-2F19-45A8-88F3-51C8DF45187E}"/>
    <cellStyle name="Normal 126" xfId="50052" xr:uid="{0FAEE697-DFEC-41C2-97CB-0B561AA4F0B1}"/>
    <cellStyle name="Normal 127" xfId="50053" xr:uid="{B9C0D001-5455-40ED-AB2D-C5D41FD3843A}"/>
    <cellStyle name="Normal 128" xfId="50054" xr:uid="{9A58BFA2-D6EC-4ACD-B9C0-00DF05DB67DD}"/>
    <cellStyle name="Normal 129" xfId="50055" xr:uid="{CF3F9C90-DEC3-47BB-AC1B-52CF59095BEC}"/>
    <cellStyle name="Normal 13" xfId="7779" xr:uid="{2305CFA7-F8A9-4596-8F35-3A7209244777}"/>
    <cellStyle name="Normal 13 10" xfId="25828" xr:uid="{2633A64B-2CC3-468B-9B3F-C8F261EA9CAC}"/>
    <cellStyle name="Normal 13 10 2" xfId="25829" xr:uid="{7AAF79BD-8DBC-46ED-9FDC-8B8185BC0D3B}"/>
    <cellStyle name="Normal 13 10_AVA DVA EL" xfId="25830" xr:uid="{FB21FE5A-5A35-4DEB-9375-992B3F948E73}"/>
    <cellStyle name="Normal 13 11" xfId="25831" xr:uid="{257DD3BA-07CE-4532-AEB7-9A0534AEF3C2}"/>
    <cellStyle name="Normal 13 12" xfId="50056" xr:uid="{9084F8B7-24F6-4BDA-A599-7EC639DEA1DD}"/>
    <cellStyle name="Normal 13 13" xfId="50057" xr:uid="{DB8DB612-0CA6-4961-87F3-D031ADB48C74}"/>
    <cellStyle name="Normal 13 2" xfId="7780" xr:uid="{EE4A1360-F64D-4C52-86A7-E1A56E10CAC9}"/>
    <cellStyle name="Normal 13 2 10" xfId="50058" xr:uid="{DD6453A9-7681-4B3E-AF9F-2684718DC460}"/>
    <cellStyle name="Normal 13 2 2" xfId="7781" xr:uid="{550BE2FD-FE01-4CC6-B87D-8A5B59427095}"/>
    <cellStyle name="Normal 13 2 2 2" xfId="25832" xr:uid="{523BFB8F-9270-4D47-96AE-3997659FCDDD}"/>
    <cellStyle name="Normal 13 2 2 2 2" xfId="25833" xr:uid="{9E7CBB6B-A724-4D4C-A1F1-8B3A0CCB60BB}"/>
    <cellStyle name="Normal 13 2 2 2 3" xfId="25834" xr:uid="{5186F89D-C448-43B8-AD68-1FEDCFD0F891}"/>
    <cellStyle name="Normal 13 2 2 2 4" xfId="36364" xr:uid="{5CC900B2-2525-4B46-934E-0BE4FE249D36}"/>
    <cellStyle name="Normal 13 2 2 2_AVA DVA EL" xfId="25835" xr:uid="{A7CA4CAE-4478-4467-BBC3-6DB7A1920C7D}"/>
    <cellStyle name="Normal 13 2 2 3" xfId="25836" xr:uid="{5DDA9D01-7F96-4795-BD9A-057FD527E06D}"/>
    <cellStyle name="Normal 13 2 2 3 2" xfId="25837" xr:uid="{EE2A241B-46CF-4FA7-B4D8-7236D6FD6290}"/>
    <cellStyle name="Normal 13 2 2 3_AVA DVA EL" xfId="25838" xr:uid="{99DDF82D-04E6-4166-815D-3AA5CD7B33F5}"/>
    <cellStyle name="Normal 13 2 2 4" xfId="25839" xr:uid="{6F681B1A-4A7F-43D9-AE29-B4845FEDD6B5}"/>
    <cellStyle name="Normal 13 2 2 5" xfId="25840" xr:uid="{524C4661-A440-46AA-B854-EDD1A64E402E}"/>
    <cellStyle name="Normal 13 2 2 6" xfId="50059" xr:uid="{E4435A96-299C-4CC9-98A2-9AF5353C52E2}"/>
    <cellStyle name="Normal 13 2 2_AVA DVA EL" xfId="25841" xr:uid="{EC3696DA-F35D-4C66-B7CA-3DABABBD89AC}"/>
    <cellStyle name="Normal 13 2 3" xfId="25842" xr:uid="{3E2181D8-EA7B-47F8-8A41-EFF67D6FC005}"/>
    <cellStyle name="Normal 13 2 3 2" xfId="25843" xr:uid="{F1170947-99E7-4218-A777-CA6486C62E25}"/>
    <cellStyle name="Normal 13 2 3 2 2" xfId="25844" xr:uid="{A09C4121-C713-42B4-8CB6-6B98BC635665}"/>
    <cellStyle name="Normal 13 2 3 2_AVA DVA EL" xfId="25845" xr:uid="{DF4DD538-85DE-42ED-BC44-9F944825FFFC}"/>
    <cellStyle name="Normal 13 2 3 3" xfId="25846" xr:uid="{025CFC39-2046-42A0-8B18-5A66DEAC96F1}"/>
    <cellStyle name="Normal 13 2 3 4" xfId="25847" xr:uid="{2583AF3C-66E2-4ED6-93EE-9B7FFFCC759D}"/>
    <cellStyle name="Normal 13 2 3 5" xfId="36167" xr:uid="{D91B2BA2-F4AC-4A03-8AAA-94D9A8FF3F1F}"/>
    <cellStyle name="Normal 13 2 3 6" xfId="36030" xr:uid="{4F6903C8-6942-435C-B542-77A8E5184633}"/>
    <cellStyle name="Normal 13 2 3_AVA DVA EL" xfId="25848" xr:uid="{18331B73-BE56-4572-B431-E788FB34D21E}"/>
    <cellStyle name="Normal 13 2 4" xfId="25849" xr:uid="{7FA6D5A3-8F6C-4FD2-B69B-4AC962DB7AD6}"/>
    <cellStyle name="Normal 13 2 4 2" xfId="25850" xr:uid="{CF8E2C2D-525C-4743-950B-7AA5BB813169}"/>
    <cellStyle name="Normal 13 2 4 2 2" xfId="25851" xr:uid="{50FCA90E-F4CC-4A2E-A800-2D0E2BDB061B}"/>
    <cellStyle name="Normal 13 2 4 2_AVA DVA EL" xfId="25852" xr:uid="{A3AA7C16-7CED-477F-BD1E-1E756A849599}"/>
    <cellStyle name="Normal 13 2 4 3" xfId="25853" xr:uid="{326F952C-29BA-490B-A223-8D37E4479E44}"/>
    <cellStyle name="Normal 13 2 4 4" xfId="25854" xr:uid="{F7B7C3F8-0562-475D-8ADB-506FD598C445}"/>
    <cellStyle name="Normal 13 2 4 5" xfId="50060" xr:uid="{7A657457-926A-42FB-B8DA-F13CCB196C52}"/>
    <cellStyle name="Normal 13 2 4_AVA DVA EL" xfId="25855" xr:uid="{D8390C46-733A-4FBF-A304-4275C7824DF1}"/>
    <cellStyle name="Normal 13 2 5" xfId="25856" xr:uid="{270639E7-E0B5-4960-9379-D459C4EB3DAE}"/>
    <cellStyle name="Normal 13 2 5 2" xfId="25857" xr:uid="{1D9250C2-9A0A-40C3-AEC4-0109027C29ED}"/>
    <cellStyle name="Normal 13 2 5 3" xfId="25858" xr:uid="{B43E0063-946A-467C-9828-39D0FC48E3C2}"/>
    <cellStyle name="Normal 13 2 5 4" xfId="50061" xr:uid="{75BA0769-241A-471A-AB90-D4B621362D01}"/>
    <cellStyle name="Normal 13 2 5_AVA DVA EL" xfId="25859" xr:uid="{5E6F43D4-A9BE-47F4-BC4B-D2E7FD711C72}"/>
    <cellStyle name="Normal 13 2 6" xfId="25860" xr:uid="{A8F34F51-6164-49E5-B735-65B7CEEAB524}"/>
    <cellStyle name="Normal 13 2 6 2" xfId="25861" xr:uid="{AD50BC22-4719-4138-95E3-5336F0558118}"/>
    <cellStyle name="Normal 13 2 6_AVA DVA EL" xfId="25862" xr:uid="{7CC97239-CC63-43E0-AD9F-7E76D7725295}"/>
    <cellStyle name="Normal 13 2 7" xfId="25863" xr:uid="{197D9C7B-3D9E-47E8-97F9-E55240539499}"/>
    <cellStyle name="Normal 13 2 8" xfId="25864" xr:uid="{2F0D9E3F-DB10-4188-9441-C2901A0DA003}"/>
    <cellStyle name="Normal 13 2 9" xfId="50062" xr:uid="{9708C40E-C060-4F96-9C79-6225F3A6FA71}"/>
    <cellStyle name="Normal 13 2_Ark1" xfId="50063" xr:uid="{9E9EE07D-A3A2-46FE-9B09-1DA2340A71B4}"/>
    <cellStyle name="Normal 13 3" xfId="7782" xr:uid="{7C90A2EE-2E60-42CD-9BE3-3E6BC2ACB2A1}"/>
    <cellStyle name="Normal 13 3 2" xfId="25865" xr:uid="{67A0A3B7-147B-4818-B3D9-63298F787726}"/>
    <cellStyle name="Normal 13 3 2 2" xfId="25866" xr:uid="{A0D1F0B9-F542-496B-9170-6CE13F969C89}"/>
    <cellStyle name="Normal 13 3 2 3" xfId="25867" xr:uid="{F07E7079-EA69-4C07-8726-7E2B3FA709F3}"/>
    <cellStyle name="Normal 13 3 2 4" xfId="36197" xr:uid="{8CD51E33-5990-4553-A82B-E600C4CDA21B}"/>
    <cellStyle name="Normal 13 3 2_AVA DVA EL" xfId="25868" xr:uid="{26954F08-6042-4385-9C74-EC1093344D3D}"/>
    <cellStyle name="Normal 13 3 3" xfId="25869" xr:uid="{168362C5-78AB-405B-991F-FA30E8130FE9}"/>
    <cellStyle name="Normal 13 3 3 2" xfId="25870" xr:uid="{FFB7043B-F933-4829-B4E7-E10C190B76B5}"/>
    <cellStyle name="Normal 13 3 3_AVA DVA EL" xfId="25871" xr:uid="{5A27B87E-D219-4D01-BB0A-D077BC04B025}"/>
    <cellStyle name="Normal 13 3 4" xfId="25872" xr:uid="{330AA15C-BA6C-4A17-B683-C11EE3A391A6}"/>
    <cellStyle name="Normal 13 3 5" xfId="25873" xr:uid="{4710FB92-9C01-4133-A415-9881FA9AE61B}"/>
    <cellStyle name="Normal 13 3 6" xfId="50064" xr:uid="{AF14C359-356C-4C8A-A905-6CCF9883E213}"/>
    <cellStyle name="Normal 13 3 7" xfId="50065" xr:uid="{57083256-93EC-46DF-9814-A564303530E3}"/>
    <cellStyle name="Normal 13 3_AVA DVA EL" xfId="25874" xr:uid="{3C04475D-D3BF-427B-9553-89304F15BDBE}"/>
    <cellStyle name="Normal 13 4" xfId="7783" xr:uid="{A5EC8FC8-2AF4-4209-8C76-E95DEB380E25}"/>
    <cellStyle name="Normal 13 4 2" xfId="25875" xr:uid="{2B00FBAC-E140-48F6-9A51-578B5C309DCA}"/>
    <cellStyle name="Normal 13 4 2 2" xfId="25876" xr:uid="{F1A803A7-097D-4C1E-9527-5D45B54AE876}"/>
    <cellStyle name="Normal 13 4 2 3" xfId="25877" xr:uid="{0BE10360-2034-48F9-9724-D74565B42BC8}"/>
    <cellStyle name="Normal 13 4 2 4" xfId="36350" xr:uid="{D0959A8D-FF4C-4BD8-9ED3-49D16EF475F3}"/>
    <cellStyle name="Normal 13 4 2_AVA DVA EL" xfId="25878" xr:uid="{CDD92415-8A19-4674-ABB2-9716DCD37F80}"/>
    <cellStyle name="Normal 13 4 3" xfId="25879" xr:uid="{9D3C6FD5-B04D-413A-90F8-FE2C2E60FB04}"/>
    <cellStyle name="Normal 13 4 3 2" xfId="25880" xr:uid="{3BDC8D63-8E9B-4FE4-A61D-CEDCEDC60746}"/>
    <cellStyle name="Normal 13 4 3_AVA DVA EL" xfId="25881" xr:uid="{CF554CE5-9C9A-4413-9E60-A02DD45718D2}"/>
    <cellStyle name="Normal 13 4 4" xfId="25882" xr:uid="{C4FEA2F6-853E-427C-ACA5-E5ABBA35E7DE}"/>
    <cellStyle name="Normal 13 4 5" xfId="25883" xr:uid="{ECE24DF9-8804-4669-8C8A-923AEA7AABD7}"/>
    <cellStyle name="Normal 13 4 6" xfId="50066" xr:uid="{B9886101-4C7F-49A1-B335-3BC45A391AF4}"/>
    <cellStyle name="Normal 13 4 7" xfId="50067" xr:uid="{2BC79F46-B8DC-4A28-9F94-C7418C9D91B4}"/>
    <cellStyle name="Normal 13 4_AVA DVA EL" xfId="25884" xr:uid="{3479B876-64C5-418C-94A7-25BF557DD73D}"/>
    <cellStyle name="Normal 13 5" xfId="7784" xr:uid="{FEB03B7D-E1F2-4CF7-9F18-515585054D5D}"/>
    <cellStyle name="Normal 13 5 2" xfId="25885" xr:uid="{21927CA5-218D-43E5-B291-774500887E28}"/>
    <cellStyle name="Normal 13 5 2 2" xfId="25886" xr:uid="{538E767F-C6C4-4B8B-B10A-733FF9D0C764}"/>
    <cellStyle name="Normal 13 5 2 3" xfId="25887" xr:uid="{D57934C7-BADD-4C3D-8E2B-C3A00D30A4EA}"/>
    <cellStyle name="Normal 13 5 2_AVA DVA EL" xfId="25888" xr:uid="{A2467567-DBA4-4B8C-A5B5-487A6D309734}"/>
    <cellStyle name="Normal 13 5 3" xfId="25889" xr:uid="{55890530-4FA9-4014-8734-5B4285653C19}"/>
    <cellStyle name="Normal 13 5 3 2" xfId="25890" xr:uid="{98B12344-2572-434E-A50F-257DDE8BBD41}"/>
    <cellStyle name="Normal 13 5 3_AVA DVA EL" xfId="25891" xr:uid="{EBA56CD3-DB73-46B9-876E-F05A58DA890F}"/>
    <cellStyle name="Normal 13 5 4" xfId="25892" xr:uid="{FFB312E6-BDD0-4B5E-B9C3-7129DE8E55FD}"/>
    <cellStyle name="Normal 13 5 5" xfId="25893" xr:uid="{6F459267-A7C5-4D4C-B30B-66DC67A49EE7}"/>
    <cellStyle name="Normal 13 5 6" xfId="50068" xr:uid="{4A12AA3C-22FE-45A6-920D-A148D29204BF}"/>
    <cellStyle name="Normal 13 5_AVA DVA EL" xfId="25894" xr:uid="{38DBB276-170C-4AC2-86A9-25E1A8DEB008}"/>
    <cellStyle name="Normal 13 6" xfId="7785" xr:uid="{EFC4E205-DA75-4051-9AC7-A955AF5AB932}"/>
    <cellStyle name="Normal 13 6 2" xfId="25895" xr:uid="{9F3C9527-634B-4893-A2BA-888E370A96B2}"/>
    <cellStyle name="Normal 13 6 2 2" xfId="25896" xr:uid="{AE40722E-A989-4766-B52B-8470B18A08C6}"/>
    <cellStyle name="Normal 13 6 2 3" xfId="25897" xr:uid="{AE5017B7-708F-4B9C-94CE-3FFAB33EE3C1}"/>
    <cellStyle name="Normal 13 6 2_AVA DVA EL" xfId="25898" xr:uid="{D5F27539-CCE9-44CF-A3D9-F9F2CA746E04}"/>
    <cellStyle name="Normal 13 6 3" xfId="25899" xr:uid="{3AC6FA70-29DD-4DE3-820D-3E2EE1EE3BE5}"/>
    <cellStyle name="Normal 13 6 3 2" xfId="25900" xr:uid="{8B8CEC6C-E167-41B4-82F4-C8F419F920D9}"/>
    <cellStyle name="Normal 13 6 3_AVA DVA EL" xfId="25901" xr:uid="{C587A48A-7090-4F2E-993B-49F3E770095C}"/>
    <cellStyle name="Normal 13 6 4" xfId="25902" xr:uid="{FFF6F6D7-456A-4B4D-B8C3-87D8434B1715}"/>
    <cellStyle name="Normal 13 6 5" xfId="25903" xr:uid="{2C65FC99-E811-4F8C-99F7-2B25A615D694}"/>
    <cellStyle name="Normal 13 6 6" xfId="50069" xr:uid="{0BACC61E-9E92-43F7-AD74-A139E0F1A2E3}"/>
    <cellStyle name="Normal 13 6_AVA DVA EL" xfId="25904" xr:uid="{CF5E4D1D-2206-4FA0-AC5B-4C963E51C0D6}"/>
    <cellStyle name="Normal 13 7" xfId="25905" xr:uid="{82A7D1B6-4D8D-4778-9DFA-FAC688E48047}"/>
    <cellStyle name="Normal 13 7 2" xfId="25906" xr:uid="{46F0D5C6-BBFE-437D-B21C-D56A566C5371}"/>
    <cellStyle name="Normal 13 7 3" xfId="25907" xr:uid="{CB9320B8-BEC7-4DFA-B901-73FB7DA8F851}"/>
    <cellStyle name="Normal 13 7 4" xfId="36140" xr:uid="{0C211983-F80D-4B15-BE78-891147646392}"/>
    <cellStyle name="Normal 13 7_AVA DVA EL" xfId="25908" xr:uid="{2E459A7C-74AE-47A0-84C2-689AB6A3D72A}"/>
    <cellStyle name="Normal 13 8" xfId="25909" xr:uid="{FC010BE2-605D-4B36-9DB7-CB7BC3495490}"/>
    <cellStyle name="Normal 13 8 2" xfId="25910" xr:uid="{10B2AB50-91E1-4D56-A277-45FE0FAE8EB9}"/>
    <cellStyle name="Normal 13 8 3" xfId="25911" xr:uid="{4E28E945-D52C-43F3-8A80-F8884081B29C}"/>
    <cellStyle name="Normal 13 8_AVA DVA EL" xfId="25912" xr:uid="{348BFD5B-B152-4E7B-9784-69567A6F7968}"/>
    <cellStyle name="Normal 13 9" xfId="25913" xr:uid="{8311ECC9-02E1-426D-B2A0-0BAD4037CF47}"/>
    <cellStyle name="Normal 13 9 2" xfId="25914" xr:uid="{81BD67AF-45DD-4A99-B021-401EDED260CD}"/>
    <cellStyle name="Normal 13 9 3" xfId="25915" xr:uid="{0A107A87-AE62-4E32-A453-D2AC3CAC00FA}"/>
    <cellStyle name="Normal 13 9_AVA DVA EL" xfId="25916" xr:uid="{4A9EEFE2-DFFB-4DD1-BCBE-C1030D5DD693}"/>
    <cellStyle name="Normal 13_3. Chng in credit spreads" xfId="50070" xr:uid="{6CA691F4-5942-4F7B-A9B9-D5645BA4EC16}"/>
    <cellStyle name="Normal 130" xfId="50071" xr:uid="{30581EC1-388D-4EF7-BB81-F729F50BA8F6}"/>
    <cellStyle name="Normal 131" xfId="50072" xr:uid="{FCD247B3-6D33-48AC-80FB-2A21369077E0}"/>
    <cellStyle name="Normal 132" xfId="50073" xr:uid="{72DDAEB5-DDDF-4391-9441-215932BE0841}"/>
    <cellStyle name="Normal 14" xfId="7786" xr:uid="{076825BA-9E23-4FC2-9614-8D80C06C2D4D}"/>
    <cellStyle name="Normal 14 2" xfId="7787" xr:uid="{60515074-6BEC-4290-AFD3-0BF461D35739}"/>
    <cellStyle name="Normal 14 2 2" xfId="36170" xr:uid="{C96C8B6E-BB05-427C-A9D1-89FAF15DEEA9}"/>
    <cellStyle name="Normal 14 2 2 2" xfId="40129" xr:uid="{88183DC3-4896-4157-A6C8-092407D4489E}"/>
    <cellStyle name="Normal 14 2_LR2" xfId="53207" xr:uid="{145B8C19-24FE-452C-85AD-A5CF00C3778E}"/>
    <cellStyle name="Normal 14 3" xfId="7788" xr:uid="{F0888B3F-B73D-40FD-B956-C0942395BF81}"/>
    <cellStyle name="Normal 14 3 2" xfId="25917" xr:uid="{FF18491B-35AF-47CF-8300-F1A5B8C690F1}"/>
    <cellStyle name="Normal 14 3 2 2" xfId="36200" xr:uid="{C6A513FA-1BCC-459D-BB0F-069791AD95DB}"/>
    <cellStyle name="Normal 14 3 2 3" xfId="40130" xr:uid="{6D0817B2-833A-4806-A5A7-A0F4EA5C290F}"/>
    <cellStyle name="Normal 14 3 3" xfId="40131" xr:uid="{29A10E81-AC83-4FBD-865B-BE177F38CF76}"/>
    <cellStyle name="Normal 14 3_AVA DVA EL" xfId="25918" xr:uid="{763ABACC-8FB2-4260-B1A4-C56B94463A47}"/>
    <cellStyle name="Normal 14 4" xfId="25919" xr:uid="{25A592D5-CFCE-48DE-A7F0-8ED95E49F4F0}"/>
    <cellStyle name="Normal 14 4 2" xfId="25920" xr:uid="{3AC8A12B-CA9B-493F-A624-A81876144946}"/>
    <cellStyle name="Normal 14 4 3" xfId="25921" xr:uid="{C10DA15D-2560-4B78-82E7-436B7E988065}"/>
    <cellStyle name="Normal 14 4 4" xfId="36115" xr:uid="{43A3C51A-7581-4B08-B238-0E3013584F47}"/>
    <cellStyle name="Normal 14 4 5" xfId="40132" xr:uid="{B0A495EB-28D0-493E-8F62-7F4FEB5398EF}"/>
    <cellStyle name="Normal 14 4_AVA DVA EL" xfId="25922" xr:uid="{7C63956A-2BFC-43DB-B3BB-5DA7CF7E85B5}"/>
    <cellStyle name="Normal 14 5" xfId="25923" xr:uid="{E604D6C6-4579-41B8-AD82-9E60033A8D37}"/>
    <cellStyle name="Normal 14 5 2" xfId="25924" xr:uid="{0C52E27B-20D4-440E-ADCE-BA6D95DAB547}"/>
    <cellStyle name="Normal 14 5 3" xfId="25925" xr:uid="{5235F66B-131D-483E-B49F-1050A8B2096F}"/>
    <cellStyle name="Normal 14 5_AVA DVA EL" xfId="25926" xr:uid="{5F70E02C-CD41-428C-BA22-DEC9817A23D5}"/>
    <cellStyle name="Normal 14 6" xfId="50074" xr:uid="{E417C62B-E50F-4206-8EAF-17674F18D729}"/>
    <cellStyle name="Normal 14_7. Other MTM adjustments" xfId="50075" xr:uid="{7030CA84-9C0E-43AF-BA96-6F0ADFE8A014}"/>
    <cellStyle name="Normal 15" xfId="7789" xr:uid="{FE67B768-9C13-4B1A-B2D7-0183564658B9}"/>
    <cellStyle name="Normal 15 10" xfId="25927" xr:uid="{C8D42DE3-3F16-4691-B047-80AE88AC00C2}"/>
    <cellStyle name="Normal 15 2" xfId="25928" xr:uid="{5DED49F6-EDB5-49A7-8C1F-BA681011CA60}"/>
    <cellStyle name="Normal 15 2 2" xfId="25929" xr:uid="{D1F83253-8A71-47A7-B753-DF43EB001760}"/>
    <cellStyle name="Normal 15 2 2 2" xfId="25930" xr:uid="{660B592A-6448-476C-AF74-DE25A93E1EA6}"/>
    <cellStyle name="Normal 15 2 2 3" xfId="25931" xr:uid="{F6C73DA8-4607-4791-8421-8B14EA5519E6}"/>
    <cellStyle name="Normal 15 2 2_AVA DVA EL" xfId="25932" xr:uid="{2702A48E-9184-4505-9728-FEC6607D587C}"/>
    <cellStyle name="Normal 15 2 3" xfId="25933" xr:uid="{36FAEF59-533C-4697-BC1B-EE9A2F17575E}"/>
    <cellStyle name="Normal 15 2 4" xfId="25934" xr:uid="{1DD193C8-D9F4-4166-88AA-5982BBCFBE07}"/>
    <cellStyle name="Normal 15 2 5" xfId="36201" xr:uid="{E6E66905-CD6A-43CD-B170-0387A049DAC7}"/>
    <cellStyle name="Normal 15 2 6" xfId="36452" xr:uid="{992F7EED-ACA5-4970-AE9A-CF0685EB376C}"/>
    <cellStyle name="Normal 15 2_AVA DVA EL" xfId="25935" xr:uid="{2B814718-F767-4004-8A3A-95ABA18D27E9}"/>
    <cellStyle name="Normal 15 3" xfId="25936" xr:uid="{B8EF4546-E8C8-4EF6-B135-F6C7EABAE6EE}"/>
    <cellStyle name="Normal 15 3 2" xfId="25937" xr:uid="{D8204307-998A-48F3-808D-ED2743CB8BD5}"/>
    <cellStyle name="Normal 15 3 2 2" xfId="50076" xr:uid="{D306B162-D3EE-4EDE-BF73-2366A97800E3}"/>
    <cellStyle name="Normal 15 3 3" xfId="25938" xr:uid="{04D392EB-725E-4322-A8C9-5EC596DE6977}"/>
    <cellStyle name="Normal 15 3 4" xfId="40133" xr:uid="{7C3D6A77-3D73-4A35-93CB-F8C8B0F28DEF}"/>
    <cellStyle name="Normal 15 3_3. Chng in credit spreads" xfId="50077" xr:uid="{B29F7922-110F-470A-B126-677607CE6D8A}"/>
    <cellStyle name="Normal 15 4" xfId="25939" xr:uid="{31CE6BE7-23F3-47B0-84CF-B428D7C86FE3}"/>
    <cellStyle name="Normal 15 4 2" xfId="25940" xr:uid="{7163834A-54C1-41D9-8E28-E9B79B2216F6}"/>
    <cellStyle name="Normal 15 4 3" xfId="25941" xr:uid="{FDCBEEA3-F69B-4803-8B04-C926CD8AF5AF}"/>
    <cellStyle name="Normal 15 4 4" xfId="50078" xr:uid="{8DCC5416-7887-4679-93E8-C71EA26C6E15}"/>
    <cellStyle name="Normal 15 4_AVA DVA EL" xfId="25942" xr:uid="{177D5106-9335-41FE-94D3-07F2E6E980C1}"/>
    <cellStyle name="Normal 15 5" xfId="25943" xr:uid="{FEC391C0-AD88-4E1B-83E0-AFA280A17FDA}"/>
    <cellStyle name="Normal 15 5 2" xfId="25944" xr:uid="{9DD3AD76-5862-4609-84AA-11000785201B}"/>
    <cellStyle name="Normal 15 5 3" xfId="25945" xr:uid="{F49DC34E-5B3C-4198-83C9-894A57411046}"/>
    <cellStyle name="Normal 15 5_AVA DVA EL" xfId="25946" xr:uid="{D387C7F8-DB7B-4AE1-957B-4C00EE1A129D}"/>
    <cellStyle name="Normal 15 6" xfId="25947" xr:uid="{5C6A8956-9F81-488B-BCB8-FE68B0E203C0}"/>
    <cellStyle name="Normal 15 6 2" xfId="25948" xr:uid="{AF6EB30C-3C61-4813-AEE4-18103148EB5A}"/>
    <cellStyle name="Normal 15 6 3" xfId="25949" xr:uid="{CA521C57-FA3B-4057-91A3-AD7795236405}"/>
    <cellStyle name="Normal 15 6_AVA DVA EL" xfId="25950" xr:uid="{4D031033-6EEE-4876-8BE4-55773BB6D32A}"/>
    <cellStyle name="Normal 15 7" xfId="25951" xr:uid="{042DBF8E-B30B-4A8F-92D2-1D344223CFDC}"/>
    <cellStyle name="Normal 15 7 2" xfId="25952" xr:uid="{7391F7FD-24A5-4597-BDEE-910AB14C724F}"/>
    <cellStyle name="Normal 15 7 3" xfId="25953" xr:uid="{1EEC2517-3430-42CA-BCA8-0C6005953237}"/>
    <cellStyle name="Normal 15 7_AVA DVA EL" xfId="25954" xr:uid="{FEEA698C-6C51-4AFA-9251-249E0136FEB3}"/>
    <cellStyle name="Normal 15 8" xfId="25955" xr:uid="{F0357331-5AF9-40F5-B43F-70895CC7C995}"/>
    <cellStyle name="Normal 15 8 2" xfId="25956" xr:uid="{262FE663-90C1-4980-AA90-B95FFE45BAAB}"/>
    <cellStyle name="Normal 15 8 3" xfId="25957" xr:uid="{A435793C-694C-48E9-A245-9FF8038CB670}"/>
    <cellStyle name="Normal 15 8_AVA DVA EL" xfId="25958" xr:uid="{B2D801E2-C41E-4278-8C34-99970AF343CA}"/>
    <cellStyle name="Normal 15 9" xfId="25959" xr:uid="{FF0530D6-1A52-49B3-88DC-7AC64EE4815A}"/>
    <cellStyle name="Normal 15 9 2" xfId="25960" xr:uid="{D9E160BF-AE9E-4FFD-809B-9574BEC834C0}"/>
    <cellStyle name="Normal 15 9 3" xfId="25961" xr:uid="{47688663-79BD-4C46-921D-B60899F894A9}"/>
    <cellStyle name="Normal 15 9_AVA DVA EL" xfId="25962" xr:uid="{B0D92864-3E66-4DB0-8D12-BF693010B9DF}"/>
    <cellStyle name="Normal 15_7. Other MTM adjustments" xfId="50079" xr:uid="{84899B19-F6A9-491B-BD60-8D1B0ACBA42F}"/>
    <cellStyle name="Normal 16" xfId="7790" xr:uid="{125ADA02-1D4C-4E05-A902-9D3B9E6AA5B3}"/>
    <cellStyle name="Normal 16 2" xfId="25963" xr:uid="{E6C0FF4A-4099-4364-BCAD-862D4589308A}"/>
    <cellStyle name="Normal 16 2 2" xfId="25964" xr:uid="{D4A341E2-7511-4263-842D-1DB956C8212B}"/>
    <cellStyle name="Normal 16 2 3" xfId="25965" xr:uid="{821D8E56-8B24-4A20-BDF4-E704EEE74ACE}"/>
    <cellStyle name="Normal 16 2 4" xfId="36204" xr:uid="{968041CD-5F20-4736-AE99-D4741AE39A69}"/>
    <cellStyle name="Normal 16 2_AVA DVA EL" xfId="25966" xr:uid="{F2A8445A-4137-474E-AEE2-F24A6F053466}"/>
    <cellStyle name="Normal 16 3" xfId="25967" xr:uid="{7F6A6B65-6634-4061-87EC-B36B85E7DE3E}"/>
    <cellStyle name="Normal 16 3 2" xfId="25968" xr:uid="{03BED8CA-B438-4D6D-B674-17A6AD10E77E}"/>
    <cellStyle name="Normal 16 3 3" xfId="25969" xr:uid="{144B2E73-3228-415A-9DCC-637D74C7980B}"/>
    <cellStyle name="Normal 16 3 4" xfId="40134" xr:uid="{203C7B09-211B-4002-AC7E-8766C938ED81}"/>
    <cellStyle name="Normal 16 3_AVA DVA EL" xfId="25970" xr:uid="{6DAA892E-B247-4F6C-AC6A-7545D0A88ECC}"/>
    <cellStyle name="Normal 16 4" xfId="25971" xr:uid="{8E72857D-84A9-441A-9819-A1801E9BCB19}"/>
    <cellStyle name="Normal 16 4 2" xfId="25972" xr:uid="{CFB05DD9-FD3D-4CDE-96EA-8E47E0D83351}"/>
    <cellStyle name="Normal 16 4 3" xfId="25973" xr:uid="{2755B5FF-7098-4780-A044-B4CEF8A36E7A}"/>
    <cellStyle name="Normal 16 4 4" xfId="50080" xr:uid="{F764DCAF-C47E-4BC4-80C8-304A4AAEE704}"/>
    <cellStyle name="Normal 16 4_AVA DVA EL" xfId="25974" xr:uid="{0FA7A9A3-6D5A-4159-B8B0-6A7064ED3E3E}"/>
    <cellStyle name="Normal 16 5" xfId="25975" xr:uid="{62084CAA-9CFA-47A2-B69D-529DFE92F2EE}"/>
    <cellStyle name="Normal 16 5 2" xfId="25976" xr:uid="{265A07F3-CD9A-449E-B767-7F73E011BEFF}"/>
    <cellStyle name="Normal 16 5 3" xfId="25977" xr:uid="{7719A297-6767-4B06-B633-75F05F20FEAE}"/>
    <cellStyle name="Normal 16 5_AVA DVA EL" xfId="25978" xr:uid="{260EA395-BD78-46EC-8986-6458960B3F41}"/>
    <cellStyle name="Normal 16 6" xfId="25979" xr:uid="{14ABD9DE-4B1A-405B-847C-C240F8F610CC}"/>
    <cellStyle name="Normal 16 6 2" xfId="25980" xr:uid="{4025D52A-CDE0-451A-B068-FC345D828AFC}"/>
    <cellStyle name="Normal 16 6 3" xfId="25981" xr:uid="{9BC4BB4C-3565-4EF5-9918-63BF4139465D}"/>
    <cellStyle name="Normal 16 6_AVA DVA EL" xfId="25982" xr:uid="{09386FDC-2083-488C-A87E-7BAE3A96FFDE}"/>
    <cellStyle name="Normal 16 7" xfId="25983" xr:uid="{71100D0D-AD55-45EE-9243-AB449EBD0690}"/>
    <cellStyle name="Normal 16 7 2" xfId="25984" xr:uid="{FA242FDB-D1ED-471C-A514-F521BC05DA02}"/>
    <cellStyle name="Normal 16 7 3" xfId="25985" xr:uid="{52B3BC0A-3E34-487E-A00B-C6644B42D8D6}"/>
    <cellStyle name="Normal 16 7_AVA DVA EL" xfId="25986" xr:uid="{733D524A-D206-4929-802F-76BFA69FA860}"/>
    <cellStyle name="Normal 16 8" xfId="25987" xr:uid="{15701153-C91E-435A-89E5-516241C155EB}"/>
    <cellStyle name="Normal 16 8 2" xfId="25988" xr:uid="{1F88CE7F-3B8C-4550-9E6B-4CB1FEBFBA33}"/>
    <cellStyle name="Normal 16 8 3" xfId="25989" xr:uid="{615836CB-347D-44DA-AE5B-7075F0C246DF}"/>
    <cellStyle name="Normal 16 8_AVA DVA EL" xfId="25990" xr:uid="{E2559991-9594-45F0-87ED-4CFC959D7AF1}"/>
    <cellStyle name="Normal 16 9" xfId="25991" xr:uid="{3530ED3E-EE8F-460C-9F36-FE7197624463}"/>
    <cellStyle name="Normal 16_3. Chng in credit spreads" xfId="50081" xr:uid="{01291FB8-8207-4712-834F-A284209C675B}"/>
    <cellStyle name="Normal 17" xfId="7791" xr:uid="{8A6D6C6D-62CB-4119-8ED6-268162B7AB7C}"/>
    <cellStyle name="Normal 17 10" xfId="50082" xr:uid="{350A7903-EF86-484D-9FD9-49DF84FB2D82}"/>
    <cellStyle name="Normal 17 11" xfId="50083" xr:uid="{853EC8BA-75E9-4A42-AEA0-4D80767B6AF7}"/>
    <cellStyle name="Normal 17 2" xfId="7792" xr:uid="{A8DF0CC1-A580-4CEF-ACF2-F859703966DD}"/>
    <cellStyle name="Normal 17 2 2" xfId="25992" xr:uid="{D6236FB5-AD6D-4465-B472-DF5D200F0B12}"/>
    <cellStyle name="Normal 17 2 2 2" xfId="25993" xr:uid="{41AAFE29-C010-4C00-8C2D-F55F5ED64444}"/>
    <cellStyle name="Normal 17 2 2 3" xfId="25994" xr:uid="{60CA303D-8B88-4100-8BD3-84E5625B29D0}"/>
    <cellStyle name="Normal 17 2 2_AVA DVA EL" xfId="25995" xr:uid="{50A16E4B-BE18-4874-B751-25D2450018FD}"/>
    <cellStyle name="Normal 17 2 3" xfId="25996" xr:uid="{DC43B860-6EB1-4834-B76A-2D6552EEB64E}"/>
    <cellStyle name="Normal 17 2 4" xfId="50084" xr:uid="{41A8BB97-F71C-4845-96EB-C76123C052A9}"/>
    <cellStyle name="Normal 17 2_AVA DVA EL" xfId="25997" xr:uid="{B4DD504F-29FD-43BA-99C7-A6A444343342}"/>
    <cellStyle name="Normal 17 3" xfId="7793" xr:uid="{C33B1095-2444-4F23-9743-184529E7B50F}"/>
    <cellStyle name="Normal 17 3 2" xfId="25998" xr:uid="{DB0FE6C2-103B-4D7F-A5AB-B5560589DC1B}"/>
    <cellStyle name="Normal 17 3 2 2" xfId="25999" xr:uid="{7FD8048F-F67E-4557-A641-A73A9068E61F}"/>
    <cellStyle name="Normal 17 3 2 3" xfId="26000" xr:uid="{70B58696-EBB4-4599-B1B8-252D00B8A816}"/>
    <cellStyle name="Normal 17 3 2_AVA DVA EL" xfId="26001" xr:uid="{B63D424D-6FC3-446A-A4C3-E2FEB4CF44EF}"/>
    <cellStyle name="Normal 17 3 3" xfId="26002" xr:uid="{43DD484C-9B96-43F3-9C74-FD5CB6CE18DA}"/>
    <cellStyle name="Normal 17 3 4" xfId="50085" xr:uid="{9A9AEFB2-88DD-4D7C-B74B-DA19E5902064}"/>
    <cellStyle name="Normal 17 3_AVA DVA EL" xfId="26003" xr:uid="{0AB3FF4B-B31F-4CC2-9BDD-E90B68F5106D}"/>
    <cellStyle name="Normal 17 4" xfId="26004" xr:uid="{DEE4C3C5-6B6A-46A9-88B6-C6564835C244}"/>
    <cellStyle name="Normal 17 4 2" xfId="26005" xr:uid="{D4DF12F2-3E73-4373-89E0-F69117E17624}"/>
    <cellStyle name="Normal 17 4 2 2" xfId="26006" xr:uid="{F7179899-1C11-41EE-A8C8-E7E0CF93C4F7}"/>
    <cellStyle name="Normal 17 4 2 3" xfId="26007" xr:uid="{8DF0DE51-AEAC-4B0B-8099-A5D7FBA45406}"/>
    <cellStyle name="Normal 17 4 2_AVA DVA EL" xfId="26008" xr:uid="{63E204CB-524C-4035-94C8-A73EFCC9EFBD}"/>
    <cellStyle name="Normal 17 4 3" xfId="26009" xr:uid="{89CB1B94-38C4-43FA-8350-27FC07C8A5F6}"/>
    <cellStyle name="Normal 17 4 4" xfId="26010" xr:uid="{0E08DE0E-AF3A-439C-8670-110048DD653E}"/>
    <cellStyle name="Normal 17 4_AVA DVA EL" xfId="26011" xr:uid="{6D335EF4-41C0-49B2-B1B3-8044FD657656}"/>
    <cellStyle name="Normal 17 5" xfId="26012" xr:uid="{7BFC77AD-13C2-4E47-B0B3-E541EADC934A}"/>
    <cellStyle name="Normal 17 5 2" xfId="26013" xr:uid="{3DFABADA-9290-4E5C-8504-16342A5ED9BE}"/>
    <cellStyle name="Normal 17 5 3" xfId="26014" xr:uid="{A9D4235D-8BB7-4292-8EE2-EE646681FAB9}"/>
    <cellStyle name="Normal 17 5_AVA DVA EL" xfId="26015" xr:uid="{5A260DB3-5EB4-47B6-AE65-4F603BEE32E2}"/>
    <cellStyle name="Normal 17 6" xfId="26016" xr:uid="{DCEB6303-CF5E-46BB-A863-29C4AD20EFC9}"/>
    <cellStyle name="Normal 17 6 2" xfId="26017" xr:uid="{3A0D5499-5815-446F-B910-654C480E6C9A}"/>
    <cellStyle name="Normal 17 6 3" xfId="26018" xr:uid="{1CEF1B8F-28D8-46FB-924D-D1E539CE34C8}"/>
    <cellStyle name="Normal 17 6_AVA DVA EL" xfId="26019" xr:uid="{D8119775-71B2-4FF3-BE77-EA92C485BE5A}"/>
    <cellStyle name="Normal 17 7" xfId="26020" xr:uid="{FF29BA0D-F17D-4870-92AF-54E41C22DA2D}"/>
    <cellStyle name="Normal 17 7 2" xfId="26021" xr:uid="{F1CC95E3-66ED-4BD1-A46E-9AD38EA0BB6A}"/>
    <cellStyle name="Normal 17 7 3" xfId="26022" xr:uid="{C378903B-66DE-48E3-8FA3-B04DE1193D3D}"/>
    <cellStyle name="Normal 17 7_AVA DVA EL" xfId="26023" xr:uid="{6A6200BE-67B0-4A45-9203-0C28DB85FF26}"/>
    <cellStyle name="Normal 17 8" xfId="26024" xr:uid="{0348F6B3-E939-48E1-9860-C492C817BFEA}"/>
    <cellStyle name="Normal 17 8 2" xfId="26025" xr:uid="{56E7F6D7-640C-4BCE-80BB-8581CF0883E4}"/>
    <cellStyle name="Normal 17 8 3" xfId="26026" xr:uid="{0422642A-6B06-4884-9EB6-C00F934D7F20}"/>
    <cellStyle name="Normal 17 8_AVA DVA EL" xfId="26027" xr:uid="{20B50F1F-5438-4F21-8A82-7B9ADBBB2D27}"/>
    <cellStyle name="Normal 17 9" xfId="26028" xr:uid="{8CAE6E3C-099C-4E1B-AB64-F10F84540FD8}"/>
    <cellStyle name="Normal 17_7. Other MTM adjustments" xfId="50086" xr:uid="{4E5F7C66-5D6C-48E4-90AC-0CFF77253DF1}"/>
    <cellStyle name="Normal 18" xfId="7794" xr:uid="{98115135-5E1C-4ADC-A184-9896CBF84DC0}"/>
    <cellStyle name="Normal 18 2" xfId="7795" xr:uid="{934A45BC-C6F8-4B47-9780-546AD5FA0581}"/>
    <cellStyle name="Normal 18 2 2" xfId="26029" xr:uid="{F93A371A-886E-4156-BEA0-A075C7357BFE}"/>
    <cellStyle name="Normal 18 2 2 2" xfId="26030" xr:uid="{7BC9CABC-7E46-430B-A11D-763AD7FB814F}"/>
    <cellStyle name="Normal 18 2 2 3" xfId="26031" xr:uid="{0A4ABEB5-BA23-4A24-BA89-817C936042F7}"/>
    <cellStyle name="Normal 18 2 2_AVA DVA EL" xfId="26032" xr:uid="{A3FDB367-DA56-4ED3-ACF6-B313213987BA}"/>
    <cellStyle name="Normal 18 2 3" xfId="26033" xr:uid="{1846E4A2-32D3-40ED-9736-3834024938C3}"/>
    <cellStyle name="Normal 18 2 4" xfId="40135" xr:uid="{64DC5DA1-ACAF-43B8-A24B-E62CF38A7DD1}"/>
    <cellStyle name="Normal 18 2_AVA DVA EL" xfId="26034" xr:uid="{4DEE41D6-F737-4767-8F3A-DB0B41DCCEE5}"/>
    <cellStyle name="Normal 18 3" xfId="26035" xr:uid="{3A492489-3803-4381-A7FB-6AB22A2E7162}"/>
    <cellStyle name="Normal 18 3 2" xfId="26036" xr:uid="{C24FDFA3-036E-44B2-8D53-8C24B17183B5}"/>
    <cellStyle name="Normal 18 3 3" xfId="26037" xr:uid="{A3D32063-93C3-4E8A-B5C6-8E4F306FDADF}"/>
    <cellStyle name="Normal 18 3_AVA DVA EL" xfId="26038" xr:uid="{6BC72B59-749E-4785-88B2-E6D3E1BC2E8F}"/>
    <cellStyle name="Normal 18 4" xfId="26039" xr:uid="{9A8F3C3E-1B24-4B04-A351-37CAC49EFE2E}"/>
    <cellStyle name="Normal 18 4 2" xfId="26040" xr:uid="{B7824E4C-9DE8-4C55-ACA6-00E8EA130B68}"/>
    <cellStyle name="Normal 18 4 3" xfId="26041" xr:uid="{4AF617AD-E89A-4867-B830-44C54996EBAA}"/>
    <cellStyle name="Normal 18 4_AVA DVA EL" xfId="26042" xr:uid="{FFB7BF90-CC6D-462F-AF0C-6DB9BEFC8AEA}"/>
    <cellStyle name="Normal 18 5" xfId="26043" xr:uid="{F9696F33-E2F2-4FA2-9257-AB55C8630D56}"/>
    <cellStyle name="Normal 18 5 2" xfId="26044" xr:uid="{A88CFDEF-AC9E-4641-AFDA-1EA07FD7403C}"/>
    <cellStyle name="Normal 18 5 3" xfId="26045" xr:uid="{2246EE05-DF3B-4F89-8B55-6D6032DE3AED}"/>
    <cellStyle name="Normal 18 5_AVA DVA EL" xfId="26046" xr:uid="{044A1262-41C9-4E26-A004-DD50DC3F9D79}"/>
    <cellStyle name="Normal 18 6" xfId="26047" xr:uid="{FF14537E-8EDE-4012-9FB2-EAD635601D8A}"/>
    <cellStyle name="Normal 18 6 2" xfId="26048" xr:uid="{AFE67658-0575-4382-9D90-FAB3EE190E66}"/>
    <cellStyle name="Normal 18 6 3" xfId="26049" xr:uid="{8951D64B-6706-4A23-9FE9-10C295E0C6C8}"/>
    <cellStyle name="Normal 18 6_AVA DVA EL" xfId="26050" xr:uid="{750B7F8E-1A48-42E2-BB73-6A2AB5D76013}"/>
    <cellStyle name="Normal 18 7" xfId="26051" xr:uid="{8B398133-B2DE-4850-82CB-06798B518099}"/>
    <cellStyle name="Normal 18 7 2" xfId="26052" xr:uid="{56F8ACBF-C488-402D-A029-2B88D52B5750}"/>
    <cellStyle name="Normal 18 7 3" xfId="26053" xr:uid="{5EB31FC6-29E5-416F-9CCB-AE2F443E91DF}"/>
    <cellStyle name="Normal 18 7_AVA DVA EL" xfId="26054" xr:uid="{148BE35D-ED11-4C2A-A280-68EF01BF0012}"/>
    <cellStyle name="Normal 18 8" xfId="26055" xr:uid="{2B000444-C595-408A-B9CA-000D9BBA2A15}"/>
    <cellStyle name="Normal 18 8 2" xfId="26056" xr:uid="{E7D946F8-9212-48DE-A7DD-C57BA42BC6AE}"/>
    <cellStyle name="Normal 18 8 3" xfId="26057" xr:uid="{24D0D9EA-5E3E-4DE2-B820-1EA7816CB032}"/>
    <cellStyle name="Normal 18 8_AVA DVA EL" xfId="26058" xr:uid="{95852BC2-1252-4FF9-9828-20988D151D39}"/>
    <cellStyle name="Normal 18 9" xfId="50087" xr:uid="{89239BF0-9C70-4BB8-9B07-E12E9225FFC3}"/>
    <cellStyle name="Normal 18_4Q16" xfId="26059" xr:uid="{CB3EB9F2-2CDA-482F-96E9-D087B266FEC1}"/>
    <cellStyle name="Normal 19" xfId="7796" xr:uid="{D355CA6D-C47E-4618-839D-5D3E89F483C8}"/>
    <cellStyle name="Normal 19 2" xfId="7797" xr:uid="{B16ADAC9-BC75-445B-B448-97159195A547}"/>
    <cellStyle name="Normal 19 2 2" xfId="26060" xr:uid="{E08D7A40-151D-4FB1-BAB4-A7B6DC63AFAC}"/>
    <cellStyle name="Normal 19 2 2 2" xfId="26061" xr:uid="{946B0FC9-B4DC-4B92-87DF-F13EBB964BDF}"/>
    <cellStyle name="Normal 19 2 2 3" xfId="26062" xr:uid="{85F47B49-992E-4D12-8223-15925BE83B6E}"/>
    <cellStyle name="Normal 19 2 2_AVA DVA EL" xfId="26063" xr:uid="{591826A2-934A-4757-9438-0BE975F4EB7F}"/>
    <cellStyle name="Normal 19 2 3" xfId="26064" xr:uid="{48EE4960-8C99-4AB8-98DD-804FA9370E90}"/>
    <cellStyle name="Normal 19 2 3 2" xfId="26065" xr:uid="{87D0A4BF-512C-4276-A092-396B822E8AC0}"/>
    <cellStyle name="Normal 19 2 3 3" xfId="26066" xr:uid="{5FFCF5FA-AF43-4DA5-9A1B-8DC225204370}"/>
    <cellStyle name="Normal 19 2 3_AVA DVA EL" xfId="26067" xr:uid="{1440697C-D4F9-4578-B795-EF0BCD414A2D}"/>
    <cellStyle name="Normal 19 2 4" xfId="26068" xr:uid="{31DE5215-2574-4CEF-9030-963A28EE6A7F}"/>
    <cellStyle name="Normal 19 2_AVA DVA EL" xfId="26069" xr:uid="{08E5A465-8B1E-4FB5-B46C-7A983FA31F98}"/>
    <cellStyle name="Normal 19 3" xfId="7798" xr:uid="{4406E703-59BE-4843-AF50-640C52EC3FEC}"/>
    <cellStyle name="Normal 19 3 2" xfId="26070" xr:uid="{8469FF2A-4E8E-4CD1-8DA0-4FF044E35573}"/>
    <cellStyle name="Normal 19 3 2 2" xfId="26071" xr:uid="{F2E15476-BC47-4E9F-9F41-015236A0F6E0}"/>
    <cellStyle name="Normal 19 3 2 3" xfId="26072" xr:uid="{04312B53-D330-45B7-BADD-6E84A7EF1736}"/>
    <cellStyle name="Normal 19 3 2_AVA DVA EL" xfId="26073" xr:uid="{772A41DC-F234-44CF-B859-C8F151E091F4}"/>
    <cellStyle name="Normal 19 3 3" xfId="26074" xr:uid="{2A1AE488-B0A8-4FFD-883C-59BECDF08770}"/>
    <cellStyle name="Normal 19 3 3 2" xfId="26075" xr:uid="{7BC07E66-EF2F-4084-9696-279BA1218F83}"/>
    <cellStyle name="Normal 19 3 3 3" xfId="26076" xr:uid="{1E8C4EAB-E9AF-4BC3-A799-D099D8C60564}"/>
    <cellStyle name="Normal 19 3 3_AVA DVA EL" xfId="26077" xr:uid="{3BC1BF03-BC89-4BD9-A1F9-1E5D7BD613A8}"/>
    <cellStyle name="Normal 19 3 4" xfId="26078" xr:uid="{48DB021C-50C9-4B3E-B8EB-3390BFADF645}"/>
    <cellStyle name="Normal 19 3 5" xfId="50088" xr:uid="{05C7B4BF-37C3-47A4-95FC-FE93246AE678}"/>
    <cellStyle name="Normal 19 3_AVA DVA EL" xfId="26079" xr:uid="{67F455B1-8630-46A6-BD08-A6CCC5ED45ED}"/>
    <cellStyle name="Normal 19 4" xfId="7799" xr:uid="{FEBD3A23-32D4-40BB-9348-DE5523BE90CC}"/>
    <cellStyle name="Normal 19 4 2" xfId="26080" xr:uid="{CF6F8139-2253-40D6-8156-769FC851E912}"/>
    <cellStyle name="Normal 19 4 2 2" xfId="26081" xr:uid="{212B3EBF-1D73-45E7-B564-C378C464B2F4}"/>
    <cellStyle name="Normal 19 4 2 3" xfId="26082" xr:uid="{646FD43F-8079-4BBF-A42E-85CA5B3D9890}"/>
    <cellStyle name="Normal 19 4 2_AVA DVA EL" xfId="26083" xr:uid="{D392B714-E9FE-46E8-85D1-C15F417520A4}"/>
    <cellStyle name="Normal 19 4 3" xfId="26084" xr:uid="{6C524541-A228-405E-A408-352ECCF982F0}"/>
    <cellStyle name="Normal 19 4 3 2" xfId="26085" xr:uid="{CB372C61-C055-464D-9853-E7D48BE2DAAE}"/>
    <cellStyle name="Normal 19 4 3 3" xfId="26086" xr:uid="{5ECD2EF9-CCAA-49CA-8326-A6AF80E9D4F2}"/>
    <cellStyle name="Normal 19 4 3_AVA DVA EL" xfId="26087" xr:uid="{00CEE536-FBE9-4217-B8F0-3A95AE951412}"/>
    <cellStyle name="Normal 19 4 4" xfId="26088" xr:uid="{5CB25646-CB7A-4865-ABC1-4070C3CD9D09}"/>
    <cellStyle name="Normal 19 4 5" xfId="50089" xr:uid="{4FB4F249-E0E3-4768-830F-9A9A5C36336A}"/>
    <cellStyle name="Normal 19 4_AVA DVA EL" xfId="26089" xr:uid="{0E500ECB-92E0-4B64-AAA6-6345851FA873}"/>
    <cellStyle name="Normal 19 5" xfId="7800" xr:uid="{6EB07733-990E-42BE-BA89-9457B197DCE3}"/>
    <cellStyle name="Normal 19 5 2" xfId="26090" xr:uid="{6B1EEA72-DC48-4083-9DC0-E63051FC874A}"/>
    <cellStyle name="Normal 19 5 2 2" xfId="26091" xr:uid="{D1D6C484-DB13-4A78-9B19-9DE6F685A9E3}"/>
    <cellStyle name="Normal 19 5 2 3" xfId="26092" xr:uid="{F006E03F-902C-4569-94C7-9EF9C483E47E}"/>
    <cellStyle name="Normal 19 5 2_AVA DVA EL" xfId="26093" xr:uid="{0E427F1E-AC0B-4326-95A1-DA099A4B5AF7}"/>
    <cellStyle name="Normal 19 5 3" xfId="26094" xr:uid="{63799337-3871-4F4A-9F67-DBC3BA1DD84F}"/>
    <cellStyle name="Normal 19 5 3 2" xfId="26095" xr:uid="{15DC4F9E-A95F-4C7C-B4F9-50236D01A7A5}"/>
    <cellStyle name="Normal 19 5 3 3" xfId="26096" xr:uid="{C213084B-6811-472E-B99C-294FF8C70BDB}"/>
    <cellStyle name="Normal 19 5 3_AVA DVA EL" xfId="26097" xr:uid="{A0067947-917A-409B-B097-B21CEC36357C}"/>
    <cellStyle name="Normal 19 5 4" xfId="26098" xr:uid="{AE148942-EE4F-4DBB-AB9E-588091264D0C}"/>
    <cellStyle name="Normal 19 5_AVA DVA EL" xfId="26099" xr:uid="{E45EABF8-6888-47DB-BE28-7CF097CE8390}"/>
    <cellStyle name="Normal 19 6" xfId="7801" xr:uid="{76975528-2706-4D8B-8663-7764422DE06C}"/>
    <cellStyle name="Normal 19 6 2" xfId="26100" xr:uid="{46224A16-B22D-4743-BEAB-2F273596451A}"/>
    <cellStyle name="Normal 19 6 2 2" xfId="26101" xr:uid="{8E6F4CDD-6724-47C6-B7F3-920EEB4BA3ED}"/>
    <cellStyle name="Normal 19 6 2 3" xfId="26102" xr:uid="{1AF91039-0652-4A84-8610-C0BAB7776629}"/>
    <cellStyle name="Normal 19 6 2_AVA DVA EL" xfId="26103" xr:uid="{DBAC7E1C-4F24-4E07-A9E1-3041CDD157FB}"/>
    <cellStyle name="Normal 19 6 3" xfId="26104" xr:uid="{CEDCBF3D-5253-4BBC-961F-BACF1996F64B}"/>
    <cellStyle name="Normal 19 6 3 2" xfId="26105" xr:uid="{D333F5ED-70FD-46A3-A981-83183F65464D}"/>
    <cellStyle name="Normal 19 6 3 3" xfId="26106" xr:uid="{6D20C6AB-BC1D-47B4-8918-40867A02CFA9}"/>
    <cellStyle name="Normal 19 6 3_AVA DVA EL" xfId="26107" xr:uid="{CAE0F379-56CB-406F-A583-7F2A6D08D3FF}"/>
    <cellStyle name="Normal 19 6 4" xfId="26108" xr:uid="{CAB1A77E-625F-4885-BCC3-763DB5D3DE73}"/>
    <cellStyle name="Normal 19 6_AVA DVA EL" xfId="26109" xr:uid="{F7B854DA-DD55-4E35-B665-26E81EEA5F36}"/>
    <cellStyle name="Normal 19 7" xfId="7802" xr:uid="{60919A38-A45E-44DE-8A9A-3D17FAEC9BAC}"/>
    <cellStyle name="Normal 19 7 2" xfId="26110" xr:uid="{ABDD4571-77C3-4752-8A24-9C5A310160A0}"/>
    <cellStyle name="Normal 19 7 2 2" xfId="26111" xr:uid="{1FF567CE-2BA8-40B7-AB50-D5C7DB365B75}"/>
    <cellStyle name="Normal 19 7 2 3" xfId="26112" xr:uid="{24958377-7FB3-4FB0-93C1-7E1927A4EBBF}"/>
    <cellStyle name="Normal 19 7 2_AVA DVA EL" xfId="26113" xr:uid="{AA61A938-5663-404B-A62D-88DB1745BB33}"/>
    <cellStyle name="Normal 19 7 3" xfId="26114" xr:uid="{F77D0FBF-B65E-49FC-A174-2B4130688677}"/>
    <cellStyle name="Normal 19 7 3 2" xfId="26115" xr:uid="{C71AD7A5-E2C6-43F6-8E13-6D2495C62548}"/>
    <cellStyle name="Normal 19 7 3 3" xfId="26116" xr:uid="{D63E59C9-132D-44CE-82FA-31D690F0ABB7}"/>
    <cellStyle name="Normal 19 7 3_AVA DVA EL" xfId="26117" xr:uid="{FADC579D-0D95-44BE-A9B1-47C387F62571}"/>
    <cellStyle name="Normal 19 7 4" xfId="26118" xr:uid="{2C303C09-F1CB-441E-AE40-4E30890CDDDD}"/>
    <cellStyle name="Normal 19 7_AVA DVA EL" xfId="26119" xr:uid="{2F4EFDB3-B324-4105-ACE7-D51EC4C61522}"/>
    <cellStyle name="Normal 19 8" xfId="7803" xr:uid="{0A810550-7A93-4414-AA26-D1E68D59411A}"/>
    <cellStyle name="Normal 19 8 2" xfId="7804" xr:uid="{BF4EB316-1E46-4056-A8C8-3C8FE6E51F30}"/>
    <cellStyle name="Normal 19 8 2 2" xfId="7805" xr:uid="{821A221D-02B7-449A-9D53-E1ABC17E65A9}"/>
    <cellStyle name="Normal 19 8 2_CR4_19" xfId="7806" xr:uid="{046B0500-FFD9-4BBF-8560-E5DB38EBA3AD}"/>
    <cellStyle name="Normal 19 8 3" xfId="7807" xr:uid="{38D0E529-6741-4595-BAC1-F86E0D21328C}"/>
    <cellStyle name="Normal 19 8_AVA DVA EL" xfId="26120" xr:uid="{68A8C0FE-9836-4E0E-B887-AC6FB2383991}"/>
    <cellStyle name="Normal 19 9" xfId="26121" xr:uid="{E7CF50B4-59A0-4ABC-877F-BFA88C02F652}"/>
    <cellStyle name="Normal 19_7. Other MTM adjustments" xfId="50090" xr:uid="{B7208CF3-7A78-4BE5-8D9F-6392FE697970}"/>
    <cellStyle name="Normal 194" xfId="7808" xr:uid="{F86584DE-869A-4675-9444-E24E465D4FE2}"/>
    <cellStyle name="Normal 194 2" xfId="26122" xr:uid="{9DA9EC45-EB2A-44BC-BBE4-FEC98C85C992}"/>
    <cellStyle name="Normal 194 3" xfId="7809" xr:uid="{A639DDA0-C788-4B6D-A3B0-6B03D90B2239}"/>
    <cellStyle name="Normal 194 3 2" xfId="26123" xr:uid="{83EB86CC-4B45-46D3-A8AC-8766294DAA43}"/>
    <cellStyle name="Normal 194 3_AVA DVA EL" xfId="26124" xr:uid="{86573C1F-99F6-4D35-A80B-56246BF024D3}"/>
    <cellStyle name="Normal 194_AVA DVA EL" xfId="26125" xr:uid="{B17ED890-8093-4245-A0B9-5C6B169134DD}"/>
    <cellStyle name="Normal 2" xfId="5" xr:uid="{A5A39A44-6380-4474-A319-6CBEC7287364}"/>
    <cellStyle name="Normal 2 10" xfId="7810" xr:uid="{B7CCE43B-652A-4163-9EFC-375E80D74720}"/>
    <cellStyle name="Normal 2 10 10" xfId="26126" xr:uid="{A440D718-D79C-413E-8A0C-EA2818A0E48A}"/>
    <cellStyle name="Normal 2 10 10 2" xfId="26127" xr:uid="{5EAC1878-7355-4971-ABAC-2B34047FD019}"/>
    <cellStyle name="Normal 2 10 10 3" xfId="26128" xr:uid="{74255812-D47C-4BF3-82C4-B26AC7AD7D93}"/>
    <cellStyle name="Normal 2 10 10_AVA DVA EL" xfId="26129" xr:uid="{5E0149A7-6C1D-4DBC-84DA-C5BE3ADA701B}"/>
    <cellStyle name="Normal 2 10 11" xfId="26130" xr:uid="{F1510218-EE3B-4145-BA55-541059E4EAB5}"/>
    <cellStyle name="Normal 2 10 12" xfId="50091" xr:uid="{15D43DB6-2ACE-446F-BC7F-70B666EB59F2}"/>
    <cellStyle name="Normal 2 10 2" xfId="7811" xr:uid="{CFD9E596-DE56-43F7-808E-EDF2E6C1BA31}"/>
    <cellStyle name="Normal 2 10 2 2" xfId="7812" xr:uid="{C62DE044-01B1-41D4-866E-F3C719112995}"/>
    <cellStyle name="Normal 2 10 2 2 2" xfId="26131" xr:uid="{F13BE544-C465-461D-8650-F6E5FA65B6F8}"/>
    <cellStyle name="Normal 2 10 2 2 2 2" xfId="26132" xr:uid="{91CD71E5-7BC9-46F5-A5DC-8CD45A7187C4}"/>
    <cellStyle name="Normal 2 10 2 2 2 3" xfId="26133" xr:uid="{20C651A1-0879-47C9-83A9-9A2FF8D02BEE}"/>
    <cellStyle name="Normal 2 10 2 2 2_AVA DVA EL" xfId="26134" xr:uid="{E963F2E7-39E4-4499-A74E-620B788C34C8}"/>
    <cellStyle name="Normal 2 10 2 2 3" xfId="26135" xr:uid="{5E575EE7-6DC4-4428-8375-57F3A1405646}"/>
    <cellStyle name="Normal 2 10 2 2 4" xfId="50092" xr:uid="{6E267369-1B2A-4EA3-9D6C-6EE944B06F63}"/>
    <cellStyle name="Normal 2 10 2 2_AVA DVA EL" xfId="26136" xr:uid="{6155D23D-0B24-443A-966B-668C9852CE38}"/>
    <cellStyle name="Normal 2 10 2 3" xfId="7813" xr:uid="{A2E417CB-FA01-4044-9D06-760C11AFFBF1}"/>
    <cellStyle name="Normal 2 10 2 3 2" xfId="26137" xr:uid="{569547B6-7A5D-4245-AEF5-A4F4DAC64EE2}"/>
    <cellStyle name="Normal 2 10 2 3 2 2" xfId="26138" xr:uid="{D446321A-30F6-4DE0-9B53-AD3915DFBCCA}"/>
    <cellStyle name="Normal 2 10 2 3 2 3" xfId="26139" xr:uid="{161596B7-CC67-4539-87BA-254CA7E7EC24}"/>
    <cellStyle name="Normal 2 10 2 3 2_AVA DVA EL" xfId="26140" xr:uid="{1CCA1D82-058F-439F-9463-DAA0869A6B02}"/>
    <cellStyle name="Normal 2 10 2 3 3" xfId="26141" xr:uid="{A396BCA2-C219-4608-B68A-BCFA804D3368}"/>
    <cellStyle name="Normal 2 10 2 3_AVA DVA EL" xfId="26142" xr:uid="{E25E425E-2681-4BEC-B022-F055333A2A8A}"/>
    <cellStyle name="Normal 2 10 2 4" xfId="7814" xr:uid="{129045BD-B34E-478E-91BE-38CDB051FDF4}"/>
    <cellStyle name="Normal 2 10 2 4 2" xfId="26143" xr:uid="{BC93D6E7-28D6-42E7-B9D4-DF1164BA6A75}"/>
    <cellStyle name="Normal 2 10 2 4_AVA DVA EL" xfId="26144" xr:uid="{F1039FA8-71D5-4B4B-B665-90C2066142E1}"/>
    <cellStyle name="Normal 2 10 2 5" xfId="7815" xr:uid="{E25D6902-5A99-4B63-8CD7-8BFDC32F35E4}"/>
    <cellStyle name="Normal 2 10 2 5 2" xfId="26145" xr:uid="{A3A01F20-2058-473E-9052-0D85FE7CF692}"/>
    <cellStyle name="Normal 2 10 2 5_AVA DVA EL" xfId="26146" xr:uid="{7C51605B-8078-4366-8049-6D56CF7D73D2}"/>
    <cellStyle name="Normal 2 10 2 6" xfId="7816" xr:uid="{B95DD0AE-704A-4C8F-BBAD-4EA8B40186C0}"/>
    <cellStyle name="Normal 2 10 2 6 2" xfId="26147" xr:uid="{8E9C27E8-AAC2-46C1-BC0D-F148B80A341A}"/>
    <cellStyle name="Normal 2 10 2 6_AVA DVA EL" xfId="26148" xr:uid="{F3CD3D2F-4C0D-4FB7-A795-0EEAA0CFB391}"/>
    <cellStyle name="Normal 2 10 2 7" xfId="26149" xr:uid="{B574D2B1-1026-4354-8F9B-8D1D6303949B}"/>
    <cellStyle name="Normal 2 10 2 7 2" xfId="26150" xr:uid="{EF2B6437-6399-4F34-B144-C350DFA991EC}"/>
    <cellStyle name="Normal 2 10 2 7 3" xfId="26151" xr:uid="{A2F059B3-E9FF-498A-A02A-34CC8BB874F0}"/>
    <cellStyle name="Normal 2 10 2 7_AVA DVA EL" xfId="26152" xr:uid="{56D61594-9CED-41C8-A33D-F0F301F3855C}"/>
    <cellStyle name="Normal 2 10 2 8" xfId="26153" xr:uid="{83EE63EB-BA12-49C6-9F15-B785099EFE22}"/>
    <cellStyle name="Normal 2 10 2 9" xfId="50093" xr:uid="{B733BD34-019E-4FBC-97D2-1B091647B0E5}"/>
    <cellStyle name="Normal 2 10 2_3. Chng in credit spreads" xfId="50094" xr:uid="{5D710ACB-4C72-445B-8642-31131A1CD2D7}"/>
    <cellStyle name="Normal 2 10 3" xfId="7817" xr:uid="{10C9D777-C708-407D-85A4-A38142A3731A}"/>
    <cellStyle name="Normal 2 10 3 2" xfId="26154" xr:uid="{A9875100-2E39-43A9-A643-3ED5F1A56DDB}"/>
    <cellStyle name="Normal 2 10 3 2 2" xfId="26155" xr:uid="{9BB1A8C6-2268-475E-9DFF-6C1CCC7092D4}"/>
    <cellStyle name="Normal 2 10 3 2 3" xfId="26156" xr:uid="{B005F0EC-E1D3-403A-B487-5DB44072E503}"/>
    <cellStyle name="Normal 2 10 3 2 4" xfId="50095" xr:uid="{DFAF89FA-AD3D-4A4C-86EB-DCBFFD315A9C}"/>
    <cellStyle name="Normal 2 10 3 2_AVA DVA EL" xfId="26157" xr:uid="{231B8524-D5D4-449A-B76A-E65B616E3562}"/>
    <cellStyle name="Normal 2 10 3 3" xfId="26158" xr:uid="{1F70D98D-79E7-43E7-A9C4-26F24068C981}"/>
    <cellStyle name="Normal 2 10 3 4" xfId="50096" xr:uid="{AA41CAF5-9FE0-4EBB-B685-6CC7768221FE}"/>
    <cellStyle name="Normal 2 10 3_3. Chng in credit spreads" xfId="50097" xr:uid="{393238D4-3D02-4B83-82BF-BC44B2387196}"/>
    <cellStyle name="Normal 2 10 4" xfId="7818" xr:uid="{258C055E-7E10-47A5-A329-758FEBB039AD}"/>
    <cellStyle name="Normal 2 10 4 2" xfId="26159" xr:uid="{56C40DE4-4DCC-4AD6-B810-C8B5637BBCD6}"/>
    <cellStyle name="Normal 2 10 4 2 2" xfId="26160" xr:uid="{B4064BB2-AB80-4583-A0EB-E8684C039F3A}"/>
    <cellStyle name="Normal 2 10 4 2 3" xfId="26161" xr:uid="{F780874D-25C8-4786-BBD1-563E18347043}"/>
    <cellStyle name="Normal 2 10 4 2_AVA DVA EL" xfId="26162" xr:uid="{73342F8E-C7C1-4A21-A432-F0F8ECC5D545}"/>
    <cellStyle name="Normal 2 10 4 3" xfId="26163" xr:uid="{68C0DA7D-53FF-45C8-8762-1B90B6966F82}"/>
    <cellStyle name="Normal 2 10 4 4" xfId="50098" xr:uid="{D50EFE0F-E897-43A6-AE55-2882C11973FC}"/>
    <cellStyle name="Normal 2 10 4_AVA DVA EL" xfId="26164" xr:uid="{098B7534-EC3D-4EAF-B96A-4D5A4A7C433A}"/>
    <cellStyle name="Normal 2 10 5" xfId="7819" xr:uid="{FB57B886-BB6C-4112-8240-0B3DBD159858}"/>
    <cellStyle name="Normal 2 10 5 2" xfId="26165" xr:uid="{20ECBB90-32F2-443E-9900-87771B780D43}"/>
    <cellStyle name="Normal 2 10 5 2 2" xfId="26166" xr:uid="{83214306-97CC-4246-8ACA-F0445E537004}"/>
    <cellStyle name="Normal 2 10 5 2 3" xfId="26167" xr:uid="{CE04C759-4187-42B3-899C-666307462823}"/>
    <cellStyle name="Normal 2 10 5 2_AVA DVA EL" xfId="26168" xr:uid="{EA5427CD-2258-46F7-BC6D-309860EABC6B}"/>
    <cellStyle name="Normal 2 10 5 3" xfId="26169" xr:uid="{14AA83B5-7E5E-42A3-91AE-A576F1EA8EC3}"/>
    <cellStyle name="Normal 2 10 5_AVA DVA EL" xfId="26170" xr:uid="{243C9E2D-8E19-41D2-9B0D-1942B561F007}"/>
    <cellStyle name="Normal 2 10 6" xfId="7820" xr:uid="{6827203D-A450-4B5B-8CDC-C81384BF76AB}"/>
    <cellStyle name="Normal 2 10 6 2" xfId="26171" xr:uid="{E5C5ABD3-DB47-4F35-AC6B-E140BB3FF7AA}"/>
    <cellStyle name="Normal 2 10 6 2 2" xfId="26172" xr:uid="{223EB698-2A73-4B8C-9BFB-E982551C8BD2}"/>
    <cellStyle name="Normal 2 10 6 2 3" xfId="26173" xr:uid="{06D3B955-424A-4C9B-AD7B-2FEC0101C942}"/>
    <cellStyle name="Normal 2 10 6 2_AVA DVA EL" xfId="26174" xr:uid="{64E8DAA4-1874-4215-BC18-ABA214DF5C4E}"/>
    <cellStyle name="Normal 2 10 6 3" xfId="26175" xr:uid="{104F0AC9-B1BB-4A41-AA9E-F5EFB7C7B8F1}"/>
    <cellStyle name="Normal 2 10 6_AVA DVA EL" xfId="26176" xr:uid="{E2BA3AE3-E116-4B71-8160-9CD668CFAD30}"/>
    <cellStyle name="Normal 2 10 7" xfId="26177" xr:uid="{67B413C7-F3C2-45CB-A0FF-8BB9AE97BE0D}"/>
    <cellStyle name="Normal 2 10 7 2" xfId="26178" xr:uid="{83434C70-0ACF-4A0B-BA72-A63FE9DF7D41}"/>
    <cellStyle name="Normal 2 10 7 3" xfId="26179" xr:uid="{E6B6EE86-6D76-42D7-B0EA-9DC0BC43E523}"/>
    <cellStyle name="Normal 2 10 7_AVA DVA EL" xfId="26180" xr:uid="{B4F3A1D4-23CE-4175-8815-4E8DED292D1A}"/>
    <cellStyle name="Normal 2 10 8" xfId="26181" xr:uid="{0114FF2E-DED8-4DD9-999F-782BAEACF00B}"/>
    <cellStyle name="Normal 2 10 8 2" xfId="26182" xr:uid="{DA4982D3-82CE-4B64-99E8-0DF88A79A87C}"/>
    <cellStyle name="Normal 2 10 8 3" xfId="26183" xr:uid="{DB5A33DB-9525-4624-9159-6EE316153460}"/>
    <cellStyle name="Normal 2 10 8_AVA DVA EL" xfId="26184" xr:uid="{A7E2D8FA-04AB-4665-861E-53CF98F23C29}"/>
    <cellStyle name="Normal 2 10 9" xfId="26185" xr:uid="{75BFE8A8-8390-4C81-BDA4-5A7E48B1EAAB}"/>
    <cellStyle name="Normal 2 10 9 2" xfId="26186" xr:uid="{0C9FD04F-7E69-4AA7-811F-916A390795B2}"/>
    <cellStyle name="Normal 2 10 9 3" xfId="26187" xr:uid="{14F42159-06FD-440E-B4A5-F0247B5B025E}"/>
    <cellStyle name="Normal 2 10 9_AVA DVA EL" xfId="26188" xr:uid="{CD620B26-5F64-4095-B805-6FA0123B79A7}"/>
    <cellStyle name="Normal 2 10_3. Chng in credit spreads" xfId="50099" xr:uid="{B3453E06-D98D-40A7-AA9E-8BEF11040296}"/>
    <cellStyle name="Normal 2 11" xfId="7821" xr:uid="{7D0B15AA-6A9B-4890-9E94-8F06314C74EE}"/>
    <cellStyle name="Normal 2 11 10" xfId="26189" xr:uid="{870BE1D0-2684-4476-AB49-FDC023E9836A}"/>
    <cellStyle name="Normal 2 11 10 2" xfId="26190" xr:uid="{635995A8-E63A-4B01-BA97-CB583C97D26D}"/>
    <cellStyle name="Normal 2 11 10 3" xfId="26191" xr:uid="{EE018837-ECBD-416D-84C1-8F864C736D84}"/>
    <cellStyle name="Normal 2 11 10_AVA DVA EL" xfId="26192" xr:uid="{5D158DEB-9B13-4ED9-808A-05D61EA9288A}"/>
    <cellStyle name="Normal 2 11 11" xfId="26193" xr:uid="{842B866C-2B58-4239-AB75-78D0A09266ED}"/>
    <cellStyle name="Normal 2 11 12" xfId="50100" xr:uid="{A4877A2E-7BEB-4D8F-AA81-81C71369EFC8}"/>
    <cellStyle name="Normal 2 11 2" xfId="7822" xr:uid="{81FBA40C-04A2-46E6-AFFA-81A2E9EA12EE}"/>
    <cellStyle name="Normal 2 11 2 2" xfId="26194" xr:uid="{F6B9DCF2-D7D4-4157-9A02-7ABBBA6AB2D0}"/>
    <cellStyle name="Normal 2 11 2 2 2" xfId="26195" xr:uid="{14FDC4C8-3A15-4980-BD5C-B97842C2B6B2}"/>
    <cellStyle name="Normal 2 11 2 2 3" xfId="26196" xr:uid="{3F54D963-3FCC-4A9E-997A-7D89615A2079}"/>
    <cellStyle name="Normal 2 11 2 2_AVA DVA EL" xfId="26197" xr:uid="{219C012B-EE2A-4E1A-9BFF-98CD26A18A7B}"/>
    <cellStyle name="Normal 2 11 2 3" xfId="26198" xr:uid="{ACBB51C4-9260-47C4-8627-C981BD588AD2}"/>
    <cellStyle name="Normal 2 11 2 3 2" xfId="26199" xr:uid="{2B795A7A-33CF-40ED-9648-0A1444B35080}"/>
    <cellStyle name="Normal 2 11 2 3 3" xfId="26200" xr:uid="{20CD1E78-32D2-49D6-B63D-9D2177C5BB04}"/>
    <cellStyle name="Normal 2 11 2 3_AVA DVA EL" xfId="26201" xr:uid="{75ED26F0-7F34-4375-A5D8-700981A05FF2}"/>
    <cellStyle name="Normal 2 11 2 4" xfId="26202" xr:uid="{23853C19-0CD9-4275-9778-ED45C2CDC7A7}"/>
    <cellStyle name="Normal 2 11 2 4 2" xfId="26203" xr:uid="{5C1D4302-5F0B-4E8E-8446-DBC544E052EA}"/>
    <cellStyle name="Normal 2 11 2 4 3" xfId="26204" xr:uid="{46204D24-FCCC-4843-B198-EB916C5643C5}"/>
    <cellStyle name="Normal 2 11 2 4_AVA DVA EL" xfId="26205" xr:uid="{F2EFDC18-01FA-4D59-9DA8-211F0C04D22E}"/>
    <cellStyle name="Normal 2 11 2 5" xfId="26206" xr:uid="{561BE552-481D-46C0-AD81-A941440E4934}"/>
    <cellStyle name="Normal 2 11 2 6" xfId="50101" xr:uid="{ABA23BF4-4B04-4BA6-A44B-EBA97DE5C413}"/>
    <cellStyle name="Normal 2 11 2_AVA DVA EL" xfId="26207" xr:uid="{248F5681-547C-48C0-A9D8-B921BFC072D5}"/>
    <cellStyle name="Normal 2 11 3" xfId="7823" xr:uid="{E2215EB5-B0D6-4AFA-B0C1-2ED3D1975E60}"/>
    <cellStyle name="Normal 2 11 3 2" xfId="26208" xr:uid="{B4739023-4F7E-40DE-94B3-D351BC1F552F}"/>
    <cellStyle name="Normal 2 11 3 2 2" xfId="26209" xr:uid="{5F84AB2F-600A-4755-888C-1CF6384E6042}"/>
    <cellStyle name="Normal 2 11 3 2 3" xfId="26210" xr:uid="{81BEFBCD-1E2C-4C31-B2DF-E1C506B05711}"/>
    <cellStyle name="Normal 2 11 3 2_AVA DVA EL" xfId="26211" xr:uid="{A88FF9F5-8703-43B5-9126-9E2D9C485DAF}"/>
    <cellStyle name="Normal 2 11 3 3" xfId="26212" xr:uid="{C4878D64-20A0-4A8D-82F9-FB6759CF0670}"/>
    <cellStyle name="Normal 2 11 3_AVA DVA EL" xfId="26213" xr:uid="{78D60D8C-A824-44A6-9608-45C4EBB5C343}"/>
    <cellStyle name="Normal 2 11 4" xfId="26214" xr:uid="{B3ACDA19-9C3F-46A3-851E-86319C934970}"/>
    <cellStyle name="Normal 2 11 4 2" xfId="26215" xr:uid="{B693138F-9F0A-4BD3-A079-77552AECB341}"/>
    <cellStyle name="Normal 2 11 4 3" xfId="26216" xr:uid="{9512915E-0E47-429E-BA08-FF8884A9734D}"/>
    <cellStyle name="Normal 2 11 4_AVA DVA EL" xfId="26217" xr:uid="{1F6E6EEF-1759-4AC4-ABCE-BEAA62F8CCEF}"/>
    <cellStyle name="Normal 2 11 5" xfId="26218" xr:uid="{EA13B012-BE6A-4CB0-A664-9119C67FA1AD}"/>
    <cellStyle name="Normal 2 11 5 2" xfId="26219" xr:uid="{91AC5662-5D0A-4195-9F53-E60445264DF9}"/>
    <cellStyle name="Normal 2 11 5 3" xfId="26220" xr:uid="{08646708-3525-4FEC-9D88-990C99B95EA9}"/>
    <cellStyle name="Normal 2 11 5_AVA DVA EL" xfId="26221" xr:uid="{6D961F70-92F8-4A59-A780-CA63985EB6CB}"/>
    <cellStyle name="Normal 2 11 6" xfId="26222" xr:uid="{A9F9F34F-AB7B-4845-9070-4BFEF788AE90}"/>
    <cellStyle name="Normal 2 11 6 2" xfId="26223" xr:uid="{72F19505-64E2-448F-87C5-B46EE337EA81}"/>
    <cellStyle name="Normal 2 11 6 3" xfId="26224" xr:uid="{C74676D1-8577-4FE5-B041-D410C447C91D}"/>
    <cellStyle name="Normal 2 11 6_AVA DVA EL" xfId="26225" xr:uid="{9FDFEE33-664D-40FF-A291-717DA49E8E5D}"/>
    <cellStyle name="Normal 2 11 7" xfId="26226" xr:uid="{959AEE50-FB33-4E7A-AD71-6CC5A4788602}"/>
    <cellStyle name="Normal 2 11 7 2" xfId="26227" xr:uid="{16CD9FD3-5657-424A-B94B-32849F4F7D62}"/>
    <cellStyle name="Normal 2 11 7 3" xfId="26228" xr:uid="{CBCC0099-FDE8-4FB9-9CE8-F7F44D9C4963}"/>
    <cellStyle name="Normal 2 11 7_AVA DVA EL" xfId="26229" xr:uid="{8691FA55-60C8-49B5-9102-05CA212E827E}"/>
    <cellStyle name="Normal 2 11 8" xfId="26230" xr:uid="{7551A76E-8ABA-40E7-B58E-A5D20BD23476}"/>
    <cellStyle name="Normal 2 11 8 2" xfId="26231" xr:uid="{9D05FCEC-3600-4E97-BE4B-5D72A00904A0}"/>
    <cellStyle name="Normal 2 11 8 3" xfId="26232" xr:uid="{6EDAC433-FBCD-4285-BAC5-18CCA6E07041}"/>
    <cellStyle name="Normal 2 11 8_AVA DVA EL" xfId="26233" xr:uid="{4F78CB87-D86C-45B3-8130-2A4D3A3FF16D}"/>
    <cellStyle name="Normal 2 11 9" xfId="26234" xr:uid="{171BA21D-AAEC-4AA2-AE6E-A6DB77EBDB2E}"/>
    <cellStyle name="Normal 2 11 9 2" xfId="26235" xr:uid="{6DF0126B-08FC-4C02-A723-D3785417A265}"/>
    <cellStyle name="Normal 2 11 9 3" xfId="26236" xr:uid="{23F33C64-18AD-449B-9730-08014BE76A3F}"/>
    <cellStyle name="Normal 2 11 9_AVA DVA EL" xfId="26237" xr:uid="{764BCC64-B2BE-4194-85BF-36E61556725D}"/>
    <cellStyle name="Normal 2 11_3. Chng in credit spreads" xfId="50102" xr:uid="{DB89B237-8615-4079-9BC8-95C9647ADEC6}"/>
    <cellStyle name="Normal 2 12" xfId="7824" xr:uid="{483A9350-57C5-40AF-B967-1E88826CE5C7}"/>
    <cellStyle name="Normal 2 12 2" xfId="7825" xr:uid="{FD48A3C2-A5CC-4906-BDD9-BF2AA0EACCAA}"/>
    <cellStyle name="Normal 2 12 2 2" xfId="26238" xr:uid="{5DE5C376-BE4A-48A9-BEDF-C5A92D5EA1BB}"/>
    <cellStyle name="Normal 2 12 2 3" xfId="50103" xr:uid="{A65A0AB2-101F-4004-A7D5-D32D7C17222B}"/>
    <cellStyle name="Normal 2 12 2_AVA DVA EL" xfId="26239" xr:uid="{63248BF0-BB8D-40B5-B668-75AF3E5CA4C6}"/>
    <cellStyle name="Normal 2 12 3" xfId="7826" xr:uid="{D9480D05-5877-4299-8EFC-10DBBC05E221}"/>
    <cellStyle name="Normal 2 12 3 2" xfId="26240" xr:uid="{C458F0FA-3DD4-470F-8D69-5D67723D6F8F}"/>
    <cellStyle name="Normal 2 12 3_AVA DVA EL" xfId="26241" xr:uid="{4CDB43DE-98A6-49F7-9EB0-AF5879D7D0E3}"/>
    <cellStyle name="Normal 2 12 4" xfId="26242" xr:uid="{F4F5ACAA-8552-4288-8672-7A9A7EA34CEA}"/>
    <cellStyle name="Normal 2 12 4 2" xfId="26243" xr:uid="{72D7A58F-71B3-4679-A3DF-DBE16154F8B1}"/>
    <cellStyle name="Normal 2 12 4 3" xfId="26244" xr:uid="{2E40C3E7-DB32-49B6-8A2B-EBEC76F6FFED}"/>
    <cellStyle name="Normal 2 12 4_AVA DVA EL" xfId="26245" xr:uid="{9EF25CBB-AA4A-450E-A79E-547E4FEC563E}"/>
    <cellStyle name="Normal 2 12 5" xfId="26246" xr:uid="{017DBE71-A4A9-4A3C-8D64-7846F4BA9BEA}"/>
    <cellStyle name="Normal 2 12 6" xfId="50104" xr:uid="{75ED1544-7F0D-48DC-867D-EFF61CF5D6CE}"/>
    <cellStyle name="Normal 2 12_3. Chng in credit spreads" xfId="50105" xr:uid="{7357884B-E8DF-4985-B8B1-372508B571E0}"/>
    <cellStyle name="Normal 2 13" xfId="7827" xr:uid="{CFD5405A-5CF1-49AE-AA39-D9C12A3D946F}"/>
    <cellStyle name="Normal 2 13 2" xfId="7828" xr:uid="{ECDCA9B3-F689-44C8-B7D5-87287F38B77B}"/>
    <cellStyle name="Normal 2 13 2 2" xfId="26247" xr:uid="{4AA73FA6-A3C6-444D-BB10-5764D88C8B84}"/>
    <cellStyle name="Normal 2 13 2 3" xfId="50106" xr:uid="{416A2047-5E39-4111-8E91-4E331788EC0E}"/>
    <cellStyle name="Normal 2 13 2_AVA DVA EL" xfId="26248" xr:uid="{5F89CA6C-2101-404C-BB4F-BC8576A7BE62}"/>
    <cellStyle name="Normal 2 13 3" xfId="7829" xr:uid="{0B571DD7-8905-47FC-AA01-640542756657}"/>
    <cellStyle name="Normal 2 13 3 2" xfId="26249" xr:uid="{A121E348-6EA0-48E5-B10E-DD1CFA19DDCB}"/>
    <cellStyle name="Normal 2 13 3_AVA DVA EL" xfId="26250" xr:uid="{53B1DDBF-E2E3-47B7-AEFE-69ACF2C12603}"/>
    <cellStyle name="Normal 2 13 4" xfId="7830" xr:uid="{4839015E-0C7A-4F7A-AD29-6DF7693A4F81}"/>
    <cellStyle name="Normal 2 13 4 2" xfId="26251" xr:uid="{8E947D6C-675F-4C1D-9061-0FB5E4F09116}"/>
    <cellStyle name="Normal 2 13 4_AVA DVA EL" xfId="26252" xr:uid="{660FB2A9-FBD9-4423-959A-EA156F99C000}"/>
    <cellStyle name="Normal 2 13 5" xfId="7831" xr:uid="{86034922-91A3-462E-934A-83830C738B33}"/>
    <cellStyle name="Normal 2 13 5 2" xfId="26253" xr:uid="{8F373515-2CC9-4916-8B85-8311C0979E4D}"/>
    <cellStyle name="Normal 2 13 5_AVA DVA EL" xfId="26254" xr:uid="{10FFB586-C714-49E9-9110-E7A40D838074}"/>
    <cellStyle name="Normal 2 13 6" xfId="7832" xr:uid="{3EE7F2F6-8B67-4817-8F6D-C0812386B89C}"/>
    <cellStyle name="Normal 2 13 6 2" xfId="26255" xr:uid="{200D488C-A23B-4717-A547-FA32C3716D65}"/>
    <cellStyle name="Normal 2 13 6_AVA DVA EL" xfId="26256" xr:uid="{3E273F73-F1AD-40D4-A5DA-3A0AF1ECE415}"/>
    <cellStyle name="Normal 2 13 7" xfId="26257" xr:uid="{5171FB50-4BFB-4F79-944C-87B1ABA349CA}"/>
    <cellStyle name="Normal 2 13 7 2" xfId="26258" xr:uid="{9452AB98-A1AD-4ECC-9CD2-5044AD93747E}"/>
    <cellStyle name="Normal 2 13 7 3" xfId="26259" xr:uid="{05454DBC-8F77-41AB-8784-D41F3562F58E}"/>
    <cellStyle name="Normal 2 13 7_AVA DVA EL" xfId="26260" xr:uid="{A9C301FF-2E89-46EC-9C60-B6FA12CFA5C9}"/>
    <cellStyle name="Normal 2 13 8" xfId="26261" xr:uid="{0EC64EA4-AA7E-4BAF-869C-199D6235F2A7}"/>
    <cellStyle name="Normal 2 13 9" xfId="50107" xr:uid="{2D2D826B-135F-4D43-A788-28995D650EE7}"/>
    <cellStyle name="Normal 2 13_3. Chng in credit spreads" xfId="50108" xr:uid="{992626D7-BBDC-4277-8787-9D331B01BFEE}"/>
    <cellStyle name="Normal 2 14" xfId="7833" xr:uid="{99FD87F6-9B6F-4BC1-BED1-E50A366EB7EE}"/>
    <cellStyle name="Normal 2 14 2" xfId="26262" xr:uid="{33217513-356B-4AF1-9A00-876491295F15}"/>
    <cellStyle name="Normal 2 14 2 2" xfId="26263" xr:uid="{CCE7CD70-2967-4546-8DEC-D5DB14EC43EC}"/>
    <cellStyle name="Normal 2 14 2 3" xfId="26264" xr:uid="{61DE725B-505F-4DB9-B64D-919713FB84FA}"/>
    <cellStyle name="Normal 2 14 2_AVA DVA EL" xfId="26265" xr:uid="{3DA83EBD-C5AF-409E-924F-913A696CD183}"/>
    <cellStyle name="Normal 2 14 3" xfId="26266" xr:uid="{723A10CF-ACF9-45B6-B1D2-E0FF0117630A}"/>
    <cellStyle name="Normal 2 14_AVA DVA EL" xfId="26267" xr:uid="{1FB1B792-1452-476B-9A2B-52402A491DA9}"/>
    <cellStyle name="Normal 2 15" xfId="7834" xr:uid="{5480BF0C-B840-482A-80D4-DC32847A2D1E}"/>
    <cellStyle name="Normal 2 15 2" xfId="7835" xr:uid="{5B8E5FE6-66C1-4F11-B583-1E6A7FDFCAB2}"/>
    <cellStyle name="Normal 2 15 2 2" xfId="26268" xr:uid="{EA4B06BC-1A68-4612-99F6-E5D54F3D46A7}"/>
    <cellStyle name="Normal 2 15 2_AVA DVA EL" xfId="26269" xr:uid="{B67E6E83-757E-4936-8328-1D03DB98DBAE}"/>
    <cellStyle name="Normal 2 15 3" xfId="7836" xr:uid="{FDEB52BF-D0A8-4C8B-835E-27BB7EDDC617}"/>
    <cellStyle name="Normal 2 15 3 2" xfId="26270" xr:uid="{F78FDCDD-4607-4A3B-910D-40431E2CDDD6}"/>
    <cellStyle name="Normal 2 15 3_AVA DVA EL" xfId="26271" xr:uid="{87110895-19AA-48C5-83D4-3F654B9A8845}"/>
    <cellStyle name="Normal 2 15 4" xfId="7837" xr:uid="{F49F2F1E-9C56-4589-A854-951C848EEE9C}"/>
    <cellStyle name="Normal 2 15 4 2" xfId="26272" xr:uid="{F4756A34-40B2-4E61-A360-A2C303B97824}"/>
    <cellStyle name="Normal 2 15 4_AVA DVA EL" xfId="26273" xr:uid="{82876DA8-A94C-45CD-8782-A4154686E38B}"/>
    <cellStyle name="Normal 2 15 5" xfId="7838" xr:uid="{64BC0D06-68F1-4D7B-9E91-B5DA38E667D9}"/>
    <cellStyle name="Normal 2 15 5 2" xfId="26274" xr:uid="{DF7F09B8-1F46-4C7D-84D3-1AB173DB156C}"/>
    <cellStyle name="Normal 2 15 5_AVA DVA EL" xfId="26275" xr:uid="{D6BDBA94-1537-4666-9AEA-6FC202628FE6}"/>
    <cellStyle name="Normal 2 15 6" xfId="7839" xr:uid="{E66CDDD2-639A-4A00-BB4C-0FC810E7E157}"/>
    <cellStyle name="Normal 2 15 6 2" xfId="26276" xr:uid="{C5887BE5-0222-4EF1-8EE3-DD92C04E51B2}"/>
    <cellStyle name="Normal 2 15 6_AVA DVA EL" xfId="26277" xr:uid="{1B445733-F954-4C83-8AE2-A0C4EEE337E7}"/>
    <cellStyle name="Normal 2 15 7" xfId="26278" xr:uid="{DC4D4849-5468-4CB9-8C71-480BFDB90184}"/>
    <cellStyle name="Normal 2 15_AVA DVA EL" xfId="26279" xr:uid="{629C9A3D-6535-4A25-9351-240A77963908}"/>
    <cellStyle name="Normal 2 16" xfId="7840" xr:uid="{7D16541E-6DCB-48FF-889D-BD8BF63CFCC8}"/>
    <cellStyle name="Normal 2 16 2" xfId="7841" xr:uid="{045772C6-C361-4AE5-A0B2-987493EC836E}"/>
    <cellStyle name="Normal 2 16 2 2" xfId="26280" xr:uid="{CAECA80C-2859-4272-9B97-9817DEF2DC52}"/>
    <cellStyle name="Normal 2 16 2_AVA DVA EL" xfId="26281" xr:uid="{3FB6FB7D-F419-4CD6-9C92-21698CC67190}"/>
    <cellStyle name="Normal 2 16 3" xfId="26282" xr:uid="{0040ADB5-0CD5-4501-998A-2B277E83AEDC}"/>
    <cellStyle name="Normal 2 16_AVA DVA EL" xfId="26283" xr:uid="{F8682E27-E0CA-47AE-A653-D8A810A207FB}"/>
    <cellStyle name="Normal 2 17" xfId="7842" xr:uid="{87C94C80-96E8-4581-B328-DB25142F8E73}"/>
    <cellStyle name="Normal 2 17 2" xfId="26284" xr:uid="{85A7F164-94CD-4E50-93A8-46498200515A}"/>
    <cellStyle name="Normal 2 17_AVA DVA EL" xfId="26285" xr:uid="{E7016FC9-173E-429B-9A08-564EF26E71AC}"/>
    <cellStyle name="Normal 2 18" xfId="7843" xr:uid="{060E341A-E6A9-454F-8C59-3BA3AD1E27D9}"/>
    <cellStyle name="Normal 2 18 2" xfId="7844" xr:uid="{7FF91548-BC6A-461B-B38E-1B36294D97FD}"/>
    <cellStyle name="Normal 2 18 2 2" xfId="26286" xr:uid="{2561CE68-DE46-41F1-BBA7-31AE7A096790}"/>
    <cellStyle name="Normal 2 18 2_AVA DVA EL" xfId="26287" xr:uid="{C3B22918-2C28-411D-AC9E-064753FE8A49}"/>
    <cellStyle name="Normal 2 18 3" xfId="7845" xr:uid="{1AC643F3-11C9-4401-886D-BE4D31C173A5}"/>
    <cellStyle name="Normal 2 18 3 2" xfId="26288" xr:uid="{E90BCE9B-6D06-417D-93FD-BB6F2161BBC3}"/>
    <cellStyle name="Normal 2 18 3_AVA DVA EL" xfId="26289" xr:uid="{2F39E6EF-4525-4414-AFD9-6A25357E88C3}"/>
    <cellStyle name="Normal 2 18 4" xfId="7846" xr:uid="{4C6F9466-4772-4D32-BD89-9C9127B626E3}"/>
    <cellStyle name="Normal 2 18 4 2" xfId="26290" xr:uid="{5A9D4AA8-930D-411D-93FF-0994D54A881C}"/>
    <cellStyle name="Normal 2 18 4_AVA DVA EL" xfId="26291" xr:uid="{8F095CB1-C8F7-44EC-9A39-570D873BFC4C}"/>
    <cellStyle name="Normal 2 18 5" xfId="7847" xr:uid="{D44F9F61-5755-4DDC-978C-029ED9CF5047}"/>
    <cellStyle name="Normal 2 18 5 2" xfId="26292" xr:uid="{E1FB235F-7CF1-4785-A63C-CBFE2FC7F248}"/>
    <cellStyle name="Normal 2 18 5_AVA DVA EL" xfId="26293" xr:uid="{43168414-4AA0-4774-A5E0-C6342C879AC9}"/>
    <cellStyle name="Normal 2 18 6" xfId="26294" xr:uid="{C5587BDC-CEA8-41A8-A287-2BD40ADEC144}"/>
    <cellStyle name="Normal 2 18_AVA DVA EL" xfId="26295" xr:uid="{0DC8136E-EA63-4CC4-A280-3C4308A453A1}"/>
    <cellStyle name="Normal 2 19" xfId="7848" xr:uid="{4910D449-E59A-4FCB-9FB1-1B834474D00B}"/>
    <cellStyle name="Normal 2 19 2" xfId="7849" xr:uid="{161691D5-5A49-4503-87B7-8C2CB95DC987}"/>
    <cellStyle name="Normal 2 19 2 2" xfId="26296" xr:uid="{52477265-918C-4CCB-8FB5-96DF8CBA474B}"/>
    <cellStyle name="Normal 2 19 2_AVA DVA EL" xfId="26297" xr:uid="{525BFA40-7B33-410B-9DF5-7236D09509A9}"/>
    <cellStyle name="Normal 2 19 3" xfId="7850" xr:uid="{4AB06ADD-180E-4128-955E-90DB28C7F861}"/>
    <cellStyle name="Normal 2 19 3 2" xfId="26298" xr:uid="{27959C87-BB21-4867-B1E7-107B7A9D5CBD}"/>
    <cellStyle name="Normal 2 19 3_AVA DVA EL" xfId="26299" xr:uid="{E6531905-A254-465A-9B25-6F863D5154F0}"/>
    <cellStyle name="Normal 2 19 4" xfId="7851" xr:uid="{EC902C54-2EEF-4389-B745-F84718C4D5FC}"/>
    <cellStyle name="Normal 2 19 4 2" xfId="26300" xr:uid="{27D663AC-BD6B-4544-86AC-6741756FC1AF}"/>
    <cellStyle name="Normal 2 19 4_AVA DVA EL" xfId="26301" xr:uid="{F8C6EF46-32F2-4120-9AB6-5834790F0FBC}"/>
    <cellStyle name="Normal 2 19 5" xfId="7852" xr:uid="{2E996A45-A825-4F2C-84FE-8D7FD363C6E7}"/>
    <cellStyle name="Normal 2 19 5 2" xfId="26302" xr:uid="{9F0E1371-105B-48DB-AA85-4CE3908BEE14}"/>
    <cellStyle name="Normal 2 19 5_AVA DVA EL" xfId="26303" xr:uid="{996D4117-4213-4229-BD32-4BAA3741E655}"/>
    <cellStyle name="Normal 2 19 6" xfId="26304" xr:uid="{653BD9F8-C469-45C4-84AB-5AB25A251C13}"/>
    <cellStyle name="Normal 2 19_AVA DVA EL" xfId="26305" xr:uid="{9CEBDD81-4800-45B1-B598-8665B0E90231}"/>
    <cellStyle name="Normal 2 192" xfId="26306" xr:uid="{85ACF0B4-9CB9-43AA-8975-8A3E5C50E9A8}"/>
    <cellStyle name="Normal 2 192 2" xfId="26307" xr:uid="{2184A68C-731D-495D-A8F8-90DE19B217CD}"/>
    <cellStyle name="Normal 2 192 3" xfId="26308" xr:uid="{2D50255C-19AE-4E7E-977D-67EDF6A56DBA}"/>
    <cellStyle name="Normal 2 192_AVA DVA EL" xfId="26309" xr:uid="{4DC23319-6A85-4AAA-B1A8-645B5BFC1E72}"/>
    <cellStyle name="Normal 2 2" xfId="7853" xr:uid="{CA54D20F-3980-474D-B2A6-E532FDDFAB71}"/>
    <cellStyle name="Normal 2 2 10" xfId="7854" xr:uid="{9B519358-CBCB-4D4C-94CF-C26F14786D6B}"/>
    <cellStyle name="Normal 2 2 10 2" xfId="7855" xr:uid="{7FD63AB4-98AC-4AB2-A8B4-9BF27592491F}"/>
    <cellStyle name="Normal 2 2 10 2 2" xfId="26310" xr:uid="{215C4B4D-7884-4188-ABF4-A03880CADCD7}"/>
    <cellStyle name="Normal 2 2 10 2_AVA DVA EL" xfId="26311" xr:uid="{3FCFA725-93F3-4AD5-81B5-FF25138FE06C}"/>
    <cellStyle name="Normal 2 2 10 3" xfId="26312" xr:uid="{D36858F1-3904-4739-8CAF-89AEAA19197E}"/>
    <cellStyle name="Normal 2 2 10 3 2" xfId="26313" xr:uid="{E72371A0-83DC-4FB1-94D1-C7592A157AE6}"/>
    <cellStyle name="Normal 2 2 10 3 3" xfId="26314" xr:uid="{D814C655-B6D9-4680-9810-0F55BEF5E75C}"/>
    <cellStyle name="Normal 2 2 10 3_AVA DVA EL" xfId="26315" xr:uid="{8118E8C2-47F6-46C9-A4FA-C9E09FC8C177}"/>
    <cellStyle name="Normal 2 2 10 4" xfId="26316" xr:uid="{E3F00446-B506-4BC6-AC75-0AD41058B69C}"/>
    <cellStyle name="Normal 2 2 10_AVA DVA EL" xfId="26317" xr:uid="{C24DDAAF-35FB-4950-9E1C-2AEED27F1D0F}"/>
    <cellStyle name="Normal 2 2 11" xfId="7856" xr:uid="{726507DB-34BB-46F0-908C-77A51D1C6A3F}"/>
    <cellStyle name="Normal 2 2 11 2" xfId="26318" xr:uid="{C757E603-7A78-4127-9D0E-995D1F6E55CB}"/>
    <cellStyle name="Normal 2 2 11 2 2" xfId="26319" xr:uid="{6B765B06-508A-46B4-B39F-C3B1245B2D57}"/>
    <cellStyle name="Normal 2 2 11 2 3" xfId="26320" xr:uid="{11491177-E895-4D74-A4CB-8A6F0B9F9184}"/>
    <cellStyle name="Normal 2 2 11 2_AVA DVA EL" xfId="26321" xr:uid="{C68DE948-CA73-4CD0-BA8A-306F2E745442}"/>
    <cellStyle name="Normal 2 2 11 3" xfId="26322" xr:uid="{12586C09-9C46-4E90-BB75-53E63185943F}"/>
    <cellStyle name="Normal 2 2 11_AVA DVA EL" xfId="26323" xr:uid="{B03D511D-E9D2-4970-90E2-75A97F507130}"/>
    <cellStyle name="Normal 2 2 12" xfId="7857" xr:uid="{5F28DEBD-DA48-465A-BA22-89E06FAD3733}"/>
    <cellStyle name="Normal 2 2 12 2" xfId="7858" xr:uid="{56C9DF4A-1E22-4D08-A5BA-D93AED82B4D9}"/>
    <cellStyle name="Normal 2 2 12 2 2" xfId="26324" xr:uid="{89360C67-601F-4FB6-BC6C-8FD499696CF7}"/>
    <cellStyle name="Normal 2 2 12 2_AVA DVA EL" xfId="26325" xr:uid="{6C3B1C19-AB7D-4E3E-B04C-14C06C084444}"/>
    <cellStyle name="Normal 2 2 12 3" xfId="7859" xr:uid="{F876AA51-36CC-453A-AEAC-7F73A5A7C319}"/>
    <cellStyle name="Normal 2 2 12 3 2" xfId="26326" xr:uid="{32AF5E13-665A-451F-9543-5D437AD48DEF}"/>
    <cellStyle name="Normal 2 2 12 3_AVA DVA EL" xfId="26327" xr:uid="{ED95C85E-A6E7-4C3B-9CD0-5DBB3C7BEDA5}"/>
    <cellStyle name="Normal 2 2 12 4" xfId="7860" xr:uid="{27AD0C81-CB03-4C3F-A3CF-9D4888A0FB99}"/>
    <cellStyle name="Normal 2 2 12 4 2" xfId="26328" xr:uid="{771B62B4-D461-4C1F-A7C0-7E160050C28A}"/>
    <cellStyle name="Normal 2 2 12 4_AVA DVA EL" xfId="26329" xr:uid="{B3E29AFA-6C83-4E42-855A-FDA108A7FC29}"/>
    <cellStyle name="Normal 2 2 12 5" xfId="7861" xr:uid="{57F28F23-EA3B-4F34-AB68-B55BB161429F}"/>
    <cellStyle name="Normal 2 2 12 5 2" xfId="26330" xr:uid="{F55F6AD9-9AF7-4453-A4D8-705E4DA1C823}"/>
    <cellStyle name="Normal 2 2 12 5_AVA DVA EL" xfId="26331" xr:uid="{0C23482C-C194-4885-AAE9-5E56FACC6B30}"/>
    <cellStyle name="Normal 2 2 12 6" xfId="7862" xr:uid="{6BA5CD27-F978-49A5-A3DA-4543082F098F}"/>
    <cellStyle name="Normal 2 2 12 6 2" xfId="26332" xr:uid="{E6082B83-E3B9-473E-938B-DA8CE45119AA}"/>
    <cellStyle name="Normal 2 2 12 6_AVA DVA EL" xfId="26333" xr:uid="{E9FB0947-17D8-4C48-B2B4-2BE1B62100F3}"/>
    <cellStyle name="Normal 2 2 12 7" xfId="26334" xr:uid="{43A5FB28-A9DB-4671-967A-BD6152410657}"/>
    <cellStyle name="Normal 2 2 12 7 2" xfId="26335" xr:uid="{D524F7D9-6A5C-40F4-BA66-FA6E242C612C}"/>
    <cellStyle name="Normal 2 2 12 7 3" xfId="26336" xr:uid="{70E40F8B-4F7B-4BAD-9EC3-7BE417EE7270}"/>
    <cellStyle name="Normal 2 2 12 7_AVA DVA EL" xfId="26337" xr:uid="{D1B7F387-9AA3-4F33-91B9-81713E5D46E3}"/>
    <cellStyle name="Normal 2 2 12 8" xfId="26338" xr:uid="{95D418EF-81D0-474B-8E9D-19C2AECA388B}"/>
    <cellStyle name="Normal 2 2 12_AVA DVA EL" xfId="26339" xr:uid="{B63B8337-BB6A-4064-A575-66EE88E9B9BD}"/>
    <cellStyle name="Normal 2 2 13" xfId="7863" xr:uid="{37F3313F-AC64-4CBD-9C46-878F2474E17E}"/>
    <cellStyle name="Normal 2 2 13 2" xfId="26340" xr:uid="{54A93957-DB00-4E59-B57E-3EA299190138}"/>
    <cellStyle name="Normal 2 2 13_AVA DVA EL" xfId="26341" xr:uid="{2FA9BF02-41B2-48E7-94F2-7267CCF3311A}"/>
    <cellStyle name="Normal 2 2 14" xfId="7864" xr:uid="{81831799-DD15-4905-8C4B-5128A1B3FF54}"/>
    <cellStyle name="Normal 2 2 14 2" xfId="26342" xr:uid="{753ABF44-594F-4AA3-A6B8-413210835EAE}"/>
    <cellStyle name="Normal 2 2 14_AVA DVA EL" xfId="26343" xr:uid="{D476A9BB-6E2C-4974-9C4D-65B4A2CB2DE9}"/>
    <cellStyle name="Normal 2 2 15" xfId="7865" xr:uid="{DD8CEB3B-80E7-4614-9A80-5E3D26BCA6BC}"/>
    <cellStyle name="Normal 2 2 15 2" xfId="26344" xr:uid="{0870BC43-E723-4C7B-BF20-951C4A69BF43}"/>
    <cellStyle name="Normal 2 2 15_AVA DVA EL" xfId="26345" xr:uid="{0C8A77FB-D547-4BD5-A969-6A6B2F2FDE76}"/>
    <cellStyle name="Normal 2 2 16" xfId="7866" xr:uid="{5B320228-3B03-4D9E-B867-537F7F2D2F4C}"/>
    <cellStyle name="Normal 2 2 16 2" xfId="26346" xr:uid="{3A3668D7-E629-43D1-B622-C5AEB4ADBD61}"/>
    <cellStyle name="Normal 2 2 16_AVA DVA EL" xfId="26347" xr:uid="{9933A03F-D34B-4E52-BE51-2E1AC614D16E}"/>
    <cellStyle name="Normal 2 2 17" xfId="7867" xr:uid="{A27DF22B-4126-48A8-A54A-4E057F836C77}"/>
    <cellStyle name="Normal 2 2 17 2" xfId="26348" xr:uid="{FCADF35F-0E8F-40B0-B31F-124DE1AAA53A}"/>
    <cellStyle name="Normal 2 2 17_AVA DVA EL" xfId="26349" xr:uid="{A08A01FA-0176-46F8-B34D-CD5EFE3E3E64}"/>
    <cellStyle name="Normal 2 2 18" xfId="7868" xr:uid="{DFEB78BF-437A-4C22-95D3-AFB1615383AC}"/>
    <cellStyle name="Normal 2 2 18 2" xfId="26350" xr:uid="{EAF89C99-8CEE-408C-B4DF-78C3B59A4753}"/>
    <cellStyle name="Normal 2 2 18_AVA DVA EL" xfId="26351" xr:uid="{779DE766-3391-4582-8721-FAD95DAE2010}"/>
    <cellStyle name="Normal 2 2 19" xfId="7869" xr:uid="{0E5B2E7F-5B3F-4042-8829-512B322374E0}"/>
    <cellStyle name="Normal 2 2 19 2" xfId="7870" xr:uid="{BF2A0240-9BBB-4F72-8616-B137FD780E24}"/>
    <cellStyle name="Normal 2 2 19 2 2" xfId="26352" xr:uid="{FDC193F5-FB51-4E70-B267-D93BFF8D20B2}"/>
    <cellStyle name="Normal 2 2 19 2_AVA DVA EL" xfId="26353" xr:uid="{B4CA1545-2C55-4D01-A6AF-57C1B95B9823}"/>
    <cellStyle name="Normal 2 2 19 3" xfId="7871" xr:uid="{36656F6B-293A-4CB8-8869-58CBD58C395A}"/>
    <cellStyle name="Normal 2 2 19 3 2" xfId="26354" xr:uid="{55BDEEDE-F12D-45E9-A7A8-5343F8A90631}"/>
    <cellStyle name="Normal 2 2 19 3_AVA DVA EL" xfId="26355" xr:uid="{7804B69C-F7D0-4C0A-9D38-8AFE31D9E8E1}"/>
    <cellStyle name="Normal 2 2 19 4" xfId="26356" xr:uid="{3FAB158E-1EEC-499F-9672-2A7CDD634386}"/>
    <cellStyle name="Normal 2 2 19_AVA DVA EL" xfId="26357" xr:uid="{589C5F85-925E-4D42-B6AE-9D2A63F6EF0A}"/>
    <cellStyle name="Normal 2 2 2" xfId="7" xr:uid="{55368DF5-54D1-4D48-B09C-7B427BDF212B}"/>
    <cellStyle name="Normal 2 2 2 10" xfId="7873" xr:uid="{99F3DC18-8F88-44F7-840A-F81252CE6B79}"/>
    <cellStyle name="Normal 2 2 2 10 2" xfId="7874" xr:uid="{B4CD65D5-AC53-40E1-AC0E-C3B9F21EDED3}"/>
    <cellStyle name="Normal 2 2 2 10 2 2" xfId="7875" xr:uid="{BD021C75-E4A3-4F82-8A29-C3CFF2DC8F1F}"/>
    <cellStyle name="Normal 2 2 2 10 2 3" xfId="7876" xr:uid="{3BC4FA15-50FE-4E02-93B4-35451667F13B}"/>
    <cellStyle name="Normal 2 2 2 10 2_AVA DVA EL" xfId="50109" xr:uid="{43179893-FA54-42A4-84C2-ACFBDA2196AE}"/>
    <cellStyle name="Normal 2 2 2 10 3" xfId="7877" xr:uid="{BD830F2D-CC29-4564-988E-ADB024FF7643}"/>
    <cellStyle name="Normal 2 2 2 10 3 2" xfId="7878" xr:uid="{8E766D79-9A78-429A-8421-3EE5908DA80A}"/>
    <cellStyle name="Normal 2 2 2 10 3 3" xfId="7879" xr:uid="{748C9F65-E384-41B8-B68A-F11C7DA24A2D}"/>
    <cellStyle name="Normal 2 2 2 10 3_AVA DVA EL" xfId="50110" xr:uid="{E481ED7C-F9D7-4005-94BE-38F3DF9BC35E}"/>
    <cellStyle name="Normal 2 2 2 10 4" xfId="7880" xr:uid="{DCEF3B94-78E0-4026-AA33-B1A1A1D1D1F7}"/>
    <cellStyle name="Normal 2 2 2 10 4 2" xfId="7881" xr:uid="{6C3FFC71-B3CA-4BA1-B237-3D03BA70E0AD}"/>
    <cellStyle name="Normal 2 2 2 10 4 3" xfId="7882" xr:uid="{CB47497D-4F20-423F-804A-50FAF05E1745}"/>
    <cellStyle name="Normal 2 2 2 10 4_AVA DVA EL" xfId="50111" xr:uid="{1D21D50C-033A-4722-AF67-13F8E355CD23}"/>
    <cellStyle name="Normal 2 2 2 10 5" xfId="7883" xr:uid="{7B9319E8-8659-4E67-B4FC-5B2E5A0FD861}"/>
    <cellStyle name="Normal 2 2 2 10 6" xfId="7884" xr:uid="{8BA4CC08-C6C3-4DC6-B13D-9B3B1A09DA64}"/>
    <cellStyle name="Normal 2 2 2 10_AVA DVA EL" xfId="50112" xr:uid="{FBD1A6E6-BD16-4CF0-AC70-AE9795E4678B}"/>
    <cellStyle name="Normal 2 2 2 11" xfId="7885" xr:uid="{42EE619D-F296-41B4-B1D9-8BB099B25D37}"/>
    <cellStyle name="Normal 2 2 2 11 2" xfId="26358" xr:uid="{AD7D411B-350B-42EF-B01C-251DA5206018}"/>
    <cellStyle name="Normal 2 2 2 11_AVA DVA EL" xfId="26359" xr:uid="{1E3AC700-2F62-4525-8486-FA8A29EC340E}"/>
    <cellStyle name="Normal 2 2 2 12" xfId="7886" xr:uid="{A97E3E81-3126-4EFC-AA60-4064FB28AD04}"/>
    <cellStyle name="Normal 2 2 2 12 2" xfId="26360" xr:uid="{8807AE31-7BB3-4870-95EE-A816633BFFA4}"/>
    <cellStyle name="Normal 2 2 2 12_AVA DVA EL" xfId="26361" xr:uid="{670E8B13-93F0-447E-B333-F654F60238EF}"/>
    <cellStyle name="Normal 2 2 2 13" xfId="7887" xr:uid="{35684AC8-8185-4907-9E59-C288BCD7652C}"/>
    <cellStyle name="Normal 2 2 2 13 2" xfId="26362" xr:uid="{602A689E-7E3B-4B9A-8DA2-2B66CC30FA34}"/>
    <cellStyle name="Normal 2 2 2 13_AVA DVA EL" xfId="26363" xr:uid="{D2569BDE-2AA4-40E7-8503-AA2D429A0068}"/>
    <cellStyle name="Normal 2 2 2 14" xfId="7888" xr:uid="{0EC5DE3B-54A9-42D1-9857-56A553660172}"/>
    <cellStyle name="Normal 2 2 2 14 2" xfId="26364" xr:uid="{F42AC3E8-EF80-44C6-A9D2-E411376F5D46}"/>
    <cellStyle name="Normal 2 2 2 14_AVA DVA EL" xfId="26365" xr:uid="{26EEE783-68D3-4197-AA11-6303C9C4241B}"/>
    <cellStyle name="Normal 2 2 2 15" xfId="7889" xr:uid="{17C80C18-805C-4EC7-A786-0AA296C4AE11}"/>
    <cellStyle name="Normal 2 2 2 15 2" xfId="7890" xr:uid="{7700F81D-23CD-4AC5-AB54-A7DEF7033CCF}"/>
    <cellStyle name="Normal 2 2 2 15 3" xfId="7891" xr:uid="{73CB6205-AC49-4B93-8B0B-BAEFB049DCED}"/>
    <cellStyle name="Normal 2 2 2 15_AVA DVA EL" xfId="26366" xr:uid="{FFBB42D6-622C-498E-9DA7-3A8F8EBEB962}"/>
    <cellStyle name="Normal 2 2 2 16" xfId="7892" xr:uid="{43116170-62E8-4EDD-9130-6B140FDB5109}"/>
    <cellStyle name="Normal 2 2 2 16 2" xfId="26367" xr:uid="{7DD675E1-B71B-47FE-AF12-23F77159C6D7}"/>
    <cellStyle name="Normal 2 2 2 16_AVA DVA EL" xfId="26368" xr:uid="{8EB0BA64-875D-44A9-B1DA-B9DA496D53E6}"/>
    <cellStyle name="Normal 2 2 2 17" xfId="7893" xr:uid="{402AC1AD-0C26-478D-9A6E-0C6B343B6814}"/>
    <cellStyle name="Normal 2 2 2 17 2" xfId="26369" xr:uid="{C8F0693C-914E-49F5-9DDD-033A3898ABAE}"/>
    <cellStyle name="Normal 2 2 2 17_AVA DVA EL" xfId="26370" xr:uid="{6F456835-25BA-4BDC-9EF2-87972F3B9AD6}"/>
    <cellStyle name="Normal 2 2 2 18" xfId="7894" xr:uid="{F2FE2684-2564-487D-8A3C-25429558C2C6}"/>
    <cellStyle name="Normal 2 2 2 18 2" xfId="26371" xr:uid="{52DFFF5C-FBCA-4D09-96D1-CF67F65093C3}"/>
    <cellStyle name="Normal 2 2 2 18_AVA DVA EL" xfId="26372" xr:uid="{CB58270A-5D82-4140-9795-9F52F090EB0A}"/>
    <cellStyle name="Normal 2 2 2 19" xfId="7895" xr:uid="{8D100B4E-9247-43E4-A46D-F37DA53B9E58}"/>
    <cellStyle name="Normal 2 2 2 19 2" xfId="26373" xr:uid="{79C9A10C-2AC0-449F-ACB6-637F0BA31477}"/>
    <cellStyle name="Normal 2 2 2 19_AVA DVA EL" xfId="26374" xr:uid="{4A821E15-1DF8-4F25-A566-A0F13B4BA340}"/>
    <cellStyle name="Normal 2 2 2 2" xfId="7896" xr:uid="{B1AA93E8-D6E9-4CB3-B3A2-98BAF8CDAD11}"/>
    <cellStyle name="Normal 2 2 2 2 10" xfId="7897" xr:uid="{EF258156-5046-40EA-BD94-95FEB77E01F5}"/>
    <cellStyle name="Normal 2 2 2 2 11" xfId="7898" xr:uid="{039E1A4A-7DD5-45B4-B044-99A46C54C8DD}"/>
    <cellStyle name="Normal 2 2 2 2 12" xfId="7899" xr:uid="{67793395-ABFA-449F-81F0-79489F9635D3}"/>
    <cellStyle name="Normal 2 2 2 2 13" xfId="26375" xr:uid="{03B5F11F-9968-48F2-A2E2-94CCAD3D5B64}"/>
    <cellStyle name="Normal 2 2 2 2 13 2" xfId="26376" xr:uid="{C1CDE5AC-7398-4ABB-9949-A36378CAEA34}"/>
    <cellStyle name="Normal 2 2 2 2 13 3" xfId="26377" xr:uid="{3AD14D0F-354A-40E9-BE43-551FEC0EF022}"/>
    <cellStyle name="Normal 2 2 2 2 13_AVA DVA EL" xfId="26378" xr:uid="{461F5CCC-0580-47D3-B5E2-EC1DB0ADCB29}"/>
    <cellStyle name="Normal 2 2 2 2 2" xfId="7900" xr:uid="{D0EBF425-EDAF-489E-B4EA-CD79728702A4}"/>
    <cellStyle name="Normal 2 2 2 2 2 10" xfId="7901" xr:uid="{38D53F41-F3F7-41BB-8E0A-12ADEA4A9006}"/>
    <cellStyle name="Normal 2 2 2 2 2 10 2" xfId="26379" xr:uid="{AEF500AB-8EE9-4F4F-992A-9FD6CBBD3315}"/>
    <cellStyle name="Normal 2 2 2 2 2 10_AVA DVA EL" xfId="26380" xr:uid="{91063D45-8151-4EF2-8E50-73F2EB89DD67}"/>
    <cellStyle name="Normal 2 2 2 2 2 11" xfId="26381" xr:uid="{4199EFDB-E94B-4CC2-8193-82C6314A793F}"/>
    <cellStyle name="Normal 2 2 2 2 2 11 2" xfId="26382" xr:uid="{6AB91327-EF91-4F0D-AA14-00614632FC05}"/>
    <cellStyle name="Normal 2 2 2 2 2 11 3" xfId="26383" xr:uid="{17283F02-C310-4EAE-AA06-468FB961B6DA}"/>
    <cellStyle name="Normal 2 2 2 2 2 11_AVA DVA EL" xfId="26384" xr:uid="{18EB38B8-BAB6-4FFF-A2C6-4CAC50346173}"/>
    <cellStyle name="Normal 2 2 2 2 2 2" xfId="7902" xr:uid="{A80F474C-B15B-4668-861C-EABC2DCE87B3}"/>
    <cellStyle name="Normal 2 2 2 2 2 2 10" xfId="7903" xr:uid="{393D6B1D-8AE2-4D2C-9FFD-015505B0F97F}"/>
    <cellStyle name="Normal 2 2 2 2 2 2 11" xfId="26385" xr:uid="{DD1920A4-4ED1-4D03-8675-6F173478978A}"/>
    <cellStyle name="Normal 2 2 2 2 2 2 11 2" xfId="26386" xr:uid="{6F857B5B-B7D2-425A-8B17-34D7CBBD8FAE}"/>
    <cellStyle name="Normal 2 2 2 2 2 2 11 3" xfId="26387" xr:uid="{C4A9D171-DDED-40C6-8725-F9A4DDAB6F49}"/>
    <cellStyle name="Normal 2 2 2 2 2 2 11_AVA DVA EL" xfId="26388" xr:uid="{355E7D1C-050D-46AF-B5D3-AF453FEDCEEC}"/>
    <cellStyle name="Normal 2 2 2 2 2 2 2" xfId="7904" xr:uid="{10C05E9D-9088-4674-81CC-38AC3344CB0E}"/>
    <cellStyle name="Normal 2 2 2 2 2 2 2 2" xfId="7905" xr:uid="{246D0C4B-CD21-4AF8-9273-73AF3DBFCFAD}"/>
    <cellStyle name="Normal 2 2 2 2 2 2 2 2 2" xfId="7906" xr:uid="{45DE4040-C693-48CF-B6C6-3B1CD336A2A3}"/>
    <cellStyle name="Normal 2 2 2 2 2 2 2 2 2 2" xfId="7907" xr:uid="{989CB5D5-6CFF-4AC9-BA38-0AC907C8AE35}"/>
    <cellStyle name="Normal 2 2 2 2 2 2 2 2 2 2 2" xfId="7908" xr:uid="{92D98E4B-CE3F-4323-92A9-8616F540FF12}"/>
    <cellStyle name="Normal 2 2 2 2 2 2 2 2 2 2 3" xfId="7909" xr:uid="{0164A942-3DD1-4FE0-9757-0B3B5294CF0A}"/>
    <cellStyle name="Normal 2 2 2 2 2 2 2 2 2 2 4" xfId="7910" xr:uid="{BF588BE0-C933-455A-80D6-E5934933C943}"/>
    <cellStyle name="Normal 2 2 2 2 2 2 2 2 2 2 5" xfId="7911" xr:uid="{0F46D48B-E655-4D20-8C1D-5B931F623FD4}"/>
    <cellStyle name="Normal 2 2 2 2 2 2 2 2 2 2_AVA DVA EL" xfId="26389" xr:uid="{9C6D1948-ECA5-4D4C-8FCC-0CB5E7353E30}"/>
    <cellStyle name="Normal 2 2 2 2 2 2 2 2 2 3" xfId="7912" xr:uid="{4F6EE44C-8E52-4E90-AB47-4A09C0E3CB56}"/>
    <cellStyle name="Normal 2 2 2 2 2 2 2 2 2 3 2" xfId="26390" xr:uid="{147718F1-9029-493F-AEB0-7B7A0BD0B048}"/>
    <cellStyle name="Normal 2 2 2 2 2 2 2 2 2 3_AVA DVA EL" xfId="26391" xr:uid="{7E70BB85-3819-4AFD-A50A-37F722EB2464}"/>
    <cellStyle name="Normal 2 2 2 2 2 2 2 2 2 4" xfId="7913" xr:uid="{F898D76C-7FE6-492A-8356-D612CDA1B320}"/>
    <cellStyle name="Normal 2 2 2 2 2 2 2 2 2 4 2" xfId="26392" xr:uid="{203716E1-E0F7-43E1-B76F-61523576A93A}"/>
    <cellStyle name="Normal 2 2 2 2 2 2 2 2 2 4_AVA DVA EL" xfId="26393" xr:uid="{FCD58C40-FA56-46DD-915F-F41CF5FE4D37}"/>
    <cellStyle name="Normal 2 2 2 2 2 2 2 2 2 5" xfId="7914" xr:uid="{71D1675A-14BF-4533-B878-6858D5E9BB97}"/>
    <cellStyle name="Normal 2 2 2 2 2 2 2 2 2 5 2" xfId="26394" xr:uid="{839FC454-E13E-4546-8945-AC028D2FF94D}"/>
    <cellStyle name="Normal 2 2 2 2 2 2 2 2 2 5_AVA DVA EL" xfId="26395" xr:uid="{485408FD-A865-4EA4-9D73-F60B26C8CE3D}"/>
    <cellStyle name="Normal 2 2 2 2 2 2 2 2 2_AVA DVA EL" xfId="50113" xr:uid="{0FC7DA24-59D9-422A-A16A-C07D766FDEBB}"/>
    <cellStyle name="Normal 2 2 2 2 2 2 2 2 3" xfId="7915" xr:uid="{5567B3DD-4E75-474B-945C-0FC4D90D812F}"/>
    <cellStyle name="Normal 2 2 2 2 2 2 2 2 4" xfId="7916" xr:uid="{97DEC800-DE5B-40F2-97D8-0BB66AB78A28}"/>
    <cellStyle name="Normal 2 2 2 2 2 2 2 2 5" xfId="7917" xr:uid="{9249C16D-9AFF-4700-BCB8-059A23856926}"/>
    <cellStyle name="Normal 2 2 2 2 2 2 2 2 6" xfId="7918" xr:uid="{3CA9B29F-581D-442E-811C-9E8A36B994D1}"/>
    <cellStyle name="Normal 2 2 2 2 2 2 2 2 7" xfId="7919" xr:uid="{6860D5BF-B041-4D68-BA33-2C09DD7EC1FA}"/>
    <cellStyle name="Normal 2 2 2 2 2 2 2 2_AVA DVA EL" xfId="26396" xr:uid="{01603258-0E8A-4A81-A090-9EA903096C1D}"/>
    <cellStyle name="Normal 2 2 2 2 2 2 2 3" xfId="7920" xr:uid="{47D1A75B-B3C2-4B2C-B310-9F04878555E7}"/>
    <cellStyle name="Normal 2 2 2 2 2 2 2 4" xfId="7921" xr:uid="{23E2D986-FFF0-4DCE-B0EA-4D38E49913CB}"/>
    <cellStyle name="Normal 2 2 2 2 2 2 2 4 2" xfId="26397" xr:uid="{49A2E269-09BD-45DB-AC5C-E0F60F591B15}"/>
    <cellStyle name="Normal 2 2 2 2 2 2 2 4_AVA DVA EL" xfId="26398" xr:uid="{8707BD37-EA14-4038-BCAE-2328295FB3CF}"/>
    <cellStyle name="Normal 2 2 2 2 2 2 2 5" xfId="7922" xr:uid="{D8EA5305-306B-44C5-B097-6E5BE58DB64B}"/>
    <cellStyle name="Normal 2 2 2 2 2 2 2 5 2" xfId="26399" xr:uid="{9FE92ED8-728E-459E-984A-552AB78FE201}"/>
    <cellStyle name="Normal 2 2 2 2 2 2 2 5_AVA DVA EL" xfId="26400" xr:uid="{A48A3413-DBCB-4F59-B263-BE727F3796C4}"/>
    <cellStyle name="Normal 2 2 2 2 2 2 2 6" xfId="7923" xr:uid="{446E568B-C3FF-4A07-9B23-1F0AEDA9801B}"/>
    <cellStyle name="Normal 2 2 2 2 2 2 2 6 2" xfId="26401" xr:uid="{D5CD0FBB-740A-499A-90DE-987BB0456A9C}"/>
    <cellStyle name="Normal 2 2 2 2 2 2 2 6_AVA DVA EL" xfId="26402" xr:uid="{4B76FA87-5FFD-4F50-B230-1399346A2526}"/>
    <cellStyle name="Normal 2 2 2 2 2 2 2 7" xfId="7924" xr:uid="{0827DBB1-FD3E-4C9B-8E52-599BC3A3C0F3}"/>
    <cellStyle name="Normal 2 2 2 2 2 2 2 7 2" xfId="26403" xr:uid="{12FC947E-8573-441F-8B27-EA2AD4201446}"/>
    <cellStyle name="Normal 2 2 2 2 2 2 2 7_AVA DVA EL" xfId="26404" xr:uid="{AF6D895D-78CD-44C3-83C0-BDBABEAB06AB}"/>
    <cellStyle name="Normal 2 2 2 2 2 2 2 8" xfId="7925" xr:uid="{67441F02-EBC4-46AC-B149-0CB35B9245EE}"/>
    <cellStyle name="Normal 2 2 2 2 2 2 2 8 2" xfId="26405" xr:uid="{1EE2587D-DB13-49F4-9855-B7713AFE85C3}"/>
    <cellStyle name="Normal 2 2 2 2 2 2 2 8_AVA DVA EL" xfId="26406" xr:uid="{2E4E02DD-AB65-4261-AAE5-A0B6ED5347B7}"/>
    <cellStyle name="Normal 2 2 2 2 2 2 2_AVA DVA EL" xfId="50114" xr:uid="{42BE0318-8953-4C31-89E7-361FD5C69D2A}"/>
    <cellStyle name="Normal 2 2 2 2 2 2 3" xfId="7926" xr:uid="{0FBEBE40-B509-468E-96D3-F9139817417A}"/>
    <cellStyle name="Normal 2 2 2 2 2 2 3 2" xfId="7927" xr:uid="{FF5E0CAF-7067-434E-89AB-F16AD5528916}"/>
    <cellStyle name="Normal 2 2 2 2 2 2 3 3" xfId="7928" xr:uid="{A1BCB793-A3B5-4410-BDB8-D986524249C0}"/>
    <cellStyle name="Normal 2 2 2 2 2 2 3_AVA DVA EL" xfId="50115" xr:uid="{50C4D43F-A93F-4EE6-B4C8-120CC6089850}"/>
    <cellStyle name="Normal 2 2 2 2 2 2 4" xfId="7929" xr:uid="{FD6EA0B9-FE7B-44B7-9F66-BB6DE1436AE0}"/>
    <cellStyle name="Normal 2 2 2 2 2 2 4 2" xfId="7930" xr:uid="{FBD6A618-F7C2-4CE1-A8FD-726AE0B9EE13}"/>
    <cellStyle name="Normal 2 2 2 2 2 2 4 3" xfId="7931" xr:uid="{6DA2D2FC-C00F-4881-8621-9550D528C6C7}"/>
    <cellStyle name="Normal 2 2 2 2 2 2 4_AVA DVA EL" xfId="50116" xr:uid="{6397F3EB-0C04-42F2-90D9-1C84D099896E}"/>
    <cellStyle name="Normal 2 2 2 2 2 2 5" xfId="7932" xr:uid="{FA2CBC43-0D5B-4E31-B101-2CDABD50057F}"/>
    <cellStyle name="Normal 2 2 2 2 2 2 5 2" xfId="7933" xr:uid="{C3D89FEC-CA42-479C-A2C3-4413BC9E1FB8}"/>
    <cellStyle name="Normal 2 2 2 2 2 2 5 2 2" xfId="26407" xr:uid="{E143F171-8ABF-45F2-83C4-A2AB74843600}"/>
    <cellStyle name="Normal 2 2 2 2 2 2 5 2_AVA DVA EL" xfId="26408" xr:uid="{49C86261-F22F-488E-BFC7-B67D5E92E581}"/>
    <cellStyle name="Normal 2 2 2 2 2 2 5 3" xfId="7934" xr:uid="{1624E496-6B2B-4E00-9EE1-8957817E902C}"/>
    <cellStyle name="Normal 2 2 2 2 2 2 5 3 2" xfId="26409" xr:uid="{2B503146-2E52-45B7-823A-BBD33A7BD183}"/>
    <cellStyle name="Normal 2 2 2 2 2 2 5 3_AVA DVA EL" xfId="26410" xr:uid="{B622A26C-A45D-4FF1-B46A-F36319F4AFC4}"/>
    <cellStyle name="Normal 2 2 2 2 2 2 5_AVA DVA EL" xfId="50117" xr:uid="{5A0051D9-6076-4E63-86D9-FD402707CD6A}"/>
    <cellStyle name="Normal 2 2 2 2 2 2 6" xfId="7935" xr:uid="{6D865BE4-8497-4C1E-B4B5-26FF95693D20}"/>
    <cellStyle name="Normal 2 2 2 2 2 2 7" xfId="7936" xr:uid="{19DF1932-37DA-4893-A9F7-34E8CE7B2D1A}"/>
    <cellStyle name="Normal 2 2 2 2 2 2 8" xfId="7937" xr:uid="{E1F1C6F7-43A6-4EB4-A39F-0071448B2EC8}"/>
    <cellStyle name="Normal 2 2 2 2 2 2 9" xfId="7938" xr:uid="{983340AF-C058-46B6-AD5F-EA4E41C6787B}"/>
    <cellStyle name="Normal 2 2 2 2 2 2_AVA DVA EL" xfId="26411" xr:uid="{79FF5F4E-2A74-4575-912B-EADFC56585D3}"/>
    <cellStyle name="Normal 2 2 2 2 2 3" xfId="7939" xr:uid="{4419400A-8F7F-4E89-967F-7C19E05E4362}"/>
    <cellStyle name="Normal 2 2 2 2 2 3 2" xfId="26412" xr:uid="{B810465C-D98C-4A66-B29D-91C8CE45325E}"/>
    <cellStyle name="Normal 2 2 2 2 2 3 2 2" xfId="26413" xr:uid="{F2494432-64D9-438C-BAA5-2BC2EEB04FE6}"/>
    <cellStyle name="Normal 2 2 2 2 2 3 2 3" xfId="26414" xr:uid="{4B70804A-108F-4AA8-BF63-8462850FF21B}"/>
    <cellStyle name="Normal 2 2 2 2 2 3 2_AVA DVA EL" xfId="26415" xr:uid="{B4BBD7C0-6A36-4107-B3FF-F6A4809A1BEC}"/>
    <cellStyle name="Normal 2 2 2 2 2 3 3" xfId="26416" xr:uid="{7A78F0E9-B033-4817-97D2-DFA3353966DB}"/>
    <cellStyle name="Normal 2 2 2 2 2 3_AVA DVA EL" xfId="26417" xr:uid="{6A2B7BFC-36F3-4CBA-9513-14316496E143}"/>
    <cellStyle name="Normal 2 2 2 2 2 4" xfId="7940" xr:uid="{8E7E57AA-A6BA-4976-ADFF-5456627C8B2E}"/>
    <cellStyle name="Normal 2 2 2 2 2 4 2" xfId="26418" xr:uid="{A545622A-8053-4E75-9BC8-6E34CCE104A9}"/>
    <cellStyle name="Normal 2 2 2 2 2 4_AVA DVA EL" xfId="26419" xr:uid="{FD68A3F1-0192-440B-9840-207F7A897376}"/>
    <cellStyle name="Normal 2 2 2 2 2 5" xfId="7941" xr:uid="{E636CD66-EA12-4529-A5F4-1C944F0F777C}"/>
    <cellStyle name="Normal 2 2 2 2 2 5 2" xfId="7942" xr:uid="{17A09C05-2A21-4C88-B16F-6474B0C4A1E4}"/>
    <cellStyle name="Normal 2 2 2 2 2 5 3" xfId="7943" xr:uid="{B2F1729F-024B-4AC9-BA2D-DEF40EE5B4EE}"/>
    <cellStyle name="Normal 2 2 2 2 2 5_AVA DVA EL" xfId="26420" xr:uid="{70CD8489-52E9-4E96-A7A5-5BBABE35F66E}"/>
    <cellStyle name="Normal 2 2 2 2 2 6" xfId="7944" xr:uid="{49DBE987-6114-43BE-8B85-5524AAC1B140}"/>
    <cellStyle name="Normal 2 2 2 2 2 6 2" xfId="26421" xr:uid="{EEB15778-0D7E-4F09-B351-6A3425802F30}"/>
    <cellStyle name="Normal 2 2 2 2 2 6_AVA DVA EL" xfId="26422" xr:uid="{E3C66029-49FF-42AE-B08B-09768BFBBDE7}"/>
    <cellStyle name="Normal 2 2 2 2 2 7" xfId="7945" xr:uid="{DFB75EDB-D990-4FBC-8161-CF61D14BB6E6}"/>
    <cellStyle name="Normal 2 2 2 2 2 7 2" xfId="26423" xr:uid="{42762667-83CF-4D76-B7A5-855321335416}"/>
    <cellStyle name="Normal 2 2 2 2 2 7_AVA DVA EL" xfId="26424" xr:uid="{E9F6E248-B5F2-4B7D-8549-A0E9ABA4124C}"/>
    <cellStyle name="Normal 2 2 2 2 2 8" xfId="7946" xr:uid="{2BDB3025-381C-42B4-B67D-8EB938FFD216}"/>
    <cellStyle name="Normal 2 2 2 2 2 8 2" xfId="26425" xr:uid="{E0AAF365-C521-48B2-B556-6B161F26E40F}"/>
    <cellStyle name="Normal 2 2 2 2 2 8_AVA DVA EL" xfId="26426" xr:uid="{DED85D16-CE72-40EA-968B-253B25792086}"/>
    <cellStyle name="Normal 2 2 2 2 2 9" xfId="7947" xr:uid="{5700FADC-E5F3-4A79-ACAC-F97076A6715E}"/>
    <cellStyle name="Normal 2 2 2 2 2 9 2" xfId="26427" xr:uid="{31D81579-D15C-4196-80CB-0DEB9D1D70AE}"/>
    <cellStyle name="Normal 2 2 2 2 2 9_AVA DVA EL" xfId="26428" xr:uid="{F1CFC6B7-A03F-4958-9C81-4F0FAA290FEF}"/>
    <cellStyle name="Normal 2 2 2 2 2_AVA DVA EL" xfId="50118" xr:uid="{30F4C06B-A9D3-4055-A49D-14142A6500EE}"/>
    <cellStyle name="Normal 2 2 2 2 3" xfId="7948" xr:uid="{2E057499-6C1B-4CD0-B8BE-BC17A69252EE}"/>
    <cellStyle name="Normal 2 2 2 2 3 2" xfId="7949" xr:uid="{F304FF9E-F3A2-4B54-B5E9-13523F2E6A4C}"/>
    <cellStyle name="Normal 2 2 2 2 3 2 2" xfId="7950" xr:uid="{48FD57A5-4EB1-4E44-AB96-EF6EE31DEA8D}"/>
    <cellStyle name="Normal 2 2 2 2 3 2 3" xfId="7951" xr:uid="{A3BA878F-B936-4B41-A158-4F1C06165FBF}"/>
    <cellStyle name="Normal 2 2 2 2 3 2_AVA DVA EL" xfId="50119" xr:uid="{B768CEC6-F82B-4507-8E6C-342242264A13}"/>
    <cellStyle name="Normal 2 2 2 2 3 3" xfId="7952" xr:uid="{6CD6DEC3-9507-4F84-B002-696DA5371FD1}"/>
    <cellStyle name="Normal 2 2 2 2 3 3 2" xfId="7953" xr:uid="{3AE442F9-F3D9-45CF-A338-77652503C2DE}"/>
    <cellStyle name="Normal 2 2 2 2 3 3 3" xfId="7954" xr:uid="{1E3EC51C-93A3-416F-BF86-DE2F78A5C31D}"/>
    <cellStyle name="Normal 2 2 2 2 3 3_AVA DVA EL" xfId="50120" xr:uid="{C39BF72A-089D-4D59-B92F-1DE6D1BCE400}"/>
    <cellStyle name="Normal 2 2 2 2 3 4" xfId="7955" xr:uid="{5A126778-4A46-4AE2-B43F-119DB1E71EC9}"/>
    <cellStyle name="Normal 2 2 2 2 3 4 2" xfId="7956" xr:uid="{DBD79ACA-74BE-4A75-B26F-9924174B0E53}"/>
    <cellStyle name="Normal 2 2 2 2 3 4 3" xfId="7957" xr:uid="{6C1AFBD1-C2FB-4C0F-AF23-435F0563B20E}"/>
    <cellStyle name="Normal 2 2 2 2 3 4_AVA DVA EL" xfId="50121" xr:uid="{1977D6A1-325D-4841-8D8C-B6D8AB43BAFA}"/>
    <cellStyle name="Normal 2 2 2 2 3 5" xfId="7958" xr:uid="{E5F9B0F8-6111-49A7-9F5D-B2B7923F0A56}"/>
    <cellStyle name="Normal 2 2 2 2 3 6" xfId="7959" xr:uid="{B32F56A5-8CE3-4913-8365-7A882E68CF92}"/>
    <cellStyle name="Normal 2 2 2 2 3 7" xfId="26429" xr:uid="{005702EE-B414-41F3-A4C1-F46B80E5D26D}"/>
    <cellStyle name="Normal 2 2 2 2 3 7 2" xfId="26430" xr:uid="{FC52A339-4192-4747-B8AC-D86D5FAF9866}"/>
    <cellStyle name="Normal 2 2 2 2 3 7 3" xfId="26431" xr:uid="{65DEDC14-33FF-4795-B399-05580295F4C8}"/>
    <cellStyle name="Normal 2 2 2 2 3 7_AVA DVA EL" xfId="26432" xr:uid="{7D7C89AF-3E33-4128-9319-87843326F5DA}"/>
    <cellStyle name="Normal 2 2 2 2 3_AVA DVA EL" xfId="50122" xr:uid="{3157A1CC-19FC-447F-876B-4931CF57B4A3}"/>
    <cellStyle name="Normal 2 2 2 2 4" xfId="7960" xr:uid="{BEF49195-6D25-49C8-8E45-4F45653C9183}"/>
    <cellStyle name="Normal 2 2 2 2 4 2" xfId="7961" xr:uid="{4DEC21AE-0C87-4FAF-9E14-E4D01D6E39F6}"/>
    <cellStyle name="Normal 2 2 2 2 4 3" xfId="7962" xr:uid="{9144B181-DAB5-451F-8CAA-B8CD8E9A8A3F}"/>
    <cellStyle name="Normal 2 2 2 2 4 4" xfId="26433" xr:uid="{0B62351A-4FCB-4609-89B3-0C11FC6AE0A9}"/>
    <cellStyle name="Normal 2 2 2 2 4 4 2" xfId="26434" xr:uid="{CE96C97E-BC51-4B76-B99C-D9F459DF3D4D}"/>
    <cellStyle name="Normal 2 2 2 2 4 4 3" xfId="26435" xr:uid="{C9B0AC26-D79F-42F0-A456-A39995A65776}"/>
    <cellStyle name="Normal 2 2 2 2 4 4_AVA DVA EL" xfId="26436" xr:uid="{09DCC14B-5BD2-4F7F-B993-EA8D80654B24}"/>
    <cellStyle name="Normal 2 2 2 2 4_AVA DVA EL" xfId="50123" xr:uid="{433B4AAE-FB89-4B8A-B322-0D35F4827FBA}"/>
    <cellStyle name="Normal 2 2 2 2 5" xfId="7963" xr:uid="{13A37E72-1F83-4E2A-A7EE-C1CA2E5764E0}"/>
    <cellStyle name="Normal 2 2 2 2 5 2" xfId="7964" xr:uid="{57308B0B-827B-4927-BBAD-8463CF90DD34}"/>
    <cellStyle name="Normal 2 2 2 2 5 3" xfId="7965" xr:uid="{DD8B5AD2-D7D6-40CB-BFEA-DE344A7399F4}"/>
    <cellStyle name="Normal 2 2 2 2 5 4" xfId="26437" xr:uid="{C612C3D8-6482-4D3B-890E-54661D031EAE}"/>
    <cellStyle name="Normal 2 2 2 2 5 4 2" xfId="26438" xr:uid="{BDDEA0F5-562D-4DBD-99F4-58A3E25EBDFE}"/>
    <cellStyle name="Normal 2 2 2 2 5 4 3" xfId="26439" xr:uid="{FFB9436B-A3C3-4EF1-B2B1-5505B6066FCD}"/>
    <cellStyle name="Normal 2 2 2 2 5 4_AVA DVA EL" xfId="26440" xr:uid="{CC7C4132-D031-47D0-AC6A-E4CDD8B1C64C}"/>
    <cellStyle name="Normal 2 2 2 2 5_AVA DVA EL" xfId="50124" xr:uid="{6E3CEF83-0963-4AA5-8A62-24E461BD310E}"/>
    <cellStyle name="Normal 2 2 2 2 6" xfId="7966" xr:uid="{0CED4AB4-7AD5-4CF2-9519-5B4AD2950338}"/>
    <cellStyle name="Normal 2 2 2 2 6 2" xfId="7967" xr:uid="{467C51C8-049D-4F77-AC2F-6D22CCED4C5B}"/>
    <cellStyle name="Normal 2 2 2 2 6 3" xfId="7968" xr:uid="{24708928-ED5B-4A05-A1BB-2649EC99D720}"/>
    <cellStyle name="Normal 2 2 2 2 6 4" xfId="7969" xr:uid="{8203FC70-0374-4BDF-920D-D26BE78E13FF}"/>
    <cellStyle name="Normal 2 2 2 2 6 4 2" xfId="26441" xr:uid="{DFE4DB0D-B563-4D0C-982D-0110633D2F3C}"/>
    <cellStyle name="Normal 2 2 2 2 6 4_AVA DVA EL" xfId="26442" xr:uid="{E07E3F44-BF04-46CB-AFC1-4294F07D7FFA}"/>
    <cellStyle name="Normal 2 2 2 2 6 5" xfId="7970" xr:uid="{07822864-5EEA-4B0D-BF6F-7AFDCDE99BED}"/>
    <cellStyle name="Normal 2 2 2 2 6 5 2" xfId="26443" xr:uid="{7CDB9DFE-0E72-4C3E-88C7-5651939414B6}"/>
    <cellStyle name="Normal 2 2 2 2 6 5_AVA DVA EL" xfId="26444" xr:uid="{5CB10B2B-7BF2-4E90-BB33-BCC9FFED6C40}"/>
    <cellStyle name="Normal 2 2 2 2 6 6" xfId="7971" xr:uid="{007A4BBB-54AC-47A3-87F8-ED88C01F879B}"/>
    <cellStyle name="Normal 2 2 2 2 6 6 2" xfId="26445" xr:uid="{FA23BE40-650E-4ED3-B384-1F4C82951975}"/>
    <cellStyle name="Normal 2 2 2 2 6 6_AVA DVA EL" xfId="26446" xr:uid="{2F23E14A-2662-4EF3-BD5B-9F73540240BB}"/>
    <cellStyle name="Normal 2 2 2 2 6 7" xfId="7972" xr:uid="{87A5E02A-96C3-4611-A4CB-F999DC769382}"/>
    <cellStyle name="Normal 2 2 2 2 6 7 2" xfId="26447" xr:uid="{4B252CF0-6C81-4C04-8138-44FBC4A5BF35}"/>
    <cellStyle name="Normal 2 2 2 2 6 7_AVA DVA EL" xfId="26448" xr:uid="{8C793F2A-C3D5-4590-8E32-9C89302DFE50}"/>
    <cellStyle name="Normal 2 2 2 2 6 8" xfId="26449" xr:uid="{06CB5BAB-395B-41C6-805E-1A7C8F5D51F7}"/>
    <cellStyle name="Normal 2 2 2 2 6 8 2" xfId="26450" xr:uid="{387336B9-C60F-4DB2-A17F-529DA09EAC76}"/>
    <cellStyle name="Normal 2 2 2 2 6 8 3" xfId="26451" xr:uid="{AB93C8E6-755F-4493-8C65-37E2E5043AF6}"/>
    <cellStyle name="Normal 2 2 2 2 6 8_AVA DVA EL" xfId="26452" xr:uid="{8F00BD89-12A5-4D68-ABB7-45E0B65919D5}"/>
    <cellStyle name="Normal 2 2 2 2 6_AVA DVA EL" xfId="50125" xr:uid="{5F662621-A672-4AC3-9D1E-63B452DD053A}"/>
    <cellStyle name="Normal 2 2 2 2 7" xfId="7973" xr:uid="{B1C615B6-DF2F-4096-91DA-682771D6C9F4}"/>
    <cellStyle name="Normal 2 2 2 2 7 2" xfId="7974" xr:uid="{9234C841-D870-495A-B1A5-647A74E4C612}"/>
    <cellStyle name="Normal 2 2 2 2 7 2 2" xfId="26453" xr:uid="{D9F81D8D-8911-4518-BCED-ADE21E8D4417}"/>
    <cellStyle name="Normal 2 2 2 2 7 2_AVA DVA EL" xfId="26454" xr:uid="{EF0DDB55-E068-4434-9960-C5E5C3EA5AC0}"/>
    <cellStyle name="Normal 2 2 2 2 7 3" xfId="7975" xr:uid="{D414102F-0683-4D6F-99E7-794F6CAFFF70}"/>
    <cellStyle name="Normal 2 2 2 2 7 3 2" xfId="26455" xr:uid="{F92E7E0F-E96B-4F8A-ACF2-949DB6CB129D}"/>
    <cellStyle name="Normal 2 2 2 2 7 3_AVA DVA EL" xfId="26456" xr:uid="{DAD26AE8-9978-421F-B4A1-D4721B946EAD}"/>
    <cellStyle name="Normal 2 2 2 2 7 4" xfId="26457" xr:uid="{569EAF18-D5BF-45B6-96DA-CFD6D2D61E5B}"/>
    <cellStyle name="Normal 2 2 2 2 7 4 2" xfId="26458" xr:uid="{E68D25EA-7435-4E4B-A1F2-588F6C6526D1}"/>
    <cellStyle name="Normal 2 2 2 2 7 4 3" xfId="26459" xr:uid="{76423F08-2A7F-4351-A9EC-612E090FF7F8}"/>
    <cellStyle name="Normal 2 2 2 2 7 4_AVA DVA EL" xfId="26460" xr:uid="{4429AB20-FD8A-4503-9447-914FE6347AA5}"/>
    <cellStyle name="Normal 2 2 2 2 7_AVA DVA EL" xfId="50126" xr:uid="{8B8365B0-6A33-4BFD-BFDD-101E0F534853}"/>
    <cellStyle name="Normal 2 2 2 2 8" xfId="7976" xr:uid="{310A12C5-AC37-4B5A-9628-8DAFDA96461F}"/>
    <cellStyle name="Normal 2 2 2 2 8 2" xfId="26461" xr:uid="{35E69D43-75B3-46B4-B5C6-3050788F7BE5}"/>
    <cellStyle name="Normal 2 2 2 2 8 2 2" xfId="26462" xr:uid="{74B81607-BB62-4DF3-9922-07FC6E809636}"/>
    <cellStyle name="Normal 2 2 2 2 8 2 3" xfId="26463" xr:uid="{1F81ED57-C84C-42E2-8693-F5A6B275860A}"/>
    <cellStyle name="Normal 2 2 2 2 8 2_AVA DVA EL" xfId="26464" xr:uid="{4F909574-3EA2-4B94-B431-1CBFF026C998}"/>
    <cellStyle name="Normal 2 2 2 2 8_AVA DVA EL" xfId="50127" xr:uid="{C1B09380-0B4F-4145-BCA3-B68D1E10CA3E}"/>
    <cellStyle name="Normal 2 2 2 2 9" xfId="7977" xr:uid="{E07330A6-F49A-462C-965A-4EBD00A484B2}"/>
    <cellStyle name="Normal 2 2 2 2 9 2" xfId="26465" xr:uid="{34EC503A-3BB9-48AA-950C-4813F70DD53F}"/>
    <cellStyle name="Normal 2 2 2 2 9 2 2" xfId="26466" xr:uid="{95F30857-E53B-4B75-95F0-BDA624D5125C}"/>
    <cellStyle name="Normal 2 2 2 2 9 2 3" xfId="26467" xr:uid="{A222392C-D3F0-4FC9-99D6-F211B7016AED}"/>
    <cellStyle name="Normal 2 2 2 2 9 2_AVA DVA EL" xfId="26468" xr:uid="{D6090738-422E-47F3-98A6-70DB4DDCF8D7}"/>
    <cellStyle name="Normal 2 2 2 2 9_AVA DVA EL" xfId="50128" xr:uid="{F6C7019E-D544-499D-9DF3-E729619CDC33}"/>
    <cellStyle name="Normal 2 2 2 2_AVA DVA EL" xfId="26469" xr:uid="{F5710AE1-4AA2-41B9-AE57-68F7368FA390}"/>
    <cellStyle name="Normal 2 2 2 20" xfId="7978" xr:uid="{754162A6-123E-4736-A7B7-6ED3414CEC73}"/>
    <cellStyle name="Normal 2 2 2 20 2" xfId="26470" xr:uid="{FB7227D0-77A3-459C-90E7-4BF3EA2DC371}"/>
    <cellStyle name="Normal 2 2 2 20_AVA DVA EL" xfId="26471" xr:uid="{6ECC8D28-2BCE-43C0-A9E8-0EE195BCAE3E}"/>
    <cellStyle name="Normal 2 2 2 21" xfId="26472" xr:uid="{8B78E898-2462-40C6-A3C2-18002CF43312}"/>
    <cellStyle name="Normal 2 2 2 21 2" xfId="26473" xr:uid="{2942A5FB-B657-4A3D-AFE0-01A17173294A}"/>
    <cellStyle name="Normal 2 2 2 21 3" xfId="26474" xr:uid="{4FF0B399-FAE8-4885-9F60-A72F0A231F3D}"/>
    <cellStyle name="Normal 2 2 2 21_AVA DVA EL" xfId="26475" xr:uid="{67B05C2E-383B-449D-A317-0C5D3FC21DA8}"/>
    <cellStyle name="Normal 2 2 2 22" xfId="7872" xr:uid="{A2DE346B-6220-4AE2-B32B-2CFB74C7A088}"/>
    <cellStyle name="Normal 2 2 2 3" xfId="7979" xr:uid="{4A9E168C-5FFB-4FA9-94AC-857F64B8DF31}"/>
    <cellStyle name="Normal 2 2 2 3 10" xfId="7980" xr:uid="{C1F60E16-CA0A-4466-A4BD-113F0D2FB586}"/>
    <cellStyle name="Normal 2 2 2 3 10 2" xfId="26476" xr:uid="{1599FAED-2AAB-49E4-AE04-AB3E906F49F9}"/>
    <cellStyle name="Normal 2 2 2 3 10_AVA DVA EL" xfId="26477" xr:uid="{220F9D50-6FC9-4627-89FB-206E2D6ECEED}"/>
    <cellStyle name="Normal 2 2 2 3 11" xfId="26478" xr:uid="{5D527EF1-6CB1-4A1A-ABC3-ED72043F6371}"/>
    <cellStyle name="Normal 2 2 2 3 11 2" xfId="26479" xr:uid="{FDA9DC53-CCEB-444E-BB8F-7226E5894563}"/>
    <cellStyle name="Normal 2 2 2 3 11 3" xfId="26480" xr:uid="{C369CF5E-77CA-4869-8A08-549C94D89770}"/>
    <cellStyle name="Normal 2 2 2 3 11_AVA DVA EL" xfId="26481" xr:uid="{F961640C-88B5-491F-B702-4E383A094A8D}"/>
    <cellStyle name="Normal 2 2 2 3 2" xfId="7981" xr:uid="{D2CACD83-50E8-4FD3-916E-327A0A9FF69A}"/>
    <cellStyle name="Normal 2 2 2 3 2 2" xfId="7982" xr:uid="{A96EA8DB-5588-404A-902D-9AB8E0FD5927}"/>
    <cellStyle name="Normal 2 2 2 3 2 2 2" xfId="7983" xr:uid="{68859DB6-29CC-430B-881B-7D4FE1A6EE08}"/>
    <cellStyle name="Normal 2 2 2 3 2 2 3" xfId="7984" xr:uid="{C8E6A807-2EA6-473C-9052-E62B279CA5AE}"/>
    <cellStyle name="Normal 2 2 2 3 2 2 3 2" xfId="26482" xr:uid="{BBB547BD-5DA0-435A-B490-D8303B947ECA}"/>
    <cellStyle name="Normal 2 2 2 3 2 2 3_AVA DVA EL" xfId="26483" xr:uid="{A8C2257B-9E98-4A06-A3FE-96865DD09BA8}"/>
    <cellStyle name="Normal 2 2 2 3 2 2 4" xfId="7985" xr:uid="{2B802412-DD39-4EF3-8F83-D0FC11A30F22}"/>
    <cellStyle name="Normal 2 2 2 3 2 2 4 2" xfId="26484" xr:uid="{51D7B245-DCC6-4918-89A2-F59E7578D782}"/>
    <cellStyle name="Normal 2 2 2 3 2 2 4_AVA DVA EL" xfId="26485" xr:uid="{A721DA59-B858-4ADD-9494-7AE7872D3863}"/>
    <cellStyle name="Normal 2 2 2 3 2 2 5" xfId="7986" xr:uid="{DA2FF169-5836-48F3-83B6-15C5EE8FBE5A}"/>
    <cellStyle name="Normal 2 2 2 3 2 2 5 2" xfId="26486" xr:uid="{63539AFB-BFD2-4B07-A34C-E8D4F2C97FBA}"/>
    <cellStyle name="Normal 2 2 2 3 2 2 5_AVA DVA EL" xfId="26487" xr:uid="{5002BF2C-F5A3-48B3-B6D5-717F835D9AE0}"/>
    <cellStyle name="Normal 2 2 2 3 2 2 6" xfId="7987" xr:uid="{0D5113E5-2AD9-424B-8C65-5B804E88B046}"/>
    <cellStyle name="Normal 2 2 2 3 2 2 6 2" xfId="26488" xr:uid="{59E7C5EF-DBB9-4BC9-AC03-2C7D94C44292}"/>
    <cellStyle name="Normal 2 2 2 3 2 2 6_AVA DVA EL" xfId="26489" xr:uid="{84323441-DDB8-4B5B-8323-3F8DC5E5E522}"/>
    <cellStyle name="Normal 2 2 2 3 2 2_AVA DVA EL" xfId="50129" xr:uid="{AF6DC6E4-C6C5-4902-9D79-987A7569E4A0}"/>
    <cellStyle name="Normal 2 2 2 3 2 3" xfId="7988" xr:uid="{C8C2BDA4-8E9C-479A-A335-DEFCB4CC5101}"/>
    <cellStyle name="Normal 2 2 2 3 2 4" xfId="26490" xr:uid="{7D6A7283-A25C-461F-80FD-2C71B470A28C}"/>
    <cellStyle name="Normal 2 2 2 3 2 4 2" xfId="26491" xr:uid="{7E410C6F-8A43-44D3-9C3F-D3D65981CE4F}"/>
    <cellStyle name="Normal 2 2 2 3 2 4 3" xfId="26492" xr:uid="{79DCEA2D-A745-48A6-A333-F8A1E0616C7D}"/>
    <cellStyle name="Normal 2 2 2 3 2 4_AVA DVA EL" xfId="26493" xr:uid="{04F56E18-88A9-491E-8908-FD7DC21B766D}"/>
    <cellStyle name="Normal 2 2 2 3 2_AVA DVA EL" xfId="50130" xr:uid="{237063B3-A8A3-4DE1-A0B0-A4A396D14EBC}"/>
    <cellStyle name="Normal 2 2 2 3 3" xfId="7989" xr:uid="{FB612A4F-2F45-4C75-A767-CB03950F3ECF}"/>
    <cellStyle name="Normal 2 2 2 3 3 2" xfId="7990" xr:uid="{014E97D0-88CB-4983-9504-726D9B4C8E4A}"/>
    <cellStyle name="Normal 2 2 2 3 3 3" xfId="7991" xr:uid="{1F0F1877-B9B9-4B3B-8678-BF0ADA222E27}"/>
    <cellStyle name="Normal 2 2 2 3 3 4" xfId="26494" xr:uid="{6C1C8034-13F0-4840-BB95-82AF89E1BF4C}"/>
    <cellStyle name="Normal 2 2 2 3 3 4 2" xfId="26495" xr:uid="{D025D5D4-CD25-428E-BAFB-481B795EB6DB}"/>
    <cellStyle name="Normal 2 2 2 3 3 4 3" xfId="26496" xr:uid="{9E39D196-54AA-4C55-A29F-70BFB63B8144}"/>
    <cellStyle name="Normal 2 2 2 3 3 4_AVA DVA EL" xfId="26497" xr:uid="{B24232C1-B9F8-48C6-80F2-9A6D3E5018E9}"/>
    <cellStyle name="Normal 2 2 2 3 3_AVA DVA EL" xfId="50131" xr:uid="{62A93397-727F-438A-B682-F31162257C46}"/>
    <cellStyle name="Normal 2 2 2 3 4" xfId="7992" xr:uid="{C788BB7C-B195-46B0-B424-FD8C7C73B11C}"/>
    <cellStyle name="Normal 2 2 2 3 4 2" xfId="7993" xr:uid="{14435214-A9C8-4EC7-8431-38DEDE60E73D}"/>
    <cellStyle name="Normal 2 2 2 3 4 3" xfId="7994" xr:uid="{1408E8EA-47B3-45A3-924A-52C92D96AA54}"/>
    <cellStyle name="Normal 2 2 2 3 4_AVA DVA EL" xfId="50132" xr:uid="{77C9C2C6-4673-448F-8F42-3AC6471137B4}"/>
    <cellStyle name="Normal 2 2 2 3 5" xfId="7995" xr:uid="{6DD19CB6-E549-40CA-A356-9F5868BDC7D6}"/>
    <cellStyle name="Normal 2 2 2 3 6" xfId="7996" xr:uid="{4CD9E495-0D6D-47F5-9975-541473D1E074}"/>
    <cellStyle name="Normal 2 2 2 3 7" xfId="7997" xr:uid="{C3DD9098-3604-44B1-8494-F2E108B1D025}"/>
    <cellStyle name="Normal 2 2 2 3 7 2" xfId="26498" xr:uid="{87201E59-0FDD-46BD-9D82-D3BBE2D831F0}"/>
    <cellStyle name="Normal 2 2 2 3 7_AVA DVA EL" xfId="26499" xr:uid="{AE055A4C-01CF-43CE-8912-842AD167884D}"/>
    <cellStyle name="Normal 2 2 2 3 8" xfId="7998" xr:uid="{8A8F9F7D-3416-4657-9F4D-DEC0EACC00D5}"/>
    <cellStyle name="Normal 2 2 2 3 8 2" xfId="26500" xr:uid="{D330C894-321A-4133-89F0-893F9E9591B7}"/>
    <cellStyle name="Normal 2 2 2 3 8_AVA DVA EL" xfId="26501" xr:uid="{21D34888-7985-4E5E-B20C-505B14400AC4}"/>
    <cellStyle name="Normal 2 2 2 3 9" xfId="7999" xr:uid="{86463CCA-B1D8-4C63-A7EA-04B46897639B}"/>
    <cellStyle name="Normal 2 2 2 3 9 2" xfId="26502" xr:uid="{23712AD9-2F92-42A0-B3AE-0BF0992263CC}"/>
    <cellStyle name="Normal 2 2 2 3 9_AVA DVA EL" xfId="26503" xr:uid="{DD4B00BE-F1A8-4D94-B567-5DC7896314DF}"/>
    <cellStyle name="Normal 2 2 2 3_AVA DVA EL" xfId="50133" xr:uid="{855C519B-2F80-44FF-A2F6-0F3E0ACD067A}"/>
    <cellStyle name="Normal 2 2 2 4" xfId="8000" xr:uid="{789E6129-574F-470C-A07E-24A9B2F6AFA6}"/>
    <cellStyle name="Normal 2 2 2 4 10" xfId="8001" xr:uid="{D970A605-A306-473D-863A-80481CCAB948}"/>
    <cellStyle name="Normal 2 2 2 4 10 2" xfId="26504" xr:uid="{C1C157BE-6BC6-4EE8-B0CD-90CF2D3C2744}"/>
    <cellStyle name="Normal 2 2 2 4 10_AVA DVA EL" xfId="26505" xr:uid="{3CBE9FC4-DA2B-41CB-A808-9550962D1CA8}"/>
    <cellStyle name="Normal 2 2 2 4 11" xfId="26506" xr:uid="{30DD86C3-94F9-48C9-9A05-A82B82A1CFC5}"/>
    <cellStyle name="Normal 2 2 2 4 11 2" xfId="26507" xr:uid="{E3881BD9-ED05-4AEC-B72B-241A211FAFFA}"/>
    <cellStyle name="Normal 2 2 2 4 11 3" xfId="26508" xr:uid="{7C1BB845-485A-4C7B-8FA8-82E45E76D180}"/>
    <cellStyle name="Normal 2 2 2 4 11_AVA DVA EL" xfId="26509" xr:uid="{89A2C0E9-F4CC-4E85-84BD-307A47B7AFF1}"/>
    <cellStyle name="Normal 2 2 2 4 2" xfId="8002" xr:uid="{1021A16E-CF7C-4149-A266-8AC0665D7C17}"/>
    <cellStyle name="Normal 2 2 2 4 2 2" xfId="8003" xr:uid="{1EB29735-51D8-419F-BD49-3CC79DF1FB2D}"/>
    <cellStyle name="Normal 2 2 2 4 2 3" xfId="8004" xr:uid="{C5D64522-2763-4454-9CD8-AC4BF63F0B1B}"/>
    <cellStyle name="Normal 2 2 2 4 2 4" xfId="26510" xr:uid="{003BFE31-5841-423D-8FBC-E6E21D4E5EFF}"/>
    <cellStyle name="Normal 2 2 2 4 2 4 2" xfId="26511" xr:uid="{A57AB9DF-C601-4488-B8C4-07D2203F05D0}"/>
    <cellStyle name="Normal 2 2 2 4 2 4 3" xfId="26512" xr:uid="{F5BC5BD8-02B5-409D-A338-2D62A9ECC2B9}"/>
    <cellStyle name="Normal 2 2 2 4 2 4_AVA DVA EL" xfId="26513" xr:uid="{4DEDCFDF-D55B-41CF-9823-0C50CD2F7B27}"/>
    <cellStyle name="Normal 2 2 2 4 2_AVA DVA EL" xfId="50134" xr:uid="{06A08075-3CE4-4F2A-B69A-7C700E312981}"/>
    <cellStyle name="Normal 2 2 2 4 3" xfId="8005" xr:uid="{4541F973-9A8F-4131-B24C-FEEF8E541163}"/>
    <cellStyle name="Normal 2 2 2 4 3 2" xfId="8006" xr:uid="{DB5EA306-D32E-4B8C-B677-9563AB03E431}"/>
    <cellStyle name="Normal 2 2 2 4 3 3" xfId="8007" xr:uid="{CBE103C3-182F-4437-B881-97FFCD7830AF}"/>
    <cellStyle name="Normal 2 2 2 4 3 4" xfId="26514" xr:uid="{DA0177B7-7C09-4E94-8250-8E9534786D47}"/>
    <cellStyle name="Normal 2 2 2 4 3 4 2" xfId="26515" xr:uid="{7E5B5BED-EF27-4E32-AF01-0E9B006CAE6D}"/>
    <cellStyle name="Normal 2 2 2 4 3 4 3" xfId="26516" xr:uid="{6857AB0A-7151-4E95-BD9E-BDD1AA9EA8FA}"/>
    <cellStyle name="Normal 2 2 2 4 3 4_AVA DVA EL" xfId="26517" xr:uid="{2A73C64D-0A2A-4B66-ABB6-821B3B63A24F}"/>
    <cellStyle name="Normal 2 2 2 4 3_AVA DVA EL" xfId="50135" xr:uid="{6839670E-0890-4685-BBCD-765A70B38A86}"/>
    <cellStyle name="Normal 2 2 2 4 4" xfId="8008" xr:uid="{5A65471A-70AB-4AE7-B3FF-C7D4880A6CA6}"/>
    <cellStyle name="Normal 2 2 2 4 4 2" xfId="8009" xr:uid="{7CB395E7-488D-4BA2-B139-D1A60170F02C}"/>
    <cellStyle name="Normal 2 2 2 4 4 3" xfId="8010" xr:uid="{15853807-0033-413E-9EC5-055D957E6649}"/>
    <cellStyle name="Normal 2 2 2 4 4_AVA DVA EL" xfId="50136" xr:uid="{0DECC067-8894-4FE4-980D-B4882F99857C}"/>
    <cellStyle name="Normal 2 2 2 4 5" xfId="8011" xr:uid="{E78A603C-DA9A-476F-852C-6D2521DF2F4B}"/>
    <cellStyle name="Normal 2 2 2 4 6" xfId="8012" xr:uid="{4676D0A9-FA52-4B13-9427-42EB7533B43E}"/>
    <cellStyle name="Normal 2 2 2 4 7" xfId="8013" xr:uid="{E13B5F3C-BBA6-432F-AB7D-04E17B81D178}"/>
    <cellStyle name="Normal 2 2 2 4 7 2" xfId="26518" xr:uid="{091B4E9B-055D-41F6-824D-451D49020AB8}"/>
    <cellStyle name="Normal 2 2 2 4 7_AVA DVA EL" xfId="26519" xr:uid="{AE6E7B52-072C-4038-993B-7AC30114FF57}"/>
    <cellStyle name="Normal 2 2 2 4 8" xfId="8014" xr:uid="{8981F736-0AEA-43CE-AFE1-BA62352B0E1A}"/>
    <cellStyle name="Normal 2 2 2 4 8 2" xfId="26520" xr:uid="{C7C2CC90-2652-4A43-B5BC-2CD9EF9DB661}"/>
    <cellStyle name="Normal 2 2 2 4 8_AVA DVA EL" xfId="26521" xr:uid="{D00BEDEF-7643-45DD-AED8-280D895B8632}"/>
    <cellStyle name="Normal 2 2 2 4 9" xfId="8015" xr:uid="{4B737F9B-0898-4458-AE99-7CEB307C052A}"/>
    <cellStyle name="Normal 2 2 2 4 9 2" xfId="26522" xr:uid="{27D003CF-2C24-4BD6-A753-803D20DAE88E}"/>
    <cellStyle name="Normal 2 2 2 4 9_AVA DVA EL" xfId="26523" xr:uid="{979AA235-7047-4D8B-AD4E-4F20037A801A}"/>
    <cellStyle name="Normal 2 2 2 4_AVA DVA EL" xfId="50137" xr:uid="{F209AAB9-C68B-443A-A63F-E0FF54775F06}"/>
    <cellStyle name="Normal 2 2 2 5" xfId="8016" xr:uid="{23A0AAF4-5A7D-4CE8-A865-2A5F22D6CA7B}"/>
    <cellStyle name="Normal 2 2 2 5 10" xfId="8017" xr:uid="{ABA97332-4420-4E3A-B41E-A2111AEB798B}"/>
    <cellStyle name="Normal 2 2 2 5 10 2" xfId="26524" xr:uid="{AB7CD65F-C489-4960-BDDE-CFC6907EB53F}"/>
    <cellStyle name="Normal 2 2 2 5 10_AVA DVA EL" xfId="26525" xr:uid="{7AAE3B41-B3C5-46BE-9CED-75D0EB4297F9}"/>
    <cellStyle name="Normal 2 2 2 5 11" xfId="26526" xr:uid="{AED044C4-B43D-4EE5-9819-AE5A92F9D051}"/>
    <cellStyle name="Normal 2 2 2 5 11 2" xfId="26527" xr:uid="{E8FEDC67-894C-4F58-A235-3D5DD599C3E9}"/>
    <cellStyle name="Normal 2 2 2 5 11 3" xfId="26528" xr:uid="{443C0E9B-EB96-49B4-BD9D-5CCF420EAE87}"/>
    <cellStyle name="Normal 2 2 2 5 11_AVA DVA EL" xfId="26529" xr:uid="{82154827-33DA-49A8-B18E-855B9F54C701}"/>
    <cellStyle name="Normal 2 2 2 5 2" xfId="8018" xr:uid="{72F1DACF-499B-455E-8532-8E85556DA8DC}"/>
    <cellStyle name="Normal 2 2 2 5 2 2" xfId="8019" xr:uid="{0CAD00D8-7CCE-44A5-B967-3ACA5CE57B9E}"/>
    <cellStyle name="Normal 2 2 2 5 2 3" xfId="8020" xr:uid="{C98E397F-9793-40CC-9310-3BCAC6E17292}"/>
    <cellStyle name="Normal 2 2 2 5 2_AVA DVA EL" xfId="50138" xr:uid="{E9C18843-9D42-43DD-A26B-5D2FEE2630B0}"/>
    <cellStyle name="Normal 2 2 2 5 3" xfId="8021" xr:uid="{FA7AFDA4-842B-4061-8E9B-508531D85241}"/>
    <cellStyle name="Normal 2 2 2 5 3 2" xfId="8022" xr:uid="{11DD7B93-390B-49A1-BE4C-136F3EEDA7FE}"/>
    <cellStyle name="Normal 2 2 2 5 3 3" xfId="8023" xr:uid="{CD6BF99D-F7E0-4BFF-8500-AAD3175FD37E}"/>
    <cellStyle name="Normal 2 2 2 5 3_AVA DVA EL" xfId="50139" xr:uid="{6F4229A8-69A8-49C7-AED6-B92D4BF7B269}"/>
    <cellStyle name="Normal 2 2 2 5 4" xfId="8024" xr:uid="{81534149-6CCB-4F55-89DF-67958E99FF7B}"/>
    <cellStyle name="Normal 2 2 2 5 4 2" xfId="8025" xr:uid="{CF675A01-4D97-4847-8517-FB4EED3BE48F}"/>
    <cellStyle name="Normal 2 2 2 5 4 3" xfId="8026" xr:uid="{65129E12-CC8B-4274-BA41-CB91D1DBB4AB}"/>
    <cellStyle name="Normal 2 2 2 5 4_AVA DVA EL" xfId="50140" xr:uid="{B90EEF7E-C286-48E2-9AF8-41F112354559}"/>
    <cellStyle name="Normal 2 2 2 5 5" xfId="8027" xr:uid="{EF5A889C-52C1-4A69-AB6C-9D0AF8D84982}"/>
    <cellStyle name="Normal 2 2 2 5 6" xfId="8028" xr:uid="{BABC7BBD-D3FA-4E0C-A66C-EB015B003BCB}"/>
    <cellStyle name="Normal 2 2 2 5 7" xfId="8029" xr:uid="{2F6E5FC1-BE97-45FD-ABF4-5123E4F165DB}"/>
    <cellStyle name="Normal 2 2 2 5 7 2" xfId="26530" xr:uid="{59D115D7-EACA-4CDE-974B-39FE32D4966F}"/>
    <cellStyle name="Normal 2 2 2 5 7_AVA DVA EL" xfId="26531" xr:uid="{04CA836F-6104-4F21-8354-71E07399C83A}"/>
    <cellStyle name="Normal 2 2 2 5 8" xfId="8030" xr:uid="{A537D9FA-F1C6-4F1B-A61D-C1D9691BACB8}"/>
    <cellStyle name="Normal 2 2 2 5 8 2" xfId="26532" xr:uid="{41C2F7AB-7209-407F-B888-3008D0E5D1F4}"/>
    <cellStyle name="Normal 2 2 2 5 8_AVA DVA EL" xfId="26533" xr:uid="{D41D52FF-D2E5-4490-B048-3BA5DD6F839D}"/>
    <cellStyle name="Normal 2 2 2 5 9" xfId="8031" xr:uid="{E96E57BB-B952-4323-A3CE-B278E5EB528C}"/>
    <cellStyle name="Normal 2 2 2 5 9 2" xfId="26534" xr:uid="{2F1A0137-BAF6-49DB-BF46-22D466A7514A}"/>
    <cellStyle name="Normal 2 2 2 5 9_AVA DVA EL" xfId="26535" xr:uid="{FC0EF970-C73E-4DC0-BA99-6D6622F99D36}"/>
    <cellStyle name="Normal 2 2 2 5_AVA DVA EL" xfId="50141" xr:uid="{3D1239C2-631B-4E03-AEC6-0BD983534622}"/>
    <cellStyle name="Normal 2 2 2 6" xfId="8032" xr:uid="{C8D5AAD3-AD7F-432E-B3CC-84BCAA129B34}"/>
    <cellStyle name="Normal 2 2 2 6 2" xfId="8033" xr:uid="{7B2FAD16-1FCA-4643-9850-82A5967E7DF5}"/>
    <cellStyle name="Normal 2 2 2 6 2 2" xfId="8034" xr:uid="{938AE3D9-C16E-4975-BCE5-41EBB6732707}"/>
    <cellStyle name="Normal 2 2 2 6 2 3" xfId="8035" xr:uid="{C1D147C4-1A0F-42D1-A52B-5BAA5EA6DB52}"/>
    <cellStyle name="Normal 2 2 2 6 2_AVA DVA EL" xfId="50142" xr:uid="{7063939E-FEA1-4ACF-BC2C-2B0CFF3A9C4F}"/>
    <cellStyle name="Normal 2 2 2 6 3" xfId="8036" xr:uid="{D0147062-AD53-42CC-B272-3F3C90C231E9}"/>
    <cellStyle name="Normal 2 2 2 6 3 2" xfId="8037" xr:uid="{FC652BCF-E5A1-48B2-BF40-4AFD6A626DB9}"/>
    <cellStyle name="Normal 2 2 2 6 3 3" xfId="8038" xr:uid="{55A49CBF-5DB7-4CE7-95C3-8FE0A4BC2E49}"/>
    <cellStyle name="Normal 2 2 2 6 3_AVA DVA EL" xfId="50143" xr:uid="{E8F9E3FF-AB75-4994-B202-F3404A6B2E18}"/>
    <cellStyle name="Normal 2 2 2 6 4" xfId="8039" xr:uid="{DE3611BE-9FA3-41A0-AF8A-5176B65D57F8}"/>
    <cellStyle name="Normal 2 2 2 6 4 2" xfId="8040" xr:uid="{93A3D5CE-528D-46DC-B5D2-75EF3ECEA9B3}"/>
    <cellStyle name="Normal 2 2 2 6 4 3" xfId="8041" xr:uid="{B5F99943-5E26-499A-82B5-B63AA77E9118}"/>
    <cellStyle name="Normal 2 2 2 6 4_AVA DVA EL" xfId="50144" xr:uid="{E87629AC-DAEC-4473-ADE3-903305F81B87}"/>
    <cellStyle name="Normal 2 2 2 6 5" xfId="8042" xr:uid="{AF1C3968-8897-4AC2-B2B3-0639C7A2B52D}"/>
    <cellStyle name="Normal 2 2 2 6 6" xfId="8043" xr:uid="{8CA0CC51-7CBC-46C2-A45E-2F66959B876E}"/>
    <cellStyle name="Normal 2 2 2 6 7" xfId="26536" xr:uid="{27EFD4C7-F0B4-47BE-9371-47825F899BB2}"/>
    <cellStyle name="Normal 2 2 2 6 7 2" xfId="26537" xr:uid="{99A09E13-A364-4243-B68C-D8E29B939D9C}"/>
    <cellStyle name="Normal 2 2 2 6 7 3" xfId="26538" xr:uid="{8565E48F-91BD-478F-9D42-CDD7C0E425C3}"/>
    <cellStyle name="Normal 2 2 2 6 7_AVA DVA EL" xfId="26539" xr:uid="{67A6CBBF-296D-4975-89B7-3482B0CE6F0B}"/>
    <cellStyle name="Normal 2 2 2 6_AVA DVA EL" xfId="50145" xr:uid="{226019BA-49DA-4EA5-9425-A0ABBBE12409}"/>
    <cellStyle name="Normal 2 2 2 7" xfId="8044" xr:uid="{EE010629-D8B0-4DD5-A945-2B821C8ADEB1}"/>
    <cellStyle name="Normal 2 2 2 7 2" xfId="8045" xr:uid="{6C89C25E-CCCA-4214-A98E-D28BBAC667EB}"/>
    <cellStyle name="Normal 2 2 2 7 2 2" xfId="8046" xr:uid="{E5D6B08F-E425-45A5-84B6-B40E3A6A25EB}"/>
    <cellStyle name="Normal 2 2 2 7 2 3" xfId="8047" xr:uid="{41B30AA0-AB01-4DAD-BEF3-148EAD1FC50F}"/>
    <cellStyle name="Normal 2 2 2 7 2_AVA DVA EL" xfId="50146" xr:uid="{5700CA25-5759-4389-A6AF-12A108811591}"/>
    <cellStyle name="Normal 2 2 2 7 3" xfId="8048" xr:uid="{F8D71E40-1C14-4389-8D42-EB90CB120349}"/>
    <cellStyle name="Normal 2 2 2 7 3 2" xfId="8049" xr:uid="{82D76F65-4DEE-46F7-ABFC-480656C59173}"/>
    <cellStyle name="Normal 2 2 2 7 3 3" xfId="8050" xr:uid="{0D0A56C3-7DC6-4AEE-8BB9-0FD9F9906A4C}"/>
    <cellStyle name="Normal 2 2 2 7 3_AVA DVA EL" xfId="50147" xr:uid="{5A213987-BED7-478F-8C07-0D643B32C2F0}"/>
    <cellStyle name="Normal 2 2 2 7 4" xfId="8051" xr:uid="{1F1FEE79-E283-468D-B8AB-3D9D1F0F379A}"/>
    <cellStyle name="Normal 2 2 2 7 4 2" xfId="8052" xr:uid="{BB2FF4FE-9BEA-41AF-8FFF-C9BB88CD25D9}"/>
    <cellStyle name="Normal 2 2 2 7 4 3" xfId="8053" xr:uid="{BF91D9F7-38E2-4878-A275-A47BAAA566CE}"/>
    <cellStyle name="Normal 2 2 2 7 4_AVA DVA EL" xfId="50148" xr:uid="{04CC8F8B-7090-470D-9B21-BE92A686368F}"/>
    <cellStyle name="Normal 2 2 2 7 5" xfId="8054" xr:uid="{8F1CE50D-47F0-4A46-B72F-92F924036D20}"/>
    <cellStyle name="Normal 2 2 2 7 6" xfId="8055" xr:uid="{57D7009A-5D2A-44BB-B221-E5B386131105}"/>
    <cellStyle name="Normal 2 2 2 7 7" xfId="26540" xr:uid="{E9C4C462-1AB3-4BDE-823D-E55E10F88964}"/>
    <cellStyle name="Normal 2 2 2 7 7 2" xfId="26541" xr:uid="{1F21A3B8-D714-4C94-A6B1-DFF51F63A4FF}"/>
    <cellStyle name="Normal 2 2 2 7 7 3" xfId="26542" xr:uid="{76DCF7F4-DB6D-433B-8F60-7AC89B3EA60E}"/>
    <cellStyle name="Normal 2 2 2 7 7_AVA DVA EL" xfId="26543" xr:uid="{9BEA746D-0FBE-4E1A-950C-5106946AFFE6}"/>
    <cellStyle name="Normal 2 2 2 7_AVA DVA EL" xfId="50149" xr:uid="{DC17F372-0F98-4737-9CF5-70E816DC7F84}"/>
    <cellStyle name="Normal 2 2 2 8" xfId="8056" xr:uid="{62674EA8-C4EA-48DE-86D4-AED34430A79A}"/>
    <cellStyle name="Normal 2 2 2 8 2" xfId="8057" xr:uid="{8924A7C1-ABAE-4D96-808D-E58CA1BD8A38}"/>
    <cellStyle name="Normal 2 2 2 8 2 2" xfId="8058" xr:uid="{54595EE9-F6E8-4D3D-87BC-3209BC58DAFC}"/>
    <cellStyle name="Normal 2 2 2 8 2 3" xfId="8059" xr:uid="{A340FA51-1623-4EB1-9E35-A47CC23DE6D7}"/>
    <cellStyle name="Normal 2 2 2 8 2_AVA DVA EL" xfId="50150" xr:uid="{30489309-B448-454A-B636-5E1BDCD7DD90}"/>
    <cellStyle name="Normal 2 2 2 8 3" xfId="8060" xr:uid="{526AD94A-79B2-4A1F-A625-5629FC4BFDD2}"/>
    <cellStyle name="Normal 2 2 2 8 3 2" xfId="8061" xr:uid="{96835C04-4D19-409C-9585-3E1BF2CD948E}"/>
    <cellStyle name="Normal 2 2 2 8 3 3" xfId="8062" xr:uid="{747EC76F-EACF-4A87-9356-11043FC52949}"/>
    <cellStyle name="Normal 2 2 2 8 3_AVA DVA EL" xfId="50151" xr:uid="{EDE4517C-8FB7-45BF-BB5F-EE6677298DB4}"/>
    <cellStyle name="Normal 2 2 2 8 4" xfId="8063" xr:uid="{46666FF7-702A-475E-94D6-FE57ED182640}"/>
    <cellStyle name="Normal 2 2 2 8 4 2" xfId="8064" xr:uid="{A4A880BF-2796-42A6-910A-8174F48149C5}"/>
    <cellStyle name="Normal 2 2 2 8 4 3" xfId="8065" xr:uid="{7629D78D-012E-47B0-867B-BF539AF1CA63}"/>
    <cellStyle name="Normal 2 2 2 8 4_AVA DVA EL" xfId="50152" xr:uid="{735C36C0-6650-4293-B814-DE502F66FB0A}"/>
    <cellStyle name="Normal 2 2 2 8 5" xfId="8066" xr:uid="{90FBCCC5-6883-453B-8855-DDCCC868B708}"/>
    <cellStyle name="Normal 2 2 2 8 6" xfId="8067" xr:uid="{660CC0D5-B99C-47B8-9202-6A172FC4D221}"/>
    <cellStyle name="Normal 2 2 2 8 7" xfId="26544" xr:uid="{C1A2BAF0-5E02-4E9F-AF3D-CCA1A69B65D2}"/>
    <cellStyle name="Normal 2 2 2 8 7 2" xfId="26545" xr:uid="{2236BABC-6D82-4BE3-BB92-C0D78DB666E6}"/>
    <cellStyle name="Normal 2 2 2 8 7 3" xfId="26546" xr:uid="{890AC150-8B80-43D8-9E4C-6C24BF420A49}"/>
    <cellStyle name="Normal 2 2 2 8 7_AVA DVA EL" xfId="26547" xr:uid="{F135E520-B2F8-4FD3-9D29-6196FBA4002A}"/>
    <cellStyle name="Normal 2 2 2 8_AVA DVA EL" xfId="50153" xr:uid="{B4B39F6A-D6FC-4103-8919-B0D9B816737E}"/>
    <cellStyle name="Normal 2 2 2 9" xfId="8068" xr:uid="{B256D9E2-15D9-456C-8E94-A8575B2808F6}"/>
    <cellStyle name="Normal 2 2 2 9 2" xfId="8069" xr:uid="{5C656A58-F32C-465D-B56B-CFE6685BCBC0}"/>
    <cellStyle name="Normal 2 2 2 9 2 2" xfId="8070" xr:uid="{2A941E32-57C5-4085-A050-C089388928CF}"/>
    <cellStyle name="Normal 2 2 2 9 2 3" xfId="8071" xr:uid="{3F3257AB-651B-4C11-B673-BB0ABE924F81}"/>
    <cellStyle name="Normal 2 2 2 9 2_AVA DVA EL" xfId="50154" xr:uid="{ADE17A3E-6255-4573-872C-3B8FAEFAF469}"/>
    <cellStyle name="Normal 2 2 2 9 3" xfId="8072" xr:uid="{177FA825-6881-4349-8F23-8CA554941B22}"/>
    <cellStyle name="Normal 2 2 2 9 3 2" xfId="8073" xr:uid="{0C59299B-C092-4818-BE51-7CBD7EF02E6C}"/>
    <cellStyle name="Normal 2 2 2 9 3 3" xfId="8074" xr:uid="{A0F7F9CE-A125-4FAF-9D5C-333EDEA6B00F}"/>
    <cellStyle name="Normal 2 2 2 9 3_AVA DVA EL" xfId="50155" xr:uid="{AA20C514-74A1-42DA-8112-93A3D4EBEC3A}"/>
    <cellStyle name="Normal 2 2 2 9 4" xfId="8075" xr:uid="{875EDCFA-C256-49C1-BC6F-FD444FE126C8}"/>
    <cellStyle name="Normal 2 2 2 9 4 2" xfId="8076" xr:uid="{E04A56B3-A67D-4B98-9713-D5749B386849}"/>
    <cellStyle name="Normal 2 2 2 9 4 3" xfId="8077" xr:uid="{5DE0B884-64C4-4F75-9700-09AB9476E106}"/>
    <cellStyle name="Normal 2 2 2 9 4_AVA DVA EL" xfId="50156" xr:uid="{11BEA92E-09CC-4742-A4CF-4875B3B10C20}"/>
    <cellStyle name="Normal 2 2 2 9 5" xfId="8078" xr:uid="{44B9EA04-21CD-4505-A9FF-EF15454A5ADC}"/>
    <cellStyle name="Normal 2 2 2 9 6" xfId="8079" xr:uid="{2386B510-7457-463C-8D2D-D90E74CAA874}"/>
    <cellStyle name="Normal 2 2 2 9 7" xfId="26548" xr:uid="{2F99B487-D234-4D28-AD4E-2B899C5CE563}"/>
    <cellStyle name="Normal 2 2 2 9 7 2" xfId="26549" xr:uid="{4F70CEE5-D586-4715-9FC9-8D62E9FBF612}"/>
    <cellStyle name="Normal 2 2 2 9 7 3" xfId="26550" xr:uid="{2184C6BA-EDAB-4DF9-B11F-55A2867F7447}"/>
    <cellStyle name="Normal 2 2 2 9 7_AVA DVA EL" xfId="26551" xr:uid="{B422F34E-BDF7-4CAB-9AB4-EF6DB6F66FA9}"/>
    <cellStyle name="Normal 2 2 2 9_AVA DVA EL" xfId="50157" xr:uid="{1C816E15-0EC1-4BB0-8940-E376D472B58D}"/>
    <cellStyle name="Normal 2 2 2_11" xfId="8080" xr:uid="{D54F759C-07EB-4BB2-BE72-A663C07EE7F9}"/>
    <cellStyle name="Normal 2 2 20" xfId="8081" xr:uid="{CDA705CC-6FDB-49D2-BA5C-EE60E49881A0}"/>
    <cellStyle name="Normal 2 2 20 2" xfId="26552" xr:uid="{892E63EE-A141-43C0-8B9D-595D73CC10E7}"/>
    <cellStyle name="Normal 2 2 20_AVA DVA EL" xfId="26553" xr:uid="{C6363643-95A0-4E08-B2B7-9B01CFA05E0D}"/>
    <cellStyle name="Normal 2 2 21" xfId="8082" xr:uid="{0D5CC90C-011E-45CD-BD3F-76D06B56C065}"/>
    <cellStyle name="Normal 2 2 22" xfId="8083" xr:uid="{8B21574B-E87A-4FFC-8771-7892360D5FB2}"/>
    <cellStyle name="Normal 2 2 23" xfId="8084" xr:uid="{8D7035FD-3B1D-466B-B8E0-8226B397763F}"/>
    <cellStyle name="Normal 2 2 24" xfId="8085" xr:uid="{7D2F406B-3169-41E0-A5B4-D2F53EE07957}"/>
    <cellStyle name="Normal 2 2 25" xfId="8086" xr:uid="{E5DDE11C-88D3-4EC4-BABA-82AFC59C54AC}"/>
    <cellStyle name="Normal 2 2 25 2" xfId="26554" xr:uid="{6405D554-8D01-4E7B-9267-E7FB0ED793F5}"/>
    <cellStyle name="Normal 2 2 25_A01" xfId="35967" xr:uid="{0BC76E8B-C4B6-46A8-A9D1-A74ACB562343}"/>
    <cellStyle name="Normal 2 2 26" xfId="8087" xr:uid="{06534A7C-08E5-4962-9EC4-844D9BE22E3C}"/>
    <cellStyle name="Normal 2 2 26 2" xfId="26555" xr:uid="{D57FC5AF-C4A8-4A1E-854D-B90AC99028AE}"/>
    <cellStyle name="Normal 2 2 26 3" xfId="26556" xr:uid="{F4A97703-BFDF-4695-9E7F-D9311B07FB06}"/>
    <cellStyle name="Normal 2 2 26_AVA DVA EL" xfId="26557" xr:uid="{0FA3C31E-6E04-4079-88E5-F28EF61FB21F}"/>
    <cellStyle name="Normal 2 2 27" xfId="26558" xr:uid="{DC57C656-2E9B-479C-A385-D00CD269B106}"/>
    <cellStyle name="Normal 2 2 27 2" xfId="36079" xr:uid="{A23D52CC-7390-43F0-AE97-855DD459D8F3}"/>
    <cellStyle name="Normal 2 2 28" xfId="36213" xr:uid="{79DE7870-60F6-4133-BFCC-34FE76125C64}"/>
    <cellStyle name="Normal 2 2 29" xfId="36212" xr:uid="{2DBE684A-708F-4016-BD08-31837240AFC9}"/>
    <cellStyle name="Normal 2 2 3" xfId="8088" xr:uid="{F8D5CA2F-0B49-4566-879E-82635FF68425}"/>
    <cellStyle name="Normal 2 2 3 10" xfId="8089" xr:uid="{F32CF09E-7243-41B1-9292-52219C5FB3F6}"/>
    <cellStyle name="Normal 2 2 3 10 2" xfId="26559" xr:uid="{5F0FA2AE-A8D5-4314-9FBE-3AFE1B18FAA0}"/>
    <cellStyle name="Normal 2 2 3 10_AVA DVA EL" xfId="26560" xr:uid="{BDF54AF2-2F0A-4283-8478-E0873D002752}"/>
    <cellStyle name="Normal 2 2 3 11" xfId="8090" xr:uid="{25124F5C-7A41-4CDF-9E95-AB1FDA73B566}"/>
    <cellStyle name="Normal 2 2 3 11 2" xfId="26561" xr:uid="{2F2A3573-2F95-4F55-890A-2283F036ED12}"/>
    <cellStyle name="Normal 2 2 3 11_AVA DVA EL" xfId="26562" xr:uid="{9199DD06-FBC4-4272-B288-E9C4854467A1}"/>
    <cellStyle name="Normal 2 2 3 12" xfId="26563" xr:uid="{843FF27F-180F-412F-88D0-F01C4641B0D9}"/>
    <cellStyle name="Normal 2 2 3 12 2" xfId="26564" xr:uid="{7CD05728-837D-4BAD-A145-19186A5A9754}"/>
    <cellStyle name="Normal 2 2 3 12 3" xfId="26565" xr:uid="{BA95FA96-AACB-4E7C-BB6D-089559F2E541}"/>
    <cellStyle name="Normal 2 2 3 12_AVA DVA EL" xfId="26566" xr:uid="{4C151834-8E26-4F88-81F0-E342C7EF1FD1}"/>
    <cellStyle name="Normal 2 2 3 13" xfId="26567" xr:uid="{2EA88D98-F4D2-4AE5-A134-004D30B2B06B}"/>
    <cellStyle name="Normal 2 2 3 14" xfId="50158" xr:uid="{69AE6FB2-C834-4492-AE2B-D584670310E1}"/>
    <cellStyle name="Normal 2 2 3 2" xfId="8091" xr:uid="{2E737088-DE36-4CBA-96EB-03647DFA7225}"/>
    <cellStyle name="Normal 2 2 3 2 2" xfId="8092" xr:uid="{89E5AA32-E400-40FF-91F3-70E5077A460C}"/>
    <cellStyle name="Normal 2 2 3 2 2 2" xfId="26568" xr:uid="{395F9489-8870-41A2-8BDD-1794E41D8882}"/>
    <cellStyle name="Normal 2 2 3 2 2_AVA DVA EL" xfId="26569" xr:uid="{1DC92740-F4DB-4793-B120-3B9719E150C2}"/>
    <cellStyle name="Normal 2 2 3 2 3" xfId="26570" xr:uid="{55A63AEC-B40B-46EF-B765-AE4644B92844}"/>
    <cellStyle name="Normal 2 2 3 2_AVA DVA EL" xfId="26571" xr:uid="{82A51EC2-CB78-4F3B-A283-904D0750A9D9}"/>
    <cellStyle name="Normal 2 2 3 3" xfId="8093" xr:uid="{B014CA08-FC2E-48F2-A6D1-28485A175152}"/>
    <cellStyle name="Normal 2 2 3 3 2" xfId="26572" xr:uid="{5035006C-7F14-4650-A7C5-8E52C6695B79}"/>
    <cellStyle name="Normal 2 2 3 3_AVA DVA EL" xfId="26573" xr:uid="{C61ED0DD-70A1-4415-A8CD-154EFBEDA16D}"/>
    <cellStyle name="Normal 2 2 3 4" xfId="8094" xr:uid="{C016B4E6-E41F-4C4B-9AE7-2D0E5F5FE3DB}"/>
    <cellStyle name="Normal 2 2 3 4 2" xfId="26574" xr:uid="{EAA214D5-222F-40BF-A160-5776FA6B485C}"/>
    <cellStyle name="Normal 2 2 3 4_AVA DVA EL" xfId="26575" xr:uid="{28E219F9-45EC-4541-8D95-F3F79B54A985}"/>
    <cellStyle name="Normal 2 2 3 5" xfId="8095" xr:uid="{22C0AE8F-AF42-4DC6-93A5-4E2E6A06AA69}"/>
    <cellStyle name="Normal 2 2 3 5 2" xfId="26576" xr:uid="{670DA34C-C422-4F03-90EB-27210CEA1A8A}"/>
    <cellStyle name="Normal 2 2 3 5_AVA DVA EL" xfId="26577" xr:uid="{203686AD-D400-421C-B91C-A70F28B0F693}"/>
    <cellStyle name="Normal 2 2 3 6" xfId="8096" xr:uid="{9DE7D5A8-F849-4DC9-9BAA-A5A641FA61E4}"/>
    <cellStyle name="Normal 2 2 3 6 2" xfId="26578" xr:uid="{3F05C07F-0B07-407D-B6A9-63FCD211B5D7}"/>
    <cellStyle name="Normal 2 2 3 6_AVA DVA EL" xfId="26579" xr:uid="{E2CEC591-6160-4BBF-952D-5928C1D4FADA}"/>
    <cellStyle name="Normal 2 2 3 7" xfId="8097" xr:uid="{86F1B21E-D35F-4046-9FCD-24C778EDC28A}"/>
    <cellStyle name="Normal 2 2 3 7 2" xfId="26580" xr:uid="{2D4A9C02-1147-4AE5-BD8D-61048C97CCBA}"/>
    <cellStyle name="Normal 2 2 3 7_AVA DVA EL" xfId="26581" xr:uid="{03F38F76-DF28-4834-AA1F-4E86CE112DE4}"/>
    <cellStyle name="Normal 2 2 3 8" xfId="8098" xr:uid="{88E82828-34A2-429C-95E9-1B42793C0CE6}"/>
    <cellStyle name="Normal 2 2 3 8 2" xfId="26582" xr:uid="{619010B8-233E-4E2D-9978-B033D8B8D8ED}"/>
    <cellStyle name="Normal 2 2 3 8_AVA DVA EL" xfId="26583" xr:uid="{ECCDDEEE-E7FE-405D-B518-422A78D955A3}"/>
    <cellStyle name="Normal 2 2 3 9" xfId="8099" xr:uid="{B808A449-C367-490F-9A8A-8BB18D98B7E6}"/>
    <cellStyle name="Normal 2 2 3 9 2" xfId="26584" xr:uid="{8CF04366-38F2-46C1-841B-444F5E2EE747}"/>
    <cellStyle name="Normal 2 2 3 9_AVA DVA EL" xfId="26585" xr:uid="{AC177188-E634-4698-9D70-990176B9615A}"/>
    <cellStyle name="Normal 2 2 3_AVA DVA EL" xfId="26586" xr:uid="{767CC23A-3524-4A2F-9F99-9B0D049521AD}"/>
    <cellStyle name="Normal 2 2 30" xfId="36220" xr:uid="{A2760109-098C-4526-9A73-6A0E7BEF6C07}"/>
    <cellStyle name="Normal 2 2 31" xfId="36224" xr:uid="{9D12DB10-1A12-49F6-9FE2-426497EB906A}"/>
    <cellStyle name="Normal 2 2 32" xfId="36228" xr:uid="{E648696C-97CA-46B9-B47A-C2AE66E87C28}"/>
    <cellStyle name="Normal 2 2 33" xfId="36232" xr:uid="{A629AE17-8601-46AC-AD8C-9A0EBDBA3A4B}"/>
    <cellStyle name="Normal 2 2 34" xfId="36211" xr:uid="{C60C7348-2383-4632-95F2-7E3E066FA05F}"/>
    <cellStyle name="Normal 2 2 35" xfId="36210" xr:uid="{DE23F0E3-3EED-4146-923D-BDBBE99509C6}"/>
    <cellStyle name="Normal 2 2 36" xfId="36237" xr:uid="{AD0849AF-5DFC-4E50-AF95-FFFB5F0A1647}"/>
    <cellStyle name="Normal 2 2 37" xfId="36240" xr:uid="{ED724D3B-DD3F-4E4E-B185-2349EA0FF3D6}"/>
    <cellStyle name="Normal 2 2 38" xfId="36428" xr:uid="{29AD07D7-00B6-446E-A734-F4CDA84109DF}"/>
    <cellStyle name="Normal 2 2 39" xfId="36579" xr:uid="{CD52F863-D687-4216-BAA5-D8656AEC0BA6}"/>
    <cellStyle name="Normal 2 2 4" xfId="8100" xr:uid="{FA2AC392-8DA2-486B-9448-3515ECB97E5A}"/>
    <cellStyle name="Normal 2 2 4 10" xfId="8101" xr:uid="{6A63FB2E-0021-469F-93E3-8882AF1530B1}"/>
    <cellStyle name="Normal 2 2 4 11" xfId="26587" xr:uid="{B4F005FD-21F6-4725-82BB-DED2DCB6EFC4}"/>
    <cellStyle name="Normal 2 2 4 11 2" xfId="26588" xr:uid="{58F6BC8E-3255-4365-A622-FF9E180D39A3}"/>
    <cellStyle name="Normal 2 2 4 11 3" xfId="26589" xr:uid="{85695FB8-6BFD-47E0-B79B-FA99318C7C30}"/>
    <cellStyle name="Normal 2 2 4 11_AVA DVA EL" xfId="26590" xr:uid="{B6281BEB-EB89-4C2A-A4C6-63B6E3AF180A}"/>
    <cellStyle name="Normal 2 2 4 12" xfId="50159" xr:uid="{B3F054E5-A2E3-4298-B10F-EB11D4E228F9}"/>
    <cellStyle name="Normal 2 2 4 2" xfId="8102" xr:uid="{CBB8C5DE-A898-4EA7-B303-6526853C73F8}"/>
    <cellStyle name="Normal 2 2 4 2 10" xfId="26591" xr:uid="{3EA9A64C-7506-45BC-9F49-B3015AE10F78}"/>
    <cellStyle name="Normal 2 2 4 2 10 2" xfId="26592" xr:uid="{48706515-D4A6-46DB-A7ED-DC41704D1CFC}"/>
    <cellStyle name="Normal 2 2 4 2 10 3" xfId="26593" xr:uid="{E379A748-4A99-44A9-8544-B605B34FBBD6}"/>
    <cellStyle name="Normal 2 2 4 2 10_AVA DVA EL" xfId="26594" xr:uid="{8182E239-8BE6-4C9E-87FB-AEA0C472BB25}"/>
    <cellStyle name="Normal 2 2 4 2 2" xfId="8103" xr:uid="{488A02B3-FD89-40E1-9524-4BF3D1486D87}"/>
    <cellStyle name="Normal 2 2 4 2 2 2" xfId="8104" xr:uid="{D3C2D45C-99F5-4789-AEE9-05072B8C5056}"/>
    <cellStyle name="Normal 2 2 4 2 2 2 2" xfId="26595" xr:uid="{7D49681A-233F-4A69-8C8B-DC8E7056ABAD}"/>
    <cellStyle name="Normal 2 2 4 2 2 2_AVA DVA EL" xfId="26596" xr:uid="{946E1ECB-AFCC-43BB-A1FA-A19BDC1267D7}"/>
    <cellStyle name="Normal 2 2 4 2 2 3" xfId="8105" xr:uid="{B4B240A9-005A-4E8B-984F-19BEC7AA4598}"/>
    <cellStyle name="Normal 2 2 4 2 2 4" xfId="8106" xr:uid="{E12E9914-6EAC-437C-80BC-2EE411A0783F}"/>
    <cellStyle name="Normal 2 2 4 2 2 5" xfId="8107" xr:uid="{F5590431-0997-439B-A242-9AD2195463E3}"/>
    <cellStyle name="Normal 2 2 4 2 2 6" xfId="8108" xr:uid="{3881D984-C095-44B2-B387-449C739B8B8E}"/>
    <cellStyle name="Normal 2 2 4 2 2_AVA DVA EL" xfId="26597" xr:uid="{E7F58ECC-ABD2-4AF1-97FF-7E16A48C9ABD}"/>
    <cellStyle name="Normal 2 2 4 2 3" xfId="8109" xr:uid="{379601A1-98B3-4051-8B7F-07853F5CF95B}"/>
    <cellStyle name="Normal 2 2 4 2 3 2" xfId="26598" xr:uid="{D0589C87-2A10-4837-9BE7-90F6B16C2168}"/>
    <cellStyle name="Normal 2 2 4 2 3_AVA DVA EL" xfId="26599" xr:uid="{7B99ABE1-D571-471C-AC35-92E1A6FA86BC}"/>
    <cellStyle name="Normal 2 2 4 2 4" xfId="8110" xr:uid="{33188D2C-E6CD-4C32-AFBE-E79463F6384B}"/>
    <cellStyle name="Normal 2 2 4 2 4 2" xfId="26600" xr:uid="{A3965822-901A-4346-843A-5D4AA3925ACA}"/>
    <cellStyle name="Normal 2 2 4 2 4_AVA DVA EL" xfId="26601" xr:uid="{1FA7F789-176A-43C8-9934-68BF2FACCFD0}"/>
    <cellStyle name="Normal 2 2 4 2 5" xfId="8111" xr:uid="{2F504549-FD1D-43F0-B95F-D497FEE518DB}"/>
    <cellStyle name="Normal 2 2 4 2 5 2" xfId="26602" xr:uid="{2D81F16A-184F-4D17-99F7-1D986851C4FC}"/>
    <cellStyle name="Normal 2 2 4 2 5_AVA DVA EL" xfId="26603" xr:uid="{272D3E28-AEBC-49CC-9ADD-A4E95FCB98BC}"/>
    <cellStyle name="Normal 2 2 4 2 6" xfId="8112" xr:uid="{C82BECCD-9661-4F5A-A0C5-AC4DC485A2F4}"/>
    <cellStyle name="Normal 2 2 4 2 6 2" xfId="26604" xr:uid="{D9A5863B-273A-462B-A10B-85A7620BCF9B}"/>
    <cellStyle name="Normal 2 2 4 2 6_AVA DVA EL" xfId="26605" xr:uid="{1750D70F-B257-4FBA-A696-C2AD0DC4A65C}"/>
    <cellStyle name="Normal 2 2 4 2 7" xfId="8113" xr:uid="{FFCEAB46-0C4E-46C4-A31B-5F9E6939D4F0}"/>
    <cellStyle name="Normal 2 2 4 2 7 2" xfId="26606" xr:uid="{80AA3FF0-37FB-437C-8992-34866DBD47FF}"/>
    <cellStyle name="Normal 2 2 4 2 7_AVA DVA EL" xfId="26607" xr:uid="{76F0E71B-1846-4288-BE09-8F540A9B7BBF}"/>
    <cellStyle name="Normal 2 2 4 2 8" xfId="8114" xr:uid="{579D6503-4424-44ED-91D5-301624928E6F}"/>
    <cellStyle name="Normal 2 2 4 2 8 2" xfId="26608" xr:uid="{1E3EF819-7584-4F6B-954F-AA07FB322B97}"/>
    <cellStyle name="Normal 2 2 4 2 8_AVA DVA EL" xfId="26609" xr:uid="{3B5812BE-EBE7-46A7-9CB0-76D656E6423B}"/>
    <cellStyle name="Normal 2 2 4 2 9" xfId="8115" xr:uid="{2C11E1CD-F5E8-463B-A07C-9509FF4AA4B0}"/>
    <cellStyle name="Normal 2 2 4 2 9 2" xfId="26610" xr:uid="{DCB13DEA-D93F-4E95-9217-565E3D2F9728}"/>
    <cellStyle name="Normal 2 2 4 2 9_AVA DVA EL" xfId="26611" xr:uid="{21DFD609-8809-44AB-83EB-A5F7934BB7FF}"/>
    <cellStyle name="Normal 2 2 4 2_AVA DVA EL" xfId="26612" xr:uid="{917B6521-48EC-4546-A6E2-46B3B59396C1}"/>
    <cellStyle name="Normal 2 2 4 3" xfId="8116" xr:uid="{84C0478D-58DE-4CF4-9563-76BE8F4BD6E3}"/>
    <cellStyle name="Normal 2 2 4 3 2" xfId="8117" xr:uid="{0E7C02B0-5568-4092-AE45-9359276FA8FC}"/>
    <cellStyle name="Normal 2 2 4 3 2 2" xfId="26613" xr:uid="{5B856318-ACAE-4357-AAC8-6B2346C25B42}"/>
    <cellStyle name="Normal 2 2 4 3 2_AVA DVA EL" xfId="26614" xr:uid="{5B261358-634E-4D22-B9BD-C2DB3CF0F827}"/>
    <cellStyle name="Normal 2 2 4 3 3" xfId="8118" xr:uid="{9A77B810-D2FB-4691-B449-6E4041142087}"/>
    <cellStyle name="Normal 2 2 4 3 3 2" xfId="26615" xr:uid="{179489E7-2E62-4D0B-874E-9E8D027981A5}"/>
    <cellStyle name="Normal 2 2 4 3 3_AVA DVA EL" xfId="26616" xr:uid="{A83825D6-D3D4-43D8-AB13-91ED44A386EA}"/>
    <cellStyle name="Normal 2 2 4 3 4" xfId="8119" xr:uid="{2C57FD59-5BCA-43D8-8DCE-B35E00284C19}"/>
    <cellStyle name="Normal 2 2 4 3 4 2" xfId="26617" xr:uid="{2F34C147-18BD-40B9-B9A2-463690056624}"/>
    <cellStyle name="Normal 2 2 4 3 4_AVA DVA EL" xfId="26618" xr:uid="{EDDA9106-C0FE-4D24-9C4B-5CF4A9A07BD4}"/>
    <cellStyle name="Normal 2 2 4 3 5" xfId="8120" xr:uid="{DC1D5F6E-5334-4ACA-BEED-99C5374A275F}"/>
    <cellStyle name="Normal 2 2 4 3 5 2" xfId="26619" xr:uid="{068A9715-F2EF-41C0-8808-34C89E35F287}"/>
    <cellStyle name="Normal 2 2 4 3 5_AVA DVA EL" xfId="26620" xr:uid="{24A8FC88-917F-43C6-ADE9-2CA2D9BA45FF}"/>
    <cellStyle name="Normal 2 2 4 3 6" xfId="8121" xr:uid="{E37C500E-34F7-4BB5-9C4A-DFB6DA27C2A3}"/>
    <cellStyle name="Normal 2 2 4 3 6 2" xfId="26621" xr:uid="{D4857D1D-E1DC-446A-9EB6-0E76E2CC8A72}"/>
    <cellStyle name="Normal 2 2 4 3 6_AVA DVA EL" xfId="26622" xr:uid="{568409CA-E29A-4177-A768-BD0816F72733}"/>
    <cellStyle name="Normal 2 2 4 3 7" xfId="26623" xr:uid="{5CDF01A0-671F-4524-AFA4-69500DD3C0CB}"/>
    <cellStyle name="Normal 2 2 4 3 7 2" xfId="26624" xr:uid="{8D8FD830-081D-47CC-9CF0-0DCC7E6EFC4D}"/>
    <cellStyle name="Normal 2 2 4 3 7 3" xfId="26625" xr:uid="{37EAF12B-8709-46C3-AE57-9A9205511323}"/>
    <cellStyle name="Normal 2 2 4 3 7_AVA DVA EL" xfId="26626" xr:uid="{B7B3AB17-79D2-4F41-97FA-CEFB6936CA53}"/>
    <cellStyle name="Normal 2 2 4 3 8" xfId="26627" xr:uid="{667958C9-C9EF-4D02-96BB-4DC277DD1082}"/>
    <cellStyle name="Normal 2 2 4 3_AVA DVA EL" xfId="26628" xr:uid="{B1AB7F2C-AA49-426F-9421-72B558E542D1}"/>
    <cellStyle name="Normal 2 2 4 4" xfId="8122" xr:uid="{C0A06533-4414-4FAB-886B-D89B96A30FB7}"/>
    <cellStyle name="Normal 2 2 4 4 2" xfId="26629" xr:uid="{6473FFE8-ED32-4990-87A9-D1A5F6779F03}"/>
    <cellStyle name="Normal 2 2 4 4_AVA DVA EL" xfId="26630" xr:uid="{82B4EBB3-04E2-40C2-A4A5-097EC625ED2E}"/>
    <cellStyle name="Normal 2 2 4 5" xfId="8123" xr:uid="{70216672-04AB-446A-9D04-474F8D86A072}"/>
    <cellStyle name="Normal 2 2 4 5 2" xfId="26631" xr:uid="{A0F2DA8C-BC30-490D-B60F-D0F8E4B5BAB4}"/>
    <cellStyle name="Normal 2 2 4 5_AVA DVA EL" xfId="26632" xr:uid="{78D36DFA-C258-4596-A915-789876CA8150}"/>
    <cellStyle name="Normal 2 2 4 6" xfId="8124" xr:uid="{DC5D65C4-C8B8-4945-9A4B-D0622B84B3B7}"/>
    <cellStyle name="Normal 2 2 4 6 2" xfId="26633" xr:uid="{13ED6F7C-AA20-4CB4-97C3-40875D0A7ED7}"/>
    <cellStyle name="Normal 2 2 4 6_AVA DVA EL" xfId="26634" xr:uid="{F38CFE4B-4E3E-4791-B8A4-0E76710CEE85}"/>
    <cellStyle name="Normal 2 2 4 7" xfId="8125" xr:uid="{8C8313D1-576D-465D-9C9D-C5A93A51C57D}"/>
    <cellStyle name="Normal 2 2 4 8" xfId="8126" xr:uid="{EE144023-27D3-47A7-9F04-89B862578761}"/>
    <cellStyle name="Normal 2 2 4 9" xfId="8127" xr:uid="{0A5A8B02-0660-4EA9-BCEF-D868469ADA3D}"/>
    <cellStyle name="Normal 2 2 4_AVA DVA EL" xfId="26635" xr:uid="{164EFD84-EA2E-4DEB-94FF-E80E27C4C544}"/>
    <cellStyle name="Normal 2 2 40" xfId="36671" xr:uid="{2489EE10-6B27-427D-93EF-48350C4DEC23}"/>
    <cellStyle name="Normal 2 2 41" xfId="36559" xr:uid="{0D01E855-4F30-4EC6-98F3-F4C09A312C84}"/>
    <cellStyle name="Normal 2 2 42" xfId="36657" xr:uid="{70F0B325-3DBD-4A64-BCEE-E8809828FBFF}"/>
    <cellStyle name="Normal 2 2 43" xfId="35999" xr:uid="{51BA36C8-E3C9-48F5-B582-30E8329FF1D0}"/>
    <cellStyle name="Normal 2 2 44" xfId="36110" xr:uid="{6A1A01CD-9F31-4B0D-8E7A-4059E2990DAD}"/>
    <cellStyle name="Normal 2 2 45" xfId="36876" xr:uid="{1D80009B-B84E-4B63-9217-A1C00D5AAAA8}"/>
    <cellStyle name="Normal 2 2 5" xfId="8128" xr:uid="{6CDF14BC-D5A7-44F6-8617-3788BDC6A3CF}"/>
    <cellStyle name="Normal 2 2 5 2" xfId="8129" xr:uid="{AC948C85-AED3-48DA-8C5A-5A66156769D2}"/>
    <cellStyle name="Normal 2 2 5 2 2" xfId="26636" xr:uid="{BD893256-F93C-4086-AEC5-36B77F867807}"/>
    <cellStyle name="Normal 2 2 5 2 2 2" xfId="26637" xr:uid="{6B9BC070-56C1-49E4-AA46-0128AC0C1602}"/>
    <cellStyle name="Normal 2 2 5 2 2 3" xfId="26638" xr:uid="{58851E91-392D-4891-B492-B172F6B9EE76}"/>
    <cellStyle name="Normal 2 2 5 2 2_AVA DVA EL" xfId="26639" xr:uid="{19612AE4-968B-438F-8F2C-AFACC2C8C3B8}"/>
    <cellStyle name="Normal 2 2 5 2_AVA DVA EL" xfId="50160" xr:uid="{206CC462-8F09-4238-9BE6-8835CAA3A75A}"/>
    <cellStyle name="Normal 2 2 5 3" xfId="8130" xr:uid="{77294FDB-0958-4AAD-9D76-2DE04C4A6C65}"/>
    <cellStyle name="Normal 2 2 5 3 2" xfId="26640" xr:uid="{59C0AB28-A65E-429E-9986-6D9F05049815}"/>
    <cellStyle name="Normal 2 2 5 3 2 2" xfId="26641" xr:uid="{16B36FF6-7A36-484E-9675-F4E05EF59BBC}"/>
    <cellStyle name="Normal 2 2 5 3 2 3" xfId="26642" xr:uid="{A26ACB9E-8826-4B40-8063-814185016F9D}"/>
    <cellStyle name="Normal 2 2 5 3 2_AVA DVA EL" xfId="26643" xr:uid="{76A93476-078D-4CC1-BF9E-1FEE23DDE9E4}"/>
    <cellStyle name="Normal 2 2 5 3 3" xfId="26644" xr:uid="{8A3FC4EC-5068-45A3-9E0D-D44B428E2F72}"/>
    <cellStyle name="Normal 2 2 5 3_AVA DVA EL" xfId="26645" xr:uid="{0BBD745D-DE30-4B98-AF47-DCBB53DF65CE}"/>
    <cellStyle name="Normal 2 2 5 4" xfId="26646" xr:uid="{78D1D4B3-65F5-4FE4-8668-97E3BBFA9A8E}"/>
    <cellStyle name="Normal 2 2 5 4 2" xfId="26647" xr:uid="{38C67AB3-EA5C-48BF-AAA3-C2B05D248D60}"/>
    <cellStyle name="Normal 2 2 5 4 3" xfId="26648" xr:uid="{0CD10F25-17DF-4E47-86DA-068BC2AC4499}"/>
    <cellStyle name="Normal 2 2 5 4_AVA DVA EL" xfId="26649" xr:uid="{A15BD2F7-E3C1-4744-BC18-0FCE54C6BFE6}"/>
    <cellStyle name="Normal 2 2 5_4Q16" xfId="26650" xr:uid="{6A855DBA-CF50-4295-A2D5-5B0D9A43A386}"/>
    <cellStyle name="Normal 2 2 6" xfId="8131" xr:uid="{EFC40CF0-47A2-42D2-BBD8-F0EEC3EB4620}"/>
    <cellStyle name="Normal 2 2 6 2" xfId="8132" xr:uid="{6B852014-4631-462C-A71F-C054B7DE7514}"/>
    <cellStyle name="Normal 2 2 6 2 2" xfId="26651" xr:uid="{E0DC1F54-736F-4126-8886-B3030C1F3A2D}"/>
    <cellStyle name="Normal 2 2 6 2_AVA DVA EL" xfId="26652" xr:uid="{C27D6811-93E9-4847-92CE-0214147E326C}"/>
    <cellStyle name="Normal 2 2 6 3" xfId="8133" xr:uid="{BF88BAF5-9544-4C1F-B328-80CBC610A14D}"/>
    <cellStyle name="Normal 2 2 6 4" xfId="8134" xr:uid="{47EBC687-B9D9-41D7-835C-7519D8A9BBF0}"/>
    <cellStyle name="Normal 2 2 6 5" xfId="8135" xr:uid="{C77B6BD9-3BC0-4014-8C40-325B278EFBD4}"/>
    <cellStyle name="Normal 2 2 6 6" xfId="8136" xr:uid="{75239356-5E9C-4290-A922-74F86F7D35AF}"/>
    <cellStyle name="Normal 2 2 6 7" xfId="26653" xr:uid="{59D78D8E-A4CF-4987-924E-C7D2A4A0417B}"/>
    <cellStyle name="Normal 2 2 6 7 2" xfId="26654" xr:uid="{50E397AE-EC36-4FFB-BAFE-26911086D386}"/>
    <cellStyle name="Normal 2 2 6 7 3" xfId="26655" xr:uid="{4A001176-26BC-4272-99F2-370917CE3ABD}"/>
    <cellStyle name="Normal 2 2 6 7_AVA DVA EL" xfId="26656" xr:uid="{84FCC9D7-FFC3-4BA2-99CF-BCA6DE0543D1}"/>
    <cellStyle name="Normal 2 2 6_AVA DVA EL" xfId="26657" xr:uid="{605E7DF0-0271-44EF-8074-6B7D66612789}"/>
    <cellStyle name="Normal 2 2 7" xfId="8137" xr:uid="{B90A1C01-CE56-424B-B03B-1954A3EE80D8}"/>
    <cellStyle name="Normal 2 2 7 2" xfId="8138" xr:uid="{46D66E57-5B68-44AD-A5FE-CAC000F2C30D}"/>
    <cellStyle name="Normal 2 2 7 2 2" xfId="26658" xr:uid="{6D5C376C-9A0A-4557-8F54-11665087B7BE}"/>
    <cellStyle name="Normal 2 2 7 2_AVA DVA EL" xfId="26659" xr:uid="{75A884E3-59C3-4690-B86E-F283D59BB134}"/>
    <cellStyle name="Normal 2 2 7 3" xfId="8139" xr:uid="{5FD19452-F2F2-4B56-8A4C-3DBE00DA08CD}"/>
    <cellStyle name="Normal 2 2 7 4" xfId="8140" xr:uid="{9C98E7B2-8F5E-46A7-ADD4-0AA0DED32474}"/>
    <cellStyle name="Normal 2 2 7 5" xfId="8141" xr:uid="{6F4D5052-5B36-49F9-8472-6112FB4AE898}"/>
    <cellStyle name="Normal 2 2 7 6" xfId="8142" xr:uid="{639EF1C8-DB83-439D-8A78-AD72D88FF3C9}"/>
    <cellStyle name="Normal 2 2 7 7" xfId="26660" xr:uid="{DFA1A631-77F7-4B99-91DA-61FEB0C8FE30}"/>
    <cellStyle name="Normal 2 2 7 7 2" xfId="26661" xr:uid="{B929CF6E-5207-4C8E-B981-812F9C5F7988}"/>
    <cellStyle name="Normal 2 2 7 7 3" xfId="26662" xr:uid="{F6EC7DBC-7275-4349-8C5D-8B91EE1B8226}"/>
    <cellStyle name="Normal 2 2 7 7_AVA DVA EL" xfId="26663" xr:uid="{4C3B6F15-32E4-4288-904A-D1398B7DEFC2}"/>
    <cellStyle name="Normal 2 2 7_AVA DVA EL" xfId="26664" xr:uid="{2D1AF42C-1478-4209-B208-7A224DCAB901}"/>
    <cellStyle name="Normal 2 2 8" xfId="8143" xr:uid="{7564FB9E-AB25-4177-A793-D2EDC5811741}"/>
    <cellStyle name="Normal 2 2 8 2" xfId="8144" xr:uid="{88D50CA0-0944-4084-96C4-1375C88784D0}"/>
    <cellStyle name="Normal 2 2 8 2 2" xfId="26665" xr:uid="{843A0E88-25BB-416E-A5BC-3308BC142066}"/>
    <cellStyle name="Normal 2 2 8 2_AVA DVA EL" xfId="26666" xr:uid="{0114B31E-C0C3-4BD1-906D-4E3DF42D0FBD}"/>
    <cellStyle name="Normal 2 2 8 3" xfId="26667" xr:uid="{C99D453E-3F3E-457A-9D3F-A76F707DF297}"/>
    <cellStyle name="Normal 2 2 8 3 2" xfId="26668" xr:uid="{8B233AEF-6A9E-491D-B8E4-2A3B44688166}"/>
    <cellStyle name="Normal 2 2 8 3 3" xfId="26669" xr:uid="{D57A3A30-75D1-495C-9086-3616E87C4301}"/>
    <cellStyle name="Normal 2 2 8 3_AVA DVA EL" xfId="26670" xr:uid="{B4280A98-0347-4B61-AEF7-2F052A84F64C}"/>
    <cellStyle name="Normal 2 2 8 4" xfId="26671" xr:uid="{883AF41D-CAF1-4859-8C17-464B51403B78}"/>
    <cellStyle name="Normal 2 2 8_AVA DVA EL" xfId="26672" xr:uid="{6FA83815-6EC5-4898-9874-E3058955C19A}"/>
    <cellStyle name="Normal 2 2 9" xfId="8145" xr:uid="{858E6186-E3EC-4512-81B2-BBB1C2D414DF}"/>
    <cellStyle name="Normal 2 2 9 2" xfId="8146" xr:uid="{7FB3B9A4-519E-4BE9-B76C-0535AE7F77C1}"/>
    <cellStyle name="Normal 2 2 9 2 2" xfId="26673" xr:uid="{BEF31324-C4E7-40B7-9847-1654CDE85BF5}"/>
    <cellStyle name="Normal 2 2 9 2_AVA DVA EL" xfId="26674" xr:uid="{EFD2BB92-4BEF-4199-A526-9F8FEDB5A1AE}"/>
    <cellStyle name="Normal 2 2 9 3" xfId="26675" xr:uid="{8220B607-62D3-4D34-B17B-02C410969BFD}"/>
    <cellStyle name="Normal 2 2 9 3 2" xfId="26676" xr:uid="{3ACD398E-531B-4FA3-A854-905A03EDF7CF}"/>
    <cellStyle name="Normal 2 2 9 3 3" xfId="26677" xr:uid="{EE7A60D9-EC25-4F8D-A67A-C90456AED55F}"/>
    <cellStyle name="Normal 2 2 9 3_AVA DVA EL" xfId="26678" xr:uid="{B183A4F7-86E1-4357-991B-1E820BEB5EE3}"/>
    <cellStyle name="Normal 2 2 9 4" xfId="26679" xr:uid="{8B86F33F-738A-4AEC-A6F5-00B3BD016F17}"/>
    <cellStyle name="Normal 2 2 9_AVA DVA EL" xfId="26680" xr:uid="{D987A853-EE0E-4CD8-ADFD-217D7402FD20}"/>
    <cellStyle name="Normal 2 2_11" xfId="8147" xr:uid="{2F581C8D-467C-4F9C-BAC4-038488BA86C2}"/>
    <cellStyle name="Normal 2 20" xfId="8148" xr:uid="{8A9EFB6A-F5E6-4B0A-B0AD-BFD8D390C38A}"/>
    <cellStyle name="Normal 2 20 2" xfId="8149" xr:uid="{70A35C7C-76E0-47C2-8438-E7F47907FA70}"/>
    <cellStyle name="Normal 2 20 2 2" xfId="26681" xr:uid="{6EB6D4A9-CF88-453A-9EC1-A0BB64178E1D}"/>
    <cellStyle name="Normal 2 20 2_AVA DVA EL" xfId="26682" xr:uid="{65C81BC0-F50F-44D5-8BE3-F9F26542C5BB}"/>
    <cellStyle name="Normal 2 20 3" xfId="8150" xr:uid="{8586118B-CDA4-4D42-8DF0-9AC07E8CEE26}"/>
    <cellStyle name="Normal 2 20 3 2" xfId="26683" xr:uid="{BA49D85F-00A1-4F75-9A7E-DD33A243502B}"/>
    <cellStyle name="Normal 2 20 3_AVA DVA EL" xfId="26684" xr:uid="{225AB473-1E4B-4BEA-8B54-8F0F7BC5A628}"/>
    <cellStyle name="Normal 2 20 4" xfId="8151" xr:uid="{F0E37107-50F5-438F-9371-681FD2835AA9}"/>
    <cellStyle name="Normal 2 20 4 2" xfId="26685" xr:uid="{21BAD252-7A61-4802-A694-8A95F0E89AF2}"/>
    <cellStyle name="Normal 2 20 4_AVA DVA EL" xfId="26686" xr:uid="{1BEE3543-46CB-4081-A032-63DCD7789A13}"/>
    <cellStyle name="Normal 2 20 5" xfId="8152" xr:uid="{12445B6B-EB83-4FE2-B31A-4490B43BDFEF}"/>
    <cellStyle name="Normal 2 20 5 2" xfId="26687" xr:uid="{46073231-0C65-4EEE-A0FF-1CA3C58D52A7}"/>
    <cellStyle name="Normal 2 20 5_AVA DVA EL" xfId="26688" xr:uid="{BEDDF8FE-896E-40EE-BC1D-39693787F3D2}"/>
    <cellStyle name="Normal 2 20 6" xfId="26689" xr:uid="{89DDFCBF-DF6D-4BE2-B4C3-94761932A7BA}"/>
    <cellStyle name="Normal 2 20_AVA DVA EL" xfId="26690" xr:uid="{376C8AD5-BE38-4381-91D0-D275A99D9C1F}"/>
    <cellStyle name="Normal 2 21" xfId="8153" xr:uid="{57644CC5-CB17-4BA8-9053-AEE6B4EEB3FC}"/>
    <cellStyle name="Normal 2 21 2" xfId="8154" xr:uid="{EA1EEC97-2D31-4288-8179-C33239441EC6}"/>
    <cellStyle name="Normal 2 21 2 2" xfId="26691" xr:uid="{C9443EAF-B0E0-4A7D-B981-52D5BBBD9A7B}"/>
    <cellStyle name="Normal 2 21 2_AVA DVA EL" xfId="26692" xr:uid="{B971D48A-7B8A-41B1-B412-A2DD28E26FD8}"/>
    <cellStyle name="Normal 2 21 3" xfId="8155" xr:uid="{017E4CD3-4420-46D2-BFD6-43ED02D5B89D}"/>
    <cellStyle name="Normal 2 21 3 2" xfId="26693" xr:uid="{6C3422C7-D745-4DCC-ADD8-9096B1DFE4E3}"/>
    <cellStyle name="Normal 2 21 3_AVA DVA EL" xfId="26694" xr:uid="{152276D1-E9B0-4883-8823-0B303B3C4E41}"/>
    <cellStyle name="Normal 2 21 4" xfId="26695" xr:uid="{24DDB7B4-62B1-4686-9498-B5F4A6132FBB}"/>
    <cellStyle name="Normal 2 21_AVA DVA EL" xfId="26696" xr:uid="{7540BF25-8862-44D5-9B28-ADE404B475DC}"/>
    <cellStyle name="Normal 2 22" xfId="8156" xr:uid="{72C382AE-C90C-4005-8653-B9FEDC637A4C}"/>
    <cellStyle name="Normal 2 22 2" xfId="26697" xr:uid="{16A4700A-FF7E-45F3-A10E-6AFEEC3A76FB}"/>
    <cellStyle name="Normal 2 22_AVA DVA EL" xfId="26698" xr:uid="{860FA2A5-8AE0-4528-9C02-B9AA71B0FF0D}"/>
    <cellStyle name="Normal 2 23" xfId="8157" xr:uid="{C59254DF-54E5-4BC4-8BFD-1748633FB3BD}"/>
    <cellStyle name="Normal 2 23 2" xfId="26699" xr:uid="{F58F4D70-4EC3-48B3-AABE-F8F383B8E70A}"/>
    <cellStyle name="Normal 2 23_AVA DVA EL" xfId="26700" xr:uid="{65F678E6-0A17-4D78-A877-77D551ABBCEF}"/>
    <cellStyle name="Normal 2 24" xfId="8158" xr:uid="{85F995D1-8D20-4E6D-AE26-F1AF0C176410}"/>
    <cellStyle name="Normal 2 24 2" xfId="26701" xr:uid="{B7131EBF-FD9D-465F-97F1-702187D96C07}"/>
    <cellStyle name="Normal 2 24_AVA DVA EL" xfId="26702" xr:uid="{6FC546D4-7AFA-460E-87E4-EFECE7A9741D}"/>
    <cellStyle name="Normal 2 25" xfId="8159" xr:uid="{60153B0F-DFB3-4551-9672-9D2BA8679A5A}"/>
    <cellStyle name="Normal 2 25 2" xfId="26703" xr:uid="{E543D176-2150-48ED-A822-62815CBF7CA6}"/>
    <cellStyle name="Normal 2 25_AVA DVA EL" xfId="26704" xr:uid="{088232F3-AF8B-4D65-81FE-59B3B5BC5111}"/>
    <cellStyle name="Normal 2 26" xfId="8160" xr:uid="{C1ED8363-53D4-4CA1-8640-48A63838648D}"/>
    <cellStyle name="Normal 2 26 2" xfId="26705" xr:uid="{243D2A70-8A0C-412D-BF48-2D247515B6DF}"/>
    <cellStyle name="Normal 2 26_AVA DVA EL" xfId="26706" xr:uid="{A515B008-7714-4D9D-A99E-947E67A1AEF0}"/>
    <cellStyle name="Normal 2 27" xfId="8161" xr:uid="{D07E3B53-804D-4151-8E99-C97B1E80E3CB}"/>
    <cellStyle name="Normal 2 27 2" xfId="26707" xr:uid="{50B66C91-DCCD-45FE-A613-7972C048AF98}"/>
    <cellStyle name="Normal 2 27_AVA DVA EL" xfId="26708" xr:uid="{5BCA54BC-97F5-4070-AC45-B0D9791A071B}"/>
    <cellStyle name="Normal 2 28" xfId="8162" xr:uid="{5137E193-EA49-495D-A2BC-AB7B6FA7E272}"/>
    <cellStyle name="Normal 2 28 2" xfId="26709" xr:uid="{AE631631-24E2-4912-892A-0830A9A58EA6}"/>
    <cellStyle name="Normal 2 28_AVA DVA EL" xfId="26710" xr:uid="{B39BE3CF-F34E-4F41-89F1-FBED753FDD85}"/>
    <cellStyle name="Normal 2 29" xfId="8163" xr:uid="{D68222D2-763B-4991-B72B-5BD4CD7C80C1}"/>
    <cellStyle name="Normal 2 29 2" xfId="26711" xr:uid="{C8FAC28C-0E9D-4801-90A4-1B279E27C3AB}"/>
    <cellStyle name="Normal 2 29_AVA DVA EL" xfId="26712" xr:uid="{D407AA3C-1314-49AC-89F0-AAED9D781681}"/>
    <cellStyle name="Normal 2 3" xfId="8164" xr:uid="{3572E9E4-E489-4F98-BA84-B8530CA8AA85}"/>
    <cellStyle name="Normal 2 3 10" xfId="8165" xr:uid="{4B074938-C0F6-457F-A343-DEFBFCABA4AF}"/>
    <cellStyle name="Normal 2 3 10 2" xfId="26713" xr:uid="{987EBCAC-EAC6-445F-876C-FF61706FF0C8}"/>
    <cellStyle name="Normal 2 3 10_AVA DVA EL" xfId="26714" xr:uid="{9DB90DE4-684D-4FB5-8D4A-225C40A60EA8}"/>
    <cellStyle name="Normal 2 3 11" xfId="8166" xr:uid="{6D1A8C29-44FA-41B6-9BC1-4F6DDBA14B6E}"/>
    <cellStyle name="Normal 2 3 11 2" xfId="26715" xr:uid="{15D8D6E8-682E-430C-A616-7E0439933E1C}"/>
    <cellStyle name="Normal 2 3 11_AVA DVA EL" xfId="26716" xr:uid="{D0C3C8E4-C5DB-4A0A-B625-697FACEF6F01}"/>
    <cellStyle name="Normal 2 3 12" xfId="8167" xr:uid="{527F77CB-28C1-4560-84E9-60E4464502B7}"/>
    <cellStyle name="Normal 2 3 13" xfId="8168" xr:uid="{84205A1A-904F-40C3-80B4-E57458B6A4D5}"/>
    <cellStyle name="Normal 2 3 14" xfId="8169" xr:uid="{A192E005-4C0B-4BF5-9E2E-DFA10196D206}"/>
    <cellStyle name="Normal 2 3 15" xfId="8170" xr:uid="{5DC0088D-2C22-4283-9886-73372ADC3C4C}"/>
    <cellStyle name="Normal 2 3 16" xfId="8171" xr:uid="{232D4A60-2F27-454E-B83B-A47E4B18ED7A}"/>
    <cellStyle name="Normal 2 3 16 2" xfId="26717" xr:uid="{078BFA6D-BD7D-4301-A342-A365D18C2E61}"/>
    <cellStyle name="Normal 2 3 16_AVA DVA EL" xfId="26718" xr:uid="{1A655109-2ECF-49C6-83E2-0E9EC615998E}"/>
    <cellStyle name="Normal 2 3 17" xfId="8172" xr:uid="{9D3A560C-1A71-473E-BF33-BADBA79F3EBC}"/>
    <cellStyle name="Normal 2 3 17 2" xfId="26719" xr:uid="{08C2298D-0655-495F-A797-104E59AFC0AA}"/>
    <cellStyle name="Normal 2 3 17_AVA DVA EL" xfId="26720" xr:uid="{D4D87140-8642-4E7E-9F25-7FDCA87F1BFA}"/>
    <cellStyle name="Normal 2 3 18" xfId="26721" xr:uid="{6A2FDF2D-2269-46F5-BCED-E64ECCC0F093}"/>
    <cellStyle name="Normal 2 3 18 2" xfId="26722" xr:uid="{41CF40E4-A17F-46F2-8A30-54FC7C768E7D}"/>
    <cellStyle name="Normal 2 3 18 3" xfId="26723" xr:uid="{561B2745-EDC6-412A-BB8F-A892E8F5759C}"/>
    <cellStyle name="Normal 2 3 18 4" xfId="36080" xr:uid="{FCC4D907-C08B-4D4A-9D3F-F959A940B1CF}"/>
    <cellStyle name="Normal 2 3 18_AVA DVA EL" xfId="26724" xr:uid="{A4E205AD-C7B6-4F2F-B8C9-06B8D1DFF64D}"/>
    <cellStyle name="Normal 2 3 19" xfId="26725" xr:uid="{7089FD1E-799B-4945-A716-3C1125CA051D}"/>
    <cellStyle name="Normal 2 3 19 2" xfId="26726" xr:uid="{89ECDDD8-FE67-4DC2-A1DC-D13AEC92B01E}"/>
    <cellStyle name="Normal 2 3 19 3" xfId="26727" xr:uid="{268F4C5C-0C5E-46C9-A3A9-B55F8BEF465D}"/>
    <cellStyle name="Normal 2 3 19 4" xfId="36205" xr:uid="{93448B5A-5D40-4A47-8278-51962AD27FBD}"/>
    <cellStyle name="Normal 2 3 19_AVA DVA EL" xfId="26728" xr:uid="{95303077-96C6-48F9-B54E-F652831D8B80}"/>
    <cellStyle name="Normal 2 3 2" xfId="8173" xr:uid="{ACBED722-0AAE-4051-A0CD-37EACE931BB7}"/>
    <cellStyle name="Normal 2 3 2 2" xfId="8174" xr:uid="{D35C7B3F-7955-4F82-8273-649259A0A59D}"/>
    <cellStyle name="Normal 2 3 2 2 2" xfId="8175" xr:uid="{17E54E06-55D1-402C-B4C2-71A0CA1ED52B}"/>
    <cellStyle name="Normal 2 3 2 2 2 2" xfId="50161" xr:uid="{1E791870-E69E-4376-9CE0-5865F8AD2A63}"/>
    <cellStyle name="Normal 2 3 2 2 2 2 2" xfId="50162" xr:uid="{D5D5BB56-61C6-41D9-A7E5-B6B07C3298A8}"/>
    <cellStyle name="Normal 2 3 2 2 2 3" xfId="50163" xr:uid="{B3AB62C2-D5C2-4670-98CB-5D1007B3BA50}"/>
    <cellStyle name="Normal 2 3 2 2 2_3. Chng in credit spreads" xfId="50164" xr:uid="{464CFC92-1B25-4D30-B911-6D970C870357}"/>
    <cellStyle name="Normal 2 3 2 2 3" xfId="8176" xr:uid="{62CDB237-D003-41A4-AE17-BA1DEC2DCA9D}"/>
    <cellStyle name="Normal 2 3 2 2 3 2" xfId="50165" xr:uid="{06A5C9FB-18BC-4D24-9EE0-5587AB5B9285}"/>
    <cellStyle name="Normal 2 3 2 2 3 2 2" xfId="50166" xr:uid="{CFE3D7A3-30B6-4668-86FD-16F8B8A37E00}"/>
    <cellStyle name="Normal 2 3 2 2 3 3" xfId="50167" xr:uid="{0C680911-9A71-4D6C-9460-DD826DC2881E}"/>
    <cellStyle name="Normal 2 3 2 2 3_3. Chng in credit spreads" xfId="50168" xr:uid="{BCBC77F6-D636-427B-900D-0ABA729D3527}"/>
    <cellStyle name="Normal 2 3 2 2 4" xfId="50169" xr:uid="{E38DEB07-B903-47FE-9280-AA777BC360F4}"/>
    <cellStyle name="Normal 2 3 2 2 4 2" xfId="50170" xr:uid="{3ED87896-F955-42F5-A134-4EE1264DB703}"/>
    <cellStyle name="Normal 2 3 2 2 4 2 2" xfId="50171" xr:uid="{C178BA38-688C-4F84-9B3B-9B494B6520F9}"/>
    <cellStyle name="Normal 2 3 2 2 4 3" xfId="50172" xr:uid="{3B9029C1-4676-47D6-8938-BAC87C2AAC64}"/>
    <cellStyle name="Normal 2 3 2 2 4_3. Chng in credit spreads" xfId="50173" xr:uid="{460E8F53-8CA5-438A-99F6-94487F466A18}"/>
    <cellStyle name="Normal 2 3 2 2 5" xfId="50174" xr:uid="{89E8715A-98F8-47F5-81A2-A7FF5826149F}"/>
    <cellStyle name="Normal 2 3 2 2 5 2" xfId="50175" xr:uid="{E44BACD8-227F-4266-8080-9D9315429429}"/>
    <cellStyle name="Normal 2 3 2 2 6" xfId="50176" xr:uid="{319A48D7-EECD-48A8-8C6A-FB3951366E3E}"/>
    <cellStyle name="Normal 2 3 2 2_3. Chng in credit spreads" xfId="50177" xr:uid="{99E44C27-F380-4CE9-BF68-17DB1DF256C9}"/>
    <cellStyle name="Normal 2 3 2 3" xfId="8177" xr:uid="{9964D191-1902-47D2-9433-D2920C0A82DD}"/>
    <cellStyle name="Normal 2 3 2 3 2" xfId="8178" xr:uid="{840DBE1B-2248-40E2-8955-3838A1F293AE}"/>
    <cellStyle name="Normal 2 3 2 3 2 2" xfId="50178" xr:uid="{53B2F1DB-997D-43E3-A6CF-79E3F15E2D35}"/>
    <cellStyle name="Normal 2 3 2 3 3" xfId="8179" xr:uid="{EA427E17-FF95-4E99-84D7-36EF3533EC6B}"/>
    <cellStyle name="Normal 2 3 2 3 4" xfId="50179" xr:uid="{D581D669-7348-4E05-8FD1-924CE48A7A7B}"/>
    <cellStyle name="Normal 2 3 2 3_3. Chng in credit spreads" xfId="50180" xr:uid="{EF57C485-4DE8-471A-861D-059CE7F5725B}"/>
    <cellStyle name="Normal 2 3 2 4" xfId="8180" xr:uid="{0365F50E-5338-49E0-9CD0-7F9919201740}"/>
    <cellStyle name="Normal 2 3 2 4 2" xfId="8181" xr:uid="{E71B6F5B-7BA4-482C-9428-7D24BE82737F}"/>
    <cellStyle name="Normal 2 3 2 4 2 2" xfId="50181" xr:uid="{DBF87695-9F6D-4B2D-9939-C0CFA27B7BDD}"/>
    <cellStyle name="Normal 2 3 2 4 3" xfId="8182" xr:uid="{940C99DF-1228-474F-98E4-12F26A5ECB45}"/>
    <cellStyle name="Normal 2 3 2 4 4" xfId="50182" xr:uid="{EEB4D7F3-855E-40BD-B96A-6734B70BD34F}"/>
    <cellStyle name="Normal 2 3 2 4_3. Chng in credit spreads" xfId="50183" xr:uid="{37A5487C-53F2-4B88-A3D6-F860E1A7EA0B}"/>
    <cellStyle name="Normal 2 3 2 5" xfId="8183" xr:uid="{B8EAEE29-49D2-4EAD-AA81-C9880CF7014F}"/>
    <cellStyle name="Normal 2 3 2 5 2" xfId="50184" xr:uid="{D8FBA555-57B9-417A-A85C-0318B581DAC2}"/>
    <cellStyle name="Normal 2 3 2 5 2 2" xfId="50185" xr:uid="{56CE7D2C-7CD1-4032-BE19-99DD8EA63869}"/>
    <cellStyle name="Normal 2 3 2 5 3" xfId="50186" xr:uid="{9F8F94AC-F546-40C1-ACFD-576388FB8B68}"/>
    <cellStyle name="Normal 2 3 2 5_3. Chng in credit spreads" xfId="50187" xr:uid="{0AE17062-E3E4-4558-AB0C-F144F3E3A9D1}"/>
    <cellStyle name="Normal 2 3 2 6" xfId="8184" xr:uid="{1C500F3B-21B7-486E-8458-81CB803D727F}"/>
    <cellStyle name="Normal 2 3 2 6 2" xfId="50188" xr:uid="{4D009312-7D66-40CB-A1F7-59C0A5511FC3}"/>
    <cellStyle name="Normal 2 3 2 6 2 2" xfId="50189" xr:uid="{FB32FCCA-A14C-4606-8258-9D8AC99CE3AE}"/>
    <cellStyle name="Normal 2 3 2 6 3" xfId="50190" xr:uid="{55134660-4934-470C-94EF-9400F5564564}"/>
    <cellStyle name="Normal 2 3 2 6_3. Chng in credit spreads" xfId="50191" xr:uid="{9117A5F0-A5A4-4B55-8C09-AE85385A3759}"/>
    <cellStyle name="Normal 2 3 2 7" xfId="26729" xr:uid="{EB392F24-79CC-4203-AA51-0F38F404BA14}"/>
    <cellStyle name="Normal 2 3 2 7 2" xfId="26730" xr:uid="{F1D95950-6B3B-483B-BFDF-14875F065727}"/>
    <cellStyle name="Normal 2 3 2 7 3" xfId="26731" xr:uid="{C32224B6-56FF-4AE0-ABFC-E722B86D171E}"/>
    <cellStyle name="Normal 2 3 2 7 4" xfId="36380" xr:uid="{4162C1AA-1A71-4546-8DAE-7BD0B92B8E57}"/>
    <cellStyle name="Normal 2 3 2 7_AVA DVA EL" xfId="26732" xr:uid="{EB9CDAD9-1A1D-4AB9-B5D8-0AC0646F4F3C}"/>
    <cellStyle name="Normal 2 3 2 8" xfId="36406" xr:uid="{E28F7BDA-20E4-42EA-96FC-C9E0010DFE25}"/>
    <cellStyle name="Normal 2 3 2 9" xfId="36402" xr:uid="{8B6481D3-7104-453C-91DB-FE390A1522F5}"/>
    <cellStyle name="Normal 2 3 2_11" xfId="8185" xr:uid="{9F03983F-5EDF-4975-B410-44DD302B3E3F}"/>
    <cellStyle name="Normal 2 3 20" xfId="26733" xr:uid="{4930BBC3-FF50-44A2-90CB-57DA615D968C}"/>
    <cellStyle name="Normal 2 3 20 2" xfId="26734" xr:uid="{8D1ED342-E7F7-4183-B5F0-7E246C637FCA}"/>
    <cellStyle name="Normal 2 3 20_AVA DVA EL" xfId="26735" xr:uid="{101F6A62-145E-48A6-8C79-B20E903F1C27}"/>
    <cellStyle name="Normal 2 3 21" xfId="26736" xr:uid="{6E67E7CC-C80A-4124-A7EF-2CF2DCD16D44}"/>
    <cellStyle name="Normal 2 3 22" xfId="26737" xr:uid="{F4DECCF1-34EE-4736-BAA3-375FEAAC2DC7}"/>
    <cellStyle name="Normal 2 3 23" xfId="36010" xr:uid="{5F502718-5F0C-4CCF-BD07-DE5AB5EE0065}"/>
    <cellStyle name="Normal 2 3 24" xfId="36578" xr:uid="{4986E296-62DF-43E4-91E6-A6340B6D5C69}"/>
    <cellStyle name="Normal 2 3 25" xfId="36877" xr:uid="{65814925-6076-4962-A9A3-526B9269B23C}"/>
    <cellStyle name="Normal 2 3 3" xfId="8186" xr:uid="{41D2F2A0-65F1-47AC-A96C-AF57F1E524FD}"/>
    <cellStyle name="Normal 2 3 3 10" xfId="8187" xr:uid="{8BF55CB5-B090-4264-A622-517D124EA35F}"/>
    <cellStyle name="Normal 2 3 3 10 2" xfId="26738" xr:uid="{0779C74A-8960-4F06-9B5C-B9EA24768BE6}"/>
    <cellStyle name="Normal 2 3 3 10_AVA DVA EL" xfId="26739" xr:uid="{AE19E5F8-A447-46C5-9C9F-4FE1AD2AF3A2}"/>
    <cellStyle name="Normal 2 3 3 11" xfId="26740" xr:uid="{E4A9CAA6-4467-4079-B595-A90666491D77}"/>
    <cellStyle name="Normal 2 3 3 11 2" xfId="26741" xr:uid="{35B72B3B-5A71-45CA-9144-7871C848367F}"/>
    <cellStyle name="Normal 2 3 3 11 3" xfId="26742" xr:uid="{8B168DEF-88D7-4963-B25A-CC2B6D157034}"/>
    <cellStyle name="Normal 2 3 3 11_AVA DVA EL" xfId="26743" xr:uid="{CFDB0C9C-313F-45B2-9AA0-C319CF895474}"/>
    <cellStyle name="Normal 2 3 3 12" xfId="50192" xr:uid="{3A7E30E5-3962-482A-A109-1BE1C8D1F814}"/>
    <cellStyle name="Normal 2 3 3 2" xfId="8188" xr:uid="{ACBD4057-339E-4BC4-B8B2-DF3643DCEA7F}"/>
    <cellStyle name="Normal 2 3 3 2 2" xfId="8189" xr:uid="{7760597A-06E1-4A48-A205-DC05834CDE81}"/>
    <cellStyle name="Normal 2 3 3 2 2 2" xfId="50193" xr:uid="{ACF4E8D0-E089-4682-9881-2D799A0972A2}"/>
    <cellStyle name="Normal 2 3 3 2 2 2 2" xfId="50194" xr:uid="{E24CCFA3-7D93-4973-B311-6D7BF63154A4}"/>
    <cellStyle name="Normal 2 3 3 2 2 3" xfId="50195" xr:uid="{1193778D-8C8C-4F2B-9929-22200701B880}"/>
    <cellStyle name="Normal 2 3 3 2 2_3. Chng in credit spreads" xfId="50196" xr:uid="{642A72C0-C74C-4F8E-AB5B-489FBD9E1963}"/>
    <cellStyle name="Normal 2 3 3 2 3" xfId="8190" xr:uid="{C49F4CA7-7731-492E-83A1-A6EFFECA2B83}"/>
    <cellStyle name="Normal 2 3 3 2 3 2" xfId="50197" xr:uid="{A39F395D-36F2-4863-93D1-822F755883EF}"/>
    <cellStyle name="Normal 2 3 3 2 3 2 2" xfId="50198" xr:uid="{837C1108-70EC-49D7-80CB-B7944600C7F4}"/>
    <cellStyle name="Normal 2 3 3 2 3 3" xfId="50199" xr:uid="{1C852DD8-4BE7-40E4-84E6-70BDB75F01AA}"/>
    <cellStyle name="Normal 2 3 3 2 3_3. Chng in credit spreads" xfId="50200" xr:uid="{44D7E108-1E21-4150-B353-16D6594F123C}"/>
    <cellStyle name="Normal 2 3 3 2 4" xfId="50201" xr:uid="{D803B58B-AA0F-48C6-875D-E00BEFAC9A85}"/>
    <cellStyle name="Normal 2 3 3 2 4 2" xfId="50202" xr:uid="{6B40DADC-933A-4912-BF19-020AF51C463B}"/>
    <cellStyle name="Normal 2 3 3 2 4 2 2" xfId="50203" xr:uid="{14506C1B-D633-4898-B59F-58A7C2F4C3F6}"/>
    <cellStyle name="Normal 2 3 3 2 4 3" xfId="50204" xr:uid="{71BB2A1C-673B-4922-9E11-06396CB87736}"/>
    <cellStyle name="Normal 2 3 3 2 4_3. Chng in credit spreads" xfId="50205" xr:uid="{75ECEC3F-A2D8-4B40-A7DD-9C5713E36256}"/>
    <cellStyle name="Normal 2 3 3 2 5" xfId="50206" xr:uid="{4D760C35-93B9-45A2-B003-9CB5B0758285}"/>
    <cellStyle name="Normal 2 3 3 2 5 2" xfId="50207" xr:uid="{46AF4669-66DA-41B7-966C-3375072A30CC}"/>
    <cellStyle name="Normal 2 3 3 2 6" xfId="50208" xr:uid="{49F12AD5-DBDD-41F5-BD5F-EE40C6252A73}"/>
    <cellStyle name="Normal 2 3 3 2_3. Chng in credit spreads" xfId="50209" xr:uid="{3448A154-7956-4A5A-8276-F9C508807645}"/>
    <cellStyle name="Normal 2 3 3 3" xfId="8191" xr:uid="{E8BC0939-70E0-4482-8782-240CFA18C7C7}"/>
    <cellStyle name="Normal 2 3 3 3 2" xfId="8192" xr:uid="{6D1AF0DB-2040-40F6-9A40-19FCA72AD9E9}"/>
    <cellStyle name="Normal 2 3 3 3 2 2" xfId="50210" xr:uid="{B220AC9D-0BBF-4A06-A3F2-30A8ED2EB108}"/>
    <cellStyle name="Normal 2 3 3 3 3" xfId="8193" xr:uid="{198DF258-1429-4FA1-BB8C-8CBD566EBB32}"/>
    <cellStyle name="Normal 2 3 3 3 4" xfId="50211" xr:uid="{FB450D9C-923F-4AC0-8176-B9279501FC20}"/>
    <cellStyle name="Normal 2 3 3 3_3. Chng in credit spreads" xfId="50212" xr:uid="{DCC5F1C0-0979-4A2D-859F-C9F5750A3D27}"/>
    <cellStyle name="Normal 2 3 3 4" xfId="8194" xr:uid="{249654A6-2D3F-4A7E-990A-FE89FA4F426E}"/>
    <cellStyle name="Normal 2 3 3 4 2" xfId="8195" xr:uid="{9C57D5A3-053E-4EFE-A137-1F46089ED14E}"/>
    <cellStyle name="Normal 2 3 3 4 2 2" xfId="50213" xr:uid="{2C9F7668-7D45-4738-8D11-BDE1FE861B0B}"/>
    <cellStyle name="Normal 2 3 3 4 3" xfId="8196" xr:uid="{A4C47192-09E9-419D-8E54-878D31AF8D13}"/>
    <cellStyle name="Normal 2 3 3 4 4" xfId="50214" xr:uid="{BD6DB680-E690-4E6A-AD6C-EA397213D693}"/>
    <cellStyle name="Normal 2 3 3 4_3. Chng in credit spreads" xfId="50215" xr:uid="{EBC1D3C9-80FD-4149-9136-A06027EF7541}"/>
    <cellStyle name="Normal 2 3 3 5" xfId="8197" xr:uid="{7CF489DA-0492-4FC2-ACD9-D6B44DE90C7A}"/>
    <cellStyle name="Normal 2 3 3 5 2" xfId="50216" xr:uid="{FF36A215-42A4-41BF-8240-7B81938D0826}"/>
    <cellStyle name="Normal 2 3 3 5 2 2" xfId="50217" xr:uid="{62E7E8D9-A0E6-45E2-9686-5F94AFF95543}"/>
    <cellStyle name="Normal 2 3 3 5 3" xfId="50218" xr:uid="{79CFD770-78EB-4A52-BB7E-8E6E8EBD6302}"/>
    <cellStyle name="Normal 2 3 3 5_3. Chng in credit spreads" xfId="50219" xr:uid="{F77A7E21-41C0-4CF1-AF26-C2A197B55BFF}"/>
    <cellStyle name="Normal 2 3 3 6" xfId="8198" xr:uid="{0700CCDE-279D-4A33-94AF-2B51A83EACCB}"/>
    <cellStyle name="Normal 2 3 3 6 2" xfId="50220" xr:uid="{9A7891CF-79BB-4EAB-93F3-DCD41F5E389B}"/>
    <cellStyle name="Normal 2 3 3 7" xfId="8199" xr:uid="{9189FED8-6617-487D-BCA3-841AB56C0B31}"/>
    <cellStyle name="Normal 2 3 3 7 2" xfId="26744" xr:uid="{6EEA978C-7191-4C3A-B168-7C63A5CEF1D5}"/>
    <cellStyle name="Normal 2 3 3 7_AVA DVA EL" xfId="26745" xr:uid="{893572A8-B3C5-439E-8C29-A8B843F8A97B}"/>
    <cellStyle name="Normal 2 3 3 8" xfId="8200" xr:uid="{1248FDA0-F34F-4624-92BF-5A46A44983B9}"/>
    <cellStyle name="Normal 2 3 3 8 2" xfId="26746" xr:uid="{8DBD3605-B202-4E40-BDC7-64D50B9000ED}"/>
    <cellStyle name="Normal 2 3 3 8_AVA DVA EL" xfId="26747" xr:uid="{55C9D28D-16CE-4AB9-A965-7EC95C2C29EF}"/>
    <cellStyle name="Normal 2 3 3 9" xfId="8201" xr:uid="{A8143563-4AB0-428A-AA4E-9D53D02B423A}"/>
    <cellStyle name="Normal 2 3 3 9 2" xfId="26748" xr:uid="{B5C03C37-7BE0-4D65-B149-106B7FFE92A5}"/>
    <cellStyle name="Normal 2 3 3 9_AVA DVA EL" xfId="26749" xr:uid="{7E674507-641B-4500-98B7-81986E63FC54}"/>
    <cellStyle name="Normal 2 3 3_3. Chng in credit spreads" xfId="50221" xr:uid="{BBBA3C65-2D64-4B77-9F47-931215017280}"/>
    <cellStyle name="Normal 2 3 4" xfId="8202" xr:uid="{AB6F3463-02A7-4803-A92C-1D0139FB913C}"/>
    <cellStyle name="Normal 2 3 4 10" xfId="8203" xr:uid="{4468516F-1C16-4776-ABDB-5BE5E129E7DE}"/>
    <cellStyle name="Normal 2 3 4 10 2" xfId="26750" xr:uid="{3E7297F5-C719-4EC3-AFB0-E9F22E2967A2}"/>
    <cellStyle name="Normal 2 3 4 10_AVA DVA EL" xfId="26751" xr:uid="{2AA37B63-CCB7-42FC-B8AD-36944F742B3A}"/>
    <cellStyle name="Normal 2 3 4 11" xfId="26752" xr:uid="{E1E7FDF6-A501-4ECD-8272-D7D4A97D4D71}"/>
    <cellStyle name="Normal 2 3 4 11 2" xfId="26753" xr:uid="{7575B97C-B063-4D7C-AC2A-8C21841382CD}"/>
    <cellStyle name="Normal 2 3 4 11 3" xfId="26754" xr:uid="{7DC9901C-7E27-4311-896E-CB7E619D792B}"/>
    <cellStyle name="Normal 2 3 4 11_AVA DVA EL" xfId="26755" xr:uid="{FB9B30DD-0A0A-4BD7-B529-DC7DD826CBF6}"/>
    <cellStyle name="Normal 2 3 4 12" xfId="50222" xr:uid="{92885E35-DD91-46BE-A84D-E2124E7DEE1F}"/>
    <cellStyle name="Normal 2 3 4 2" xfId="8204" xr:uid="{D686033F-0C1A-46E0-90F0-55634D1415DA}"/>
    <cellStyle name="Normal 2 3 4 2 2" xfId="8205" xr:uid="{69BCDCF8-5E49-483A-8D02-1CCFA2FD1768}"/>
    <cellStyle name="Normal 2 3 4 2 2 2" xfId="50223" xr:uid="{0D479877-3AF8-437E-9A53-265BA3526836}"/>
    <cellStyle name="Normal 2 3 4 2 2 2 2" xfId="50224" xr:uid="{801C7A59-D53C-4768-9B15-DBB3AFC75AF3}"/>
    <cellStyle name="Normal 2 3 4 2 2 3" xfId="50225" xr:uid="{21967FD9-F27D-4409-8710-26590B30B1AC}"/>
    <cellStyle name="Normal 2 3 4 2 2_3. Chng in credit spreads" xfId="50226" xr:uid="{40E0E8A4-3E7D-4696-A19B-A603F01D01A8}"/>
    <cellStyle name="Normal 2 3 4 2 3" xfId="8206" xr:uid="{DE8D1F46-81F2-4837-839D-6B9B8A84F9CE}"/>
    <cellStyle name="Normal 2 3 4 2 3 2" xfId="50227" xr:uid="{F95B4216-28AD-463B-AEC1-E14349D916C1}"/>
    <cellStyle name="Normal 2 3 4 2 3 2 2" xfId="50228" xr:uid="{BB71CBFF-1B0E-4B47-A1FB-4D53477D2039}"/>
    <cellStyle name="Normal 2 3 4 2 3 3" xfId="50229" xr:uid="{C4237CB7-23BB-4D92-90B1-9321695E419F}"/>
    <cellStyle name="Normal 2 3 4 2 3_3. Chng in credit spreads" xfId="50230" xr:uid="{A692FF56-5190-457E-A818-621802F18290}"/>
    <cellStyle name="Normal 2 3 4 2 4" xfId="50231" xr:uid="{06987DB6-8130-4E70-B576-455C48C16E7F}"/>
    <cellStyle name="Normal 2 3 4 2 4 2" xfId="50232" xr:uid="{91004E27-F607-4E7B-9D8A-6AE47C5E1045}"/>
    <cellStyle name="Normal 2 3 4 2 5" xfId="50233" xr:uid="{5A256573-FB73-45A8-8C3A-B5259E6296DD}"/>
    <cellStyle name="Normal 2 3 4 2_3. Chng in credit spreads" xfId="50234" xr:uid="{E3C5EB9A-96B3-4A81-BDF3-2C0A153F4E43}"/>
    <cellStyle name="Normal 2 3 4 3" xfId="8207" xr:uid="{A176E47C-9D0E-40C3-805E-222DE5AD44AE}"/>
    <cellStyle name="Normal 2 3 4 3 2" xfId="8208" xr:uid="{E09060EB-DDC9-4DF1-8CF6-3D6254012124}"/>
    <cellStyle name="Normal 2 3 4 3 2 2" xfId="50235" xr:uid="{1952D23A-64C9-4430-B9A0-E8623BA8BE67}"/>
    <cellStyle name="Normal 2 3 4 3 3" xfId="8209" xr:uid="{1C54B962-C84D-414B-A0BE-BB561AB18668}"/>
    <cellStyle name="Normal 2 3 4 3 4" xfId="50236" xr:uid="{7009712F-155E-4A05-AB31-5F5E34672225}"/>
    <cellStyle name="Normal 2 3 4 3_3. Chng in credit spreads" xfId="50237" xr:uid="{8994B5E1-9D41-4D71-94EF-661A9578D25A}"/>
    <cellStyle name="Normal 2 3 4 4" xfId="8210" xr:uid="{B421F1E1-5588-48AA-BF4C-0551EF16F97F}"/>
    <cellStyle name="Normal 2 3 4 4 2" xfId="8211" xr:uid="{7BE1E3DA-5563-42D5-95D4-4046B86E5660}"/>
    <cellStyle name="Normal 2 3 4 4 2 2" xfId="50238" xr:uid="{B6ADC653-701B-4292-813C-FA8D3B8E9F51}"/>
    <cellStyle name="Normal 2 3 4 4 3" xfId="8212" xr:uid="{0A1A9553-0642-4708-95CB-68D84C162EE0}"/>
    <cellStyle name="Normal 2 3 4 4 4" xfId="50239" xr:uid="{B62C8A09-32A5-43FB-B1F8-1F3982B759FB}"/>
    <cellStyle name="Normal 2 3 4 4_3. Chng in credit spreads" xfId="50240" xr:uid="{13648C22-9306-496B-AD78-050E17C52535}"/>
    <cellStyle name="Normal 2 3 4 5" xfId="8213" xr:uid="{D4D3A9EC-2D34-46BC-9976-39ED4EDD30B6}"/>
    <cellStyle name="Normal 2 3 4 5 2" xfId="50241" xr:uid="{6E96C7FB-E0A2-46AB-AD8D-8CEA83026CEA}"/>
    <cellStyle name="Normal 2 3 4 5 2 2" xfId="50242" xr:uid="{E42DDDE7-1F36-42F6-82D4-6AF4EDAE84B0}"/>
    <cellStyle name="Normal 2 3 4 5 3" xfId="50243" xr:uid="{90580892-6C7E-4442-A61A-973A1CB4917D}"/>
    <cellStyle name="Normal 2 3 4 5_3. Chng in credit spreads" xfId="50244" xr:uid="{448D5A0B-9A66-4253-88A1-F79300794FF6}"/>
    <cellStyle name="Normal 2 3 4 6" xfId="8214" xr:uid="{8D4D2F6A-7720-4657-9B7D-24B9B25A82EA}"/>
    <cellStyle name="Normal 2 3 4 6 2" xfId="50245" xr:uid="{AA6DFDAF-D102-461B-AFD6-2FDB59E21974}"/>
    <cellStyle name="Normal 2 3 4 7" xfId="8215" xr:uid="{34D97632-5950-4BD9-9A5C-9FF7F191C84E}"/>
    <cellStyle name="Normal 2 3 4 7 2" xfId="26756" xr:uid="{433170E3-107B-446A-B65D-7097F1B9F16D}"/>
    <cellStyle name="Normal 2 3 4 7_AVA DVA EL" xfId="26757" xr:uid="{340D8016-2355-44FD-A059-CA1B28793CE3}"/>
    <cellStyle name="Normal 2 3 4 8" xfId="8216" xr:uid="{C245763A-2CBF-469A-BA41-1263D0192898}"/>
    <cellStyle name="Normal 2 3 4 8 2" xfId="26758" xr:uid="{21E466D7-3CE3-40EB-8D94-8DB1EAE4FADA}"/>
    <cellStyle name="Normal 2 3 4 8_AVA DVA EL" xfId="26759" xr:uid="{F72CB4AB-DF6F-4F82-9483-4E4A977A76F2}"/>
    <cellStyle name="Normal 2 3 4 9" xfId="8217" xr:uid="{9075181E-62E9-4D2F-B594-F2D94717B3B3}"/>
    <cellStyle name="Normal 2 3 4 9 2" xfId="26760" xr:uid="{E0AD3B3B-17BE-4861-9486-5C81266039AB}"/>
    <cellStyle name="Normal 2 3 4 9_AVA DVA EL" xfId="26761" xr:uid="{262D14AA-0B29-4803-9E6B-A1B1AAA66EB4}"/>
    <cellStyle name="Normal 2 3 4_3. Chng in credit spreads" xfId="50246" xr:uid="{A0F3FDB0-0764-4353-A9FE-ACD2CE8E1AC0}"/>
    <cellStyle name="Normal 2 3 5" xfId="8218" xr:uid="{CD467A2A-B846-41DF-8D4B-8FD288199A11}"/>
    <cellStyle name="Normal 2 3 5 2" xfId="8219" xr:uid="{55D69397-BDEE-45DA-A63C-9B96677547A5}"/>
    <cellStyle name="Normal 2 3 5 2 2" xfId="8220" xr:uid="{5FA40CFE-DDDB-43B6-BD64-CFF7DB883F74}"/>
    <cellStyle name="Normal 2 3 5 2 2 2" xfId="50247" xr:uid="{A5C65B10-CFC3-4EDA-9AD4-D15795BE7102}"/>
    <cellStyle name="Normal 2 3 5 2 3" xfId="8221" xr:uid="{7A67F64C-3032-4C41-BBC9-D9C48D61089B}"/>
    <cellStyle name="Normal 2 3 5 2 4" xfId="50248" xr:uid="{C3D7B9E9-611B-4EE2-8BC6-EBDA90BBCE19}"/>
    <cellStyle name="Normal 2 3 5 2_3. Chng in credit spreads" xfId="50249" xr:uid="{5FB14DB5-BA2A-45E8-B96C-13C22A2F5A06}"/>
    <cellStyle name="Normal 2 3 5 3" xfId="8222" xr:uid="{4887D4AA-CE69-40A6-BB2B-60B79E522114}"/>
    <cellStyle name="Normal 2 3 5 3 2" xfId="8223" xr:uid="{1DBCF2DB-DC63-4974-85E1-5704DA993CBE}"/>
    <cellStyle name="Normal 2 3 5 3 2 2" xfId="50250" xr:uid="{0BFF750C-F239-4FB2-B400-45E1FA2E65F6}"/>
    <cellStyle name="Normal 2 3 5 3 3" xfId="8224" xr:uid="{1EF323C3-99CD-4073-BAD2-4F1A20097768}"/>
    <cellStyle name="Normal 2 3 5 3 4" xfId="50251" xr:uid="{6C5D3580-746A-4109-88EE-F438E6014393}"/>
    <cellStyle name="Normal 2 3 5 3_3. Chng in credit spreads" xfId="50252" xr:uid="{68C1A027-463A-4778-85FD-CF696D24015F}"/>
    <cellStyle name="Normal 2 3 5 4" xfId="8225" xr:uid="{BA2C0140-902F-4243-AD6F-277CE0B1BE4E}"/>
    <cellStyle name="Normal 2 3 5 4 2" xfId="8226" xr:uid="{4CC200CD-9EA9-46A4-AD01-8C0A52FB309A}"/>
    <cellStyle name="Normal 2 3 5 4 2 2" xfId="50253" xr:uid="{F6EB6F60-6BBA-4CBC-B6D1-6ECB9B06E825}"/>
    <cellStyle name="Normal 2 3 5 4 3" xfId="8227" xr:uid="{DC0E221F-02F2-4315-BD7D-6974C5B2E6B8}"/>
    <cellStyle name="Normal 2 3 5 4 4" xfId="50254" xr:uid="{966BE45F-511B-4C98-9EE2-07E40F83B5D4}"/>
    <cellStyle name="Normal 2 3 5 4_3. Chng in credit spreads" xfId="50255" xr:uid="{5F39BF72-0659-4C70-980B-E13ACA1E346C}"/>
    <cellStyle name="Normal 2 3 5 5" xfId="8228" xr:uid="{E3EAD3F1-2310-4DDE-9449-B0348304DCF4}"/>
    <cellStyle name="Normal 2 3 5 5 2" xfId="50256" xr:uid="{A9D1DDD8-ECA9-49A2-B87F-665BD8AC110A}"/>
    <cellStyle name="Normal 2 3 5 6" xfId="8229" xr:uid="{25575E2B-837B-4AEB-A8AC-6E351B3D3DA6}"/>
    <cellStyle name="Normal 2 3 5 7" xfId="50257" xr:uid="{EFD95F59-A66A-4300-AC24-2F9D834C4203}"/>
    <cellStyle name="Normal 2 3 5_3. Chng in credit spreads" xfId="50258" xr:uid="{14C42FD4-2B2D-463F-86F7-220349A18366}"/>
    <cellStyle name="Normal 2 3 6" xfId="8230" xr:uid="{3BD8981A-A8B7-48FC-8C8E-86650BE68A30}"/>
    <cellStyle name="Normal 2 3 6 2" xfId="8231" xr:uid="{97567D96-83EC-414A-9B74-0C8325A49718}"/>
    <cellStyle name="Normal 2 3 6 2 2" xfId="8232" xr:uid="{900F2579-E309-4916-89E8-040659C83D60}"/>
    <cellStyle name="Normal 2 3 6 2 3" xfId="8233" xr:uid="{A693B6DD-9164-4315-A7DE-1D179CD5468B}"/>
    <cellStyle name="Normal 2 3 6 2 4" xfId="50259" xr:uid="{B774028E-512B-4D3A-A5DD-641878F77106}"/>
    <cellStyle name="Normal 2 3 6 2_AVA DVA EL" xfId="50260" xr:uid="{C1448C81-3BB9-4D97-91E3-0AD13C53EB18}"/>
    <cellStyle name="Normal 2 3 6 3" xfId="8234" xr:uid="{F8E4679F-5A49-461F-A728-8E661A8538FE}"/>
    <cellStyle name="Normal 2 3 6 3 2" xfId="8235" xr:uid="{DA294DD5-0D63-4D6E-A0A4-F93879353CA5}"/>
    <cellStyle name="Normal 2 3 6 3 3" xfId="8236" xr:uid="{5D514EC0-62F4-4995-9303-87E8EE763E8E}"/>
    <cellStyle name="Normal 2 3 6 3_AVA DVA EL" xfId="50261" xr:uid="{4AE2480B-C0B3-4143-B246-64A5734D1242}"/>
    <cellStyle name="Normal 2 3 6 4" xfId="8237" xr:uid="{D53713BF-3717-445A-A7BA-4698E865AE53}"/>
    <cellStyle name="Normal 2 3 6 4 2" xfId="8238" xr:uid="{4BEFF777-FB78-4049-BD2C-24E20747EB9C}"/>
    <cellStyle name="Normal 2 3 6 4 3" xfId="8239" xr:uid="{BCB23976-0BB1-4BD7-977E-1DA9EA59C95C}"/>
    <cellStyle name="Normal 2 3 6 4_AVA DVA EL" xfId="50262" xr:uid="{52F7EC77-C0C0-4347-A69B-673D7C1DF5E8}"/>
    <cellStyle name="Normal 2 3 6 5" xfId="8240" xr:uid="{C8110889-7A4B-4CB9-ACF4-5CDC3019382F}"/>
    <cellStyle name="Normal 2 3 6 6" xfId="8241" xr:uid="{FDC94DD4-7A4B-4FCF-A6D4-C05BF94BB2B3}"/>
    <cellStyle name="Normal 2 3 6 7" xfId="50263" xr:uid="{63D04881-66F8-40B4-A3F2-99459B04DC11}"/>
    <cellStyle name="Normal 2 3 6_3. Chng in credit spreads" xfId="50264" xr:uid="{C7D51C61-F64C-4FD8-BC21-0ED15E758FCB}"/>
    <cellStyle name="Normal 2 3 7" xfId="8242" xr:uid="{8199EC8E-7900-48B4-BF7C-800D52D3912C}"/>
    <cellStyle name="Normal 2 3 7 2" xfId="26762" xr:uid="{49206958-CE8E-4C00-82A4-D659EAD8F696}"/>
    <cellStyle name="Normal 2 3 7 2 2" xfId="50265" xr:uid="{DD53354A-0722-4914-AF5C-A6A519F596DA}"/>
    <cellStyle name="Normal 2 3 7 3" xfId="50266" xr:uid="{CCEE2B17-BF92-443A-9CED-5CD94E61D5C2}"/>
    <cellStyle name="Normal 2 3 7_3. Chng in credit spreads" xfId="50267" xr:uid="{34270FEE-D056-42D3-ABA1-40AD6E8704F6}"/>
    <cellStyle name="Normal 2 3 8" xfId="8243" xr:uid="{BE3681E7-AE0D-41E4-940F-1221691CEA8D}"/>
    <cellStyle name="Normal 2 3 8 2" xfId="26763" xr:uid="{D88EE316-8953-4157-92FF-445F496D491B}"/>
    <cellStyle name="Normal 2 3 8 2 2" xfId="50268" xr:uid="{0391C363-339F-47AE-9CFB-B5D687788497}"/>
    <cellStyle name="Normal 2 3 8 3" xfId="50269" xr:uid="{56F0F93C-DB7D-4AF2-B5A9-1730DAE118EE}"/>
    <cellStyle name="Normal 2 3 8_3. Chng in credit spreads" xfId="50270" xr:uid="{75518A53-F2A5-4FB1-96DC-DA916E7FE769}"/>
    <cellStyle name="Normal 2 3 9" xfId="8244" xr:uid="{709AB4BF-115D-46E6-9EA0-D9EA67568FA9}"/>
    <cellStyle name="Normal 2 3 9 2" xfId="26764" xr:uid="{9AE9A6CB-AB21-4798-97A9-671394F28999}"/>
    <cellStyle name="Normal 2 3 9_AVA DVA EL" xfId="26765" xr:uid="{37A987AD-E5B9-4DE8-B401-43DCE0291488}"/>
    <cellStyle name="Normal 2 3_11" xfId="8245" xr:uid="{BE143165-AADF-4747-AFA7-0C1A4BC69F3D}"/>
    <cellStyle name="Normal 2 30" xfId="8246" xr:uid="{CBD2F026-4DA3-4B72-93D2-3EA21C020145}"/>
    <cellStyle name="Normal 2 30 2" xfId="26766" xr:uid="{28E1D134-629B-49BF-9A6B-B1D701FC738D}"/>
    <cellStyle name="Normal 2 30_AVA DVA EL" xfId="26767" xr:uid="{B1314727-3BA1-4BDD-809E-8B6984B86229}"/>
    <cellStyle name="Normal 2 31" xfId="8247" xr:uid="{E431AA8D-9CB0-499E-8A16-7059F364CF5E}"/>
    <cellStyle name="Normal 2 31 2" xfId="26768" xr:uid="{B3C5F433-083B-4615-B073-4A1EC5A1C3F9}"/>
    <cellStyle name="Normal 2 31_AVA DVA EL" xfId="26769" xr:uid="{DC1FF710-D126-4F32-BA73-4E15D70A83D2}"/>
    <cellStyle name="Normal 2 32" xfId="8248" xr:uid="{93FAF2AF-7B5C-46F6-83A1-0060D724CF8B}"/>
    <cellStyle name="Normal 2 32 2" xfId="26770" xr:uid="{F6DE6C07-19A3-427C-B3A3-0DCFAD133486}"/>
    <cellStyle name="Normal 2 32_AVA DVA EL" xfId="26771" xr:uid="{F7C80A1D-231F-4228-BC89-4599D8D37EAA}"/>
    <cellStyle name="Normal 2 33" xfId="8249" xr:uid="{E9447DD6-D811-4D4B-A7B4-733303EB093C}"/>
    <cellStyle name="Normal 2 33 2" xfId="26772" xr:uid="{6E51EECC-2C84-4580-A1FC-A9D389C0F00A}"/>
    <cellStyle name="Normal 2 33_AVA DVA EL" xfId="26773" xr:uid="{58C4BC74-4509-4845-8B8E-1382E16951CC}"/>
    <cellStyle name="Normal 2 34" xfId="8250" xr:uid="{758C12EA-DF56-4BDF-9CB8-5E9A78D40B0F}"/>
    <cellStyle name="Normal 2 34 2" xfId="26774" xr:uid="{B94067DF-892D-4DB6-93C6-771CBF20B4EF}"/>
    <cellStyle name="Normal 2 34_AVA DVA EL" xfId="26775" xr:uid="{2C5FA182-C882-49A0-9CD6-052DD58B473D}"/>
    <cellStyle name="Normal 2 35" xfId="8251" xr:uid="{7F69F4F7-5405-4A18-AB8E-CC027CB8E0F9}"/>
    <cellStyle name="Normal 2 35 2" xfId="26776" xr:uid="{CE778CD9-3DE8-4457-B39D-81ECD638D17C}"/>
    <cellStyle name="Normal 2 35_AVA DVA EL" xfId="26777" xr:uid="{D3C8E9A8-6487-4710-A22C-A4B22CB18FB2}"/>
    <cellStyle name="Normal 2 36" xfId="8252" xr:uid="{ACD67A6D-2600-406A-B078-602F3EA6A7AE}"/>
    <cellStyle name="Normal 2 36 2" xfId="26778" xr:uid="{30EA5070-C768-436F-98E8-1A79CDB7D8E8}"/>
    <cellStyle name="Normal 2 36_AVA DVA EL" xfId="26779" xr:uid="{6007C59C-D988-414D-9FCC-6C30BEADC97A}"/>
    <cellStyle name="Normal 2 37" xfId="8253" xr:uid="{4803D6B7-A55B-433A-A516-3BDE7501DAAD}"/>
    <cellStyle name="Normal 2 37 2" xfId="26780" xr:uid="{6D03A531-96D8-4006-AAEB-8FB7A1473535}"/>
    <cellStyle name="Normal 2 37_AVA DVA EL" xfId="26781" xr:uid="{F626AD18-5B4B-4227-9CA8-EA8B04EA06B1}"/>
    <cellStyle name="Normal 2 38" xfId="8254" xr:uid="{831FE135-04E3-4EA7-B1CE-10D2AD0E6188}"/>
    <cellStyle name="Normal 2 38 2" xfId="26782" xr:uid="{B8F9A9F1-12C0-4093-B137-25549E25D9C7}"/>
    <cellStyle name="Normal 2 38_AVA DVA EL" xfId="26783" xr:uid="{EDA6E51D-4144-4A63-AF21-5A7FF548E3A6}"/>
    <cellStyle name="Normal 2 39" xfId="8255" xr:uid="{3318A4C2-FF86-443B-9FDF-AD75E0B39DF3}"/>
    <cellStyle name="Normal 2 39 2" xfId="26784" xr:uid="{E948CBDE-6B70-4D77-92F9-6F808C9AFD1F}"/>
    <cellStyle name="Normal 2 39_AVA DVA EL" xfId="26785" xr:uid="{FF22EEF3-FE5E-4DF7-82E3-19E188A86C08}"/>
    <cellStyle name="Normal 2 4" xfId="8256" xr:uid="{0B07177F-26E1-4B98-809E-E02B7B16CF51}"/>
    <cellStyle name="Normal 2 4 10" xfId="26786" xr:uid="{990077B5-AB7A-4368-A9DA-713C8E6B46BD}"/>
    <cellStyle name="Normal 2 4 10 2" xfId="26787" xr:uid="{17BD3184-5F5D-4BAC-B413-B09155D5FA81}"/>
    <cellStyle name="Normal 2 4 10 3" xfId="26788" xr:uid="{CEAB5130-BB75-400A-AF87-77802819E488}"/>
    <cellStyle name="Normal 2 4 10 4" xfId="36321" xr:uid="{4A864232-3A0F-4F93-A0B4-A0E880B62E7F}"/>
    <cellStyle name="Normal 2 4 10_AVA DVA EL" xfId="26789" xr:uid="{87A43E8E-A2DC-4C61-84DC-02577340FD37}"/>
    <cellStyle name="Normal 2 4 11" xfId="26790" xr:uid="{04D2C813-7FCC-4713-AE87-6731315D92AC}"/>
    <cellStyle name="Normal 2 4 11 2" xfId="26791" xr:uid="{E00594AA-FE0D-42E1-802B-A21E68DC7369}"/>
    <cellStyle name="Normal 2 4 11 3" xfId="26792" xr:uid="{779F2B4D-3DA8-4BD1-A853-6284FB44651F}"/>
    <cellStyle name="Normal 2 4 11_AVA DVA EL" xfId="26793" xr:uid="{A08B31F9-0431-4900-996B-3D6E104A365B}"/>
    <cellStyle name="Normal 2 4 12" xfId="26794" xr:uid="{3775267C-3CF8-4888-B394-1B571C412004}"/>
    <cellStyle name="Normal 2 4 12 2" xfId="26795" xr:uid="{8CC02A0D-D8B3-4A52-A1EA-338648B31512}"/>
    <cellStyle name="Normal 2 4 12 3" xfId="26796" xr:uid="{25716B22-D811-4C44-9A76-8E70C2744952}"/>
    <cellStyle name="Normal 2 4 12_AVA DVA EL" xfId="26797" xr:uid="{F944D000-CCCE-479E-AEDF-8E4B05665CE8}"/>
    <cellStyle name="Normal 2 4 13" xfId="26798" xr:uid="{491AAA8E-D45E-40A5-AD3B-E907688A9EA3}"/>
    <cellStyle name="Normal 2 4 13 2" xfId="26799" xr:uid="{59446C68-A2F6-4C6E-976C-A0079F31B622}"/>
    <cellStyle name="Normal 2 4 13 3" xfId="26800" xr:uid="{9EFF3D12-523F-41F3-A1DD-BC4AA4FAF0EB}"/>
    <cellStyle name="Normal 2 4 13_AVA DVA EL" xfId="26801" xr:uid="{0116639C-E28F-4511-B81C-412CCEC88E42}"/>
    <cellStyle name="Normal 2 4 14" xfId="26802" xr:uid="{53E4D418-C8EF-45F4-B315-79EF5F45C325}"/>
    <cellStyle name="Normal 2 4 14 2" xfId="26803" xr:uid="{2A021D81-082F-41A0-8F45-2289763CDE1D}"/>
    <cellStyle name="Normal 2 4 14 3" xfId="26804" xr:uid="{7A78666B-30C1-4057-98CA-6BB74260AC4D}"/>
    <cellStyle name="Normal 2 4 14_AVA DVA EL" xfId="26805" xr:uid="{E396A08C-7A15-4A9B-A397-0B983F547C79}"/>
    <cellStyle name="Normal 2 4 15" xfId="26806" xr:uid="{865015D6-F512-4DF1-A1D3-E39B541FE432}"/>
    <cellStyle name="Normal 2 4 15 2" xfId="26807" xr:uid="{427674AF-0A36-4EEC-A58E-C516AA7119D5}"/>
    <cellStyle name="Normal 2 4 15 2 2" xfId="26808" xr:uid="{3C71F0F0-6864-460B-A3CD-07AFDF4126FB}"/>
    <cellStyle name="Normal 2 4 15 2 3" xfId="26809" xr:uid="{BF1C371F-68FF-48CF-8BD4-87029EDC38E8}"/>
    <cellStyle name="Normal 2 4 15 2_AVA DVA EL" xfId="26810" xr:uid="{FF529828-DB3F-4C58-A0E9-534CC3596BEF}"/>
    <cellStyle name="Normal 2 4 15 3" xfId="26811" xr:uid="{2658BD78-AE4A-4277-86FC-B2B2457602FE}"/>
    <cellStyle name="Normal 2 4 15 4" xfId="26812" xr:uid="{1A9220C4-4208-4AA6-B631-1B8FA02CDF09}"/>
    <cellStyle name="Normal 2 4 15_AVA DVA EL" xfId="26813" xr:uid="{AD5BC986-646A-43F1-9901-3C34DFA7A0AE}"/>
    <cellStyle name="Normal 2 4 16" xfId="26814" xr:uid="{22CEF3AF-3976-4B73-8E1F-0F0A0847BC42}"/>
    <cellStyle name="Normal 2 4 16 2" xfId="26815" xr:uid="{42DE0C8B-FDBA-4B9F-9939-25BF935A7D05}"/>
    <cellStyle name="Normal 2 4 16 3" xfId="26816" xr:uid="{FB9DB99F-D9DB-469A-A0AA-4BD404DC4F3E}"/>
    <cellStyle name="Normal 2 4 16_AVA DVA EL" xfId="26817" xr:uid="{672DAFDF-0EDD-41C2-B095-56928BF4B4E8}"/>
    <cellStyle name="Normal 2 4 17" xfId="26818" xr:uid="{D5F18CEB-C0DA-40D7-A4B3-C2D6DE187933}"/>
    <cellStyle name="Normal 2 4 17 2" xfId="26819" xr:uid="{92A9FC45-A385-4897-AAA4-3D3ABB47357B}"/>
    <cellStyle name="Normal 2 4 17 3" xfId="26820" xr:uid="{483DC1FB-B696-4091-BA24-08C14426DAB7}"/>
    <cellStyle name="Normal 2 4 17_AVA DVA EL" xfId="26821" xr:uid="{E2E141EF-1E41-4730-9F9F-F0E7FFFF2611}"/>
    <cellStyle name="Normal 2 4 18" xfId="26822" xr:uid="{65E8BBA0-1F40-4FF9-9331-D15D61C5C369}"/>
    <cellStyle name="Normal 2 4 18 2" xfId="26823" xr:uid="{C8B6A68B-F212-4979-A273-40E6F47E4253}"/>
    <cellStyle name="Normal 2 4 18_AVA DVA EL" xfId="26824" xr:uid="{B13AEAE3-0536-4A2F-8C15-06C5FEFEE037}"/>
    <cellStyle name="Normal 2 4 19" xfId="36878" xr:uid="{F31A0B97-10C0-47F5-B0B6-CE336E7F7A8F}"/>
    <cellStyle name="Normal 2 4 2" xfId="8257" xr:uid="{0C8B02B6-3298-451B-AAEA-C8A4C9FB5A30}"/>
    <cellStyle name="Normal 2 4 2 10" xfId="26825" xr:uid="{56946DDC-4752-4050-8AAF-1047AA891F39}"/>
    <cellStyle name="Normal 2 4 2 10 2" xfId="26826" xr:uid="{E5B5A76F-BE96-4CC7-9D84-309ACF33DC5E}"/>
    <cellStyle name="Normal 2 4 2 10 3" xfId="26827" xr:uid="{7C8E473A-57A9-49BC-834A-92318F8CB4B3}"/>
    <cellStyle name="Normal 2 4 2 10_AVA DVA EL" xfId="26828" xr:uid="{AA0A1AC8-4383-4FFC-A5B5-EE1DE0E9C778}"/>
    <cellStyle name="Normal 2 4 2 11" xfId="26829" xr:uid="{FD26A807-E8C7-44EC-B061-FAE48E364421}"/>
    <cellStyle name="Normal 2 4 2 11 2" xfId="26830" xr:uid="{08B4377C-9EE9-43EB-994F-41FE0ABEFDE0}"/>
    <cellStyle name="Normal 2 4 2 11 3" xfId="26831" xr:uid="{5A38C50C-5770-44C9-9E46-EDDFC70A15C9}"/>
    <cellStyle name="Normal 2 4 2 11_AVA DVA EL" xfId="26832" xr:uid="{D13EACAE-BDF9-4224-B502-73F9C3D8F4E2}"/>
    <cellStyle name="Normal 2 4 2 12" xfId="26833" xr:uid="{7AE1483C-2592-4C9B-97DA-F27AAD69CE6E}"/>
    <cellStyle name="Normal 2 4 2 12 2" xfId="26834" xr:uid="{3F388899-2680-48AA-BFB7-F95304E94D20}"/>
    <cellStyle name="Normal 2 4 2 12 3" xfId="26835" xr:uid="{D3F2800D-F40B-49DA-A243-8995669501BC}"/>
    <cellStyle name="Normal 2 4 2 12_AVA DVA EL" xfId="26836" xr:uid="{524A702E-A38E-4905-BF3B-62155F35E85B}"/>
    <cellStyle name="Normal 2 4 2 13" xfId="50271" xr:uid="{46792842-B216-4738-8C92-4CEA682C82B3}"/>
    <cellStyle name="Normal 2 4 2 2" xfId="8258" xr:uid="{41F1B883-6A01-4117-B5E9-FA0B4863A224}"/>
    <cellStyle name="Normal 2 4 2 2 10" xfId="26837" xr:uid="{F0EAFB58-2545-4B7B-A3CB-EEF7F14A6D2E}"/>
    <cellStyle name="Normal 2 4 2 2 10 2" xfId="26838" xr:uid="{97A6C196-69E6-48E0-9996-BBB53BD06DB5}"/>
    <cellStyle name="Normal 2 4 2 2 10 3" xfId="26839" xr:uid="{A8902EEF-8713-4DF1-A351-6C181FFCFFC9}"/>
    <cellStyle name="Normal 2 4 2 2 10_AVA DVA EL" xfId="26840" xr:uid="{693C3D92-32F2-4BD6-A999-5EE6BB0083B6}"/>
    <cellStyle name="Normal 2 4 2 2 11" xfId="26841" xr:uid="{CA490D66-897A-4B49-B6E2-59B2083315EF}"/>
    <cellStyle name="Normal 2 4 2 2 11 2" xfId="26842" xr:uid="{D431E390-4623-4B9E-8903-46966538A3A2}"/>
    <cellStyle name="Normal 2 4 2 2 11 3" xfId="26843" xr:uid="{0A7A8845-4C88-4093-A86D-25B86E6AF702}"/>
    <cellStyle name="Normal 2 4 2 2 11_AVA DVA EL" xfId="26844" xr:uid="{49097D98-53F8-4504-BDA1-40015A285F8C}"/>
    <cellStyle name="Normal 2 4 2 2 12" xfId="50272" xr:uid="{00AD1B4B-CA94-421E-B2CA-658BEEB0826B}"/>
    <cellStyle name="Normal 2 4 2 2 2" xfId="8259" xr:uid="{60A77E94-2DD6-43C6-A74F-DAA79E21B27D}"/>
    <cellStyle name="Normal 2 4 2 2 2 10" xfId="26845" xr:uid="{4C27F002-1510-4172-B44B-0E2CC73CA324}"/>
    <cellStyle name="Normal 2 4 2 2 2 10 2" xfId="26846" xr:uid="{7C0A8BB0-2471-4936-BBBC-51DC69303F12}"/>
    <cellStyle name="Normal 2 4 2 2 2 10 3" xfId="26847" xr:uid="{14DF45D8-8FCF-4309-976A-E329E5C854E0}"/>
    <cellStyle name="Normal 2 4 2 2 2 10_AVA DVA EL" xfId="26848" xr:uid="{91B4CD58-1C2A-44AF-A883-C7E4DD2FAD59}"/>
    <cellStyle name="Normal 2 4 2 2 2 11" xfId="50273" xr:uid="{0148E9E0-3B09-47B0-9FDB-17D8322C8258}"/>
    <cellStyle name="Normal 2 4 2 2 2 2" xfId="26849" xr:uid="{06369D46-4E9A-469D-AB9A-0FFC5FE28DF2}"/>
    <cellStyle name="Normal 2 4 2 2 2 2 2" xfId="26850" xr:uid="{F6391B90-F021-4D4E-B738-7B811B10354B}"/>
    <cellStyle name="Normal 2 4 2 2 2 2 2 2" xfId="26851" xr:uid="{7584F285-1877-4E8C-B1F8-11C21C8F2A04}"/>
    <cellStyle name="Normal 2 4 2 2 2 2 2 3" xfId="26852" xr:uid="{3EC49D1F-0D56-4924-BB41-3EBF446D4CEB}"/>
    <cellStyle name="Normal 2 4 2 2 2 2 2_AVA DVA EL" xfId="26853" xr:uid="{A1E0CF25-D92F-44BB-9EB1-CD59C2179498}"/>
    <cellStyle name="Normal 2 4 2 2 2 2 3" xfId="26854" xr:uid="{4369F510-3CED-4499-8867-FC5CE0F5E092}"/>
    <cellStyle name="Normal 2 4 2 2 2 2 3 2" xfId="26855" xr:uid="{EECAEF83-0EE5-480A-96D5-622855D57424}"/>
    <cellStyle name="Normal 2 4 2 2 2 2 3 3" xfId="26856" xr:uid="{26B5C36B-5CC4-4CD7-8A8B-C09AB1E84023}"/>
    <cellStyle name="Normal 2 4 2 2 2 2 3_AVA DVA EL" xfId="26857" xr:uid="{3533426C-B9E4-4A47-B574-69B65BB4F79A}"/>
    <cellStyle name="Normal 2 4 2 2 2 2 4" xfId="26858" xr:uid="{240089CF-664D-4052-9F69-64E0966E10CD}"/>
    <cellStyle name="Normal 2 4 2 2 2 2 5" xfId="26859" xr:uid="{37FC17F4-4214-454F-8F08-45291D7D5ECB}"/>
    <cellStyle name="Normal 2 4 2 2 2 2 6" xfId="50274" xr:uid="{319F05E3-FBAD-40D4-ABC8-96432998BB5E}"/>
    <cellStyle name="Normal 2 4 2 2 2 2_AVA DVA EL" xfId="26860" xr:uid="{E7E17683-6A7C-4209-9647-91AF74924BD2}"/>
    <cellStyle name="Normal 2 4 2 2 2 3" xfId="26861" xr:uid="{8B1B388D-6083-4961-806A-CC18EF024A42}"/>
    <cellStyle name="Normal 2 4 2 2 2 3 2" xfId="26862" xr:uid="{943D5E3C-E9E3-4A04-853C-7B0FB9DD9F9F}"/>
    <cellStyle name="Normal 2 4 2 2 2 3 3" xfId="26863" xr:uid="{A4CD0600-FC29-4445-B651-1473A0DA1FE6}"/>
    <cellStyle name="Normal 2 4 2 2 2 3_AVA DVA EL" xfId="26864" xr:uid="{9E4FBD82-BA3B-41DF-9248-242AF07D44C6}"/>
    <cellStyle name="Normal 2 4 2 2 2 4" xfId="26865" xr:uid="{65F7B2E9-A5EF-4301-B3CC-C4EC64AD5134}"/>
    <cellStyle name="Normal 2 4 2 2 2 4 2" xfId="26866" xr:uid="{3C60DFDB-AEAD-418C-94D0-4862F6C5C617}"/>
    <cellStyle name="Normal 2 4 2 2 2 4 3" xfId="26867" xr:uid="{B17DF557-1C6E-4201-A20B-1330CF5FAD8B}"/>
    <cellStyle name="Normal 2 4 2 2 2 4_AVA DVA EL" xfId="26868" xr:uid="{689753B1-1493-49DF-9781-13BDFECB2420}"/>
    <cellStyle name="Normal 2 4 2 2 2 5" xfId="26869" xr:uid="{579452D4-F7B9-40CB-AC22-300E447D704B}"/>
    <cellStyle name="Normal 2 4 2 2 2 5 2" xfId="26870" xr:uid="{32B15671-0FD7-47D8-B087-85A0C0357B79}"/>
    <cellStyle name="Normal 2 4 2 2 2 5 3" xfId="26871" xr:uid="{597C9122-184A-4F10-A144-72FFFF8D6286}"/>
    <cellStyle name="Normal 2 4 2 2 2 5_AVA DVA EL" xfId="26872" xr:uid="{A7CAAEC0-A5CA-4AE7-B69D-CA43E3BAA847}"/>
    <cellStyle name="Normal 2 4 2 2 2 6" xfId="26873" xr:uid="{C7698413-17DF-4734-A1D4-55B7F71A8085}"/>
    <cellStyle name="Normal 2 4 2 2 2 6 2" xfId="26874" xr:uid="{ED8E85C0-7E2D-4E7A-90ED-8429C3E3B5D7}"/>
    <cellStyle name="Normal 2 4 2 2 2 6 3" xfId="26875" xr:uid="{F5D4E33E-0787-4A70-9019-E8733FA28F1F}"/>
    <cellStyle name="Normal 2 4 2 2 2 6_AVA DVA EL" xfId="26876" xr:uid="{69004716-DF5F-4478-9B71-7CC98E1DA867}"/>
    <cellStyle name="Normal 2 4 2 2 2 7" xfId="26877" xr:uid="{1FCBF1D4-BE21-47E4-9998-2006D304779E}"/>
    <cellStyle name="Normal 2 4 2 2 2 7 2" xfId="26878" xr:uid="{A540732F-BFB1-4CD1-A69B-34DACF26A941}"/>
    <cellStyle name="Normal 2 4 2 2 2 7 3" xfId="26879" xr:uid="{DA30F0E7-38B1-4D15-8D58-AFA1D89C3197}"/>
    <cellStyle name="Normal 2 4 2 2 2 7_AVA DVA EL" xfId="26880" xr:uid="{FFEC691A-41DC-484B-B2AE-7C4F9F86B618}"/>
    <cellStyle name="Normal 2 4 2 2 2 8" xfId="26881" xr:uid="{69575188-085E-4C3F-AC04-F4ED41DA8E49}"/>
    <cellStyle name="Normal 2 4 2 2 2 8 2" xfId="26882" xr:uid="{9BEA59BA-E86A-4026-AB16-0187C318F6F2}"/>
    <cellStyle name="Normal 2 4 2 2 2 8 3" xfId="26883" xr:uid="{E8E3BD82-4B03-4E91-9480-F404D1CCD9CE}"/>
    <cellStyle name="Normal 2 4 2 2 2 8_AVA DVA EL" xfId="26884" xr:uid="{7FD7C9B4-D435-4466-9EA9-7F6B60050714}"/>
    <cellStyle name="Normal 2 4 2 2 2 9" xfId="26885" xr:uid="{EED4ACBF-A94D-4DC6-A9F1-E33D2257B346}"/>
    <cellStyle name="Normal 2 4 2 2 2 9 2" xfId="26886" xr:uid="{625F02AB-92B5-4265-80B5-39B0655C2CC2}"/>
    <cellStyle name="Normal 2 4 2 2 2 9 3" xfId="26887" xr:uid="{06E77C45-90B1-4A42-BDD2-6468CC674C00}"/>
    <cellStyle name="Normal 2 4 2 2 2 9_AVA DVA EL" xfId="26888" xr:uid="{967C1215-E652-4C51-8773-8539CCF1C4CC}"/>
    <cellStyle name="Normal 2 4 2 2 2_3. Chng in credit spreads" xfId="50275" xr:uid="{C64788C5-0D66-4E42-B36C-1BA43A7EABD3}"/>
    <cellStyle name="Normal 2 4 2 2 3" xfId="8260" xr:uid="{9F6B2498-DB29-4D6A-A04A-625A7C11A7BA}"/>
    <cellStyle name="Normal 2 4 2 2 3 2" xfId="26889" xr:uid="{07C9315E-EC20-45E4-B969-42EF27577295}"/>
    <cellStyle name="Normal 2 4 2 2 3 2 2" xfId="26890" xr:uid="{EF5D2B88-F1D2-4070-B511-7B707777DEEE}"/>
    <cellStyle name="Normal 2 4 2 2 3 2 3" xfId="26891" xr:uid="{BCFB272D-0780-452A-BF9C-A59C39B3BD0D}"/>
    <cellStyle name="Normal 2 4 2 2 3 2 4" xfId="50276" xr:uid="{1F2DDD6E-48AD-4292-A616-FF090E226671}"/>
    <cellStyle name="Normal 2 4 2 2 3 2_AVA DVA EL" xfId="26892" xr:uid="{5011800F-5343-4FB8-8550-8AAB5A0B1A55}"/>
    <cellStyle name="Normal 2 4 2 2 3 3" xfId="26893" xr:uid="{D6F9A5CF-31C0-4C0F-80F0-77F6AFBB26B4}"/>
    <cellStyle name="Normal 2 4 2 2 3 3 2" xfId="26894" xr:uid="{145DFB95-8F25-4072-AB90-5F9BCA7682A0}"/>
    <cellStyle name="Normal 2 4 2 2 3 3 3" xfId="26895" xr:uid="{054772BA-0F20-4472-9D34-21B0B9E9199D}"/>
    <cellStyle name="Normal 2 4 2 2 3 3_AVA DVA EL" xfId="26896" xr:uid="{92B9D07C-2745-436B-B84D-EDB07C058131}"/>
    <cellStyle name="Normal 2 4 2 2 3 4" xfId="26897" xr:uid="{025B334B-8078-45AF-B79B-B16EBB0BED6A}"/>
    <cellStyle name="Normal 2 4 2 2 3 4 2" xfId="26898" xr:uid="{58472879-82BC-47CE-9766-73E2B3E55D21}"/>
    <cellStyle name="Normal 2 4 2 2 3 4 3" xfId="26899" xr:uid="{6BEC08CD-2BBE-42C3-94D3-A79982E85E9F}"/>
    <cellStyle name="Normal 2 4 2 2 3 4_AVA DVA EL" xfId="26900" xr:uid="{8A4B57A1-CBB7-4152-B9C9-41C9457A4E74}"/>
    <cellStyle name="Normal 2 4 2 2 3 5" xfId="50277" xr:uid="{68A2739C-EE51-47F8-AACB-93542AE69B20}"/>
    <cellStyle name="Normal 2 4 2 2 3_3. Chng in credit spreads" xfId="50278" xr:uid="{D8679DC1-41EC-4925-95E0-8D40F5AB7FF9}"/>
    <cellStyle name="Normal 2 4 2 2 4" xfId="26901" xr:uid="{1EE0789F-15A6-4577-AFC4-2F0E548E2F5A}"/>
    <cellStyle name="Normal 2 4 2 2 4 2" xfId="26902" xr:uid="{81B89C1D-806D-4748-9FE9-0DFB53B1D887}"/>
    <cellStyle name="Normal 2 4 2 2 4 2 2" xfId="50279" xr:uid="{188F2FFB-534F-46B6-9099-AE310A06CC9F}"/>
    <cellStyle name="Normal 2 4 2 2 4 3" xfId="26903" xr:uid="{3D6ED403-3438-4414-AB13-DF2338BFAECD}"/>
    <cellStyle name="Normal 2 4 2 2 4 4" xfId="50280" xr:uid="{13713C71-A4FB-4195-88AF-BDBB4B2C40B4}"/>
    <cellStyle name="Normal 2 4 2 2 4_3. Chng in credit spreads" xfId="50281" xr:uid="{40D71768-3CAC-4E10-B4F2-497F238AFA1A}"/>
    <cellStyle name="Normal 2 4 2 2 5" xfId="26904" xr:uid="{B0D23855-5ABA-4F26-860F-F62FFF4D0698}"/>
    <cellStyle name="Normal 2 4 2 2 5 2" xfId="26905" xr:uid="{490B34A5-72D5-47C3-9DA4-CDC3A0EEB3D9}"/>
    <cellStyle name="Normal 2 4 2 2 5 3" xfId="26906" xr:uid="{0315958B-6442-4469-AAA4-8B492F23C759}"/>
    <cellStyle name="Normal 2 4 2 2 5 4" xfId="50282" xr:uid="{243FE4E8-57B2-4384-9DBC-88C07444CEE3}"/>
    <cellStyle name="Normal 2 4 2 2 5_AVA DVA EL" xfId="26907" xr:uid="{660936CE-470F-4246-A169-45C5F002747C}"/>
    <cellStyle name="Normal 2 4 2 2 6" xfId="26908" xr:uid="{F0A1EA3B-8E69-4B72-9F64-302D2F189B88}"/>
    <cellStyle name="Normal 2 4 2 2 6 2" xfId="26909" xr:uid="{1800F58B-B7BA-4A9F-9CEC-A9ED05F0EF13}"/>
    <cellStyle name="Normal 2 4 2 2 6 3" xfId="26910" xr:uid="{923F3A38-98BC-4646-BE90-B127FAFDDD8C}"/>
    <cellStyle name="Normal 2 4 2 2 6_AVA DVA EL" xfId="26911" xr:uid="{AAC46F54-525B-4C8F-AF1D-E13B573A5EF7}"/>
    <cellStyle name="Normal 2 4 2 2 7" xfId="26912" xr:uid="{7A68799D-EDDC-445F-B720-2F2A290BC04D}"/>
    <cellStyle name="Normal 2 4 2 2 7 2" xfId="26913" xr:uid="{7382BF53-2313-4817-BF12-6BDD595E5FDF}"/>
    <cellStyle name="Normal 2 4 2 2 7 3" xfId="26914" xr:uid="{80E5FB5B-B2AD-4ACC-9D0D-2A6C01059E76}"/>
    <cellStyle name="Normal 2 4 2 2 7_AVA DVA EL" xfId="26915" xr:uid="{CCC3FF04-C204-45EC-8E6D-563676A37D4E}"/>
    <cellStyle name="Normal 2 4 2 2 8" xfId="26916" xr:uid="{9FB95E08-110C-4EF9-817D-7D82FB316C69}"/>
    <cellStyle name="Normal 2 4 2 2 8 2" xfId="26917" xr:uid="{7985DBE3-DFA6-4CB2-A3B5-D97D40E1BFEF}"/>
    <cellStyle name="Normal 2 4 2 2 8 3" xfId="26918" xr:uid="{55C60295-3527-40B7-8AAD-F3AF58301D38}"/>
    <cellStyle name="Normal 2 4 2 2 8_AVA DVA EL" xfId="26919" xr:uid="{91CE9F49-A975-4615-8A48-17CA4A7B78C0}"/>
    <cellStyle name="Normal 2 4 2 2 9" xfId="26920" xr:uid="{089AB8F9-D6A5-4210-8588-DD85FA7476F2}"/>
    <cellStyle name="Normal 2 4 2 2 9 2" xfId="26921" xr:uid="{882AE197-A82C-4803-B925-C6A8C563D046}"/>
    <cellStyle name="Normal 2 4 2 2 9 3" xfId="26922" xr:uid="{C05761A7-A2E0-46CE-870F-0E2DC441648F}"/>
    <cellStyle name="Normal 2 4 2 2 9_AVA DVA EL" xfId="26923" xr:uid="{BCA981CF-DAE1-447C-A1B5-C9A7DED00A46}"/>
    <cellStyle name="Normal 2 4 2 2_3. Chng in credit spreads" xfId="50283" xr:uid="{84240F4E-56CD-4DA2-87F1-F6D74E7047A8}"/>
    <cellStyle name="Normal 2 4 2 3" xfId="8261" xr:uid="{B9E28CAD-3ECB-410E-88CD-AADDE4C0792D}"/>
    <cellStyle name="Normal 2 4 2 3 10" xfId="26924" xr:uid="{576068AC-D900-4386-9707-DBA4BF417B03}"/>
    <cellStyle name="Normal 2 4 2 3 10 2" xfId="26925" xr:uid="{617A2DB6-3724-4911-BADD-00C0EA2637B4}"/>
    <cellStyle name="Normal 2 4 2 3 10 3" xfId="26926" xr:uid="{6FD5203F-FEE2-43BF-91B6-C4CD3FE3105E}"/>
    <cellStyle name="Normal 2 4 2 3 10_AVA DVA EL" xfId="26927" xr:uid="{BF24CE68-AA45-49ED-9638-4776A5C31E04}"/>
    <cellStyle name="Normal 2 4 2 3 11" xfId="50284" xr:uid="{41C767B6-44C3-445C-86E1-1B0719F98DEC}"/>
    <cellStyle name="Normal 2 4 2 3 2" xfId="8262" xr:uid="{1273DDDE-A8B6-49EE-9F17-69E27C036144}"/>
    <cellStyle name="Normal 2 4 2 3 2 2" xfId="26928" xr:uid="{F3B8D967-18C1-45EA-95FE-9E5ABCEA8DDC}"/>
    <cellStyle name="Normal 2 4 2 3 2 2 2" xfId="26929" xr:uid="{B2110EA0-3161-4792-827E-B2CE87C55ACC}"/>
    <cellStyle name="Normal 2 4 2 3 2 2 3" xfId="26930" xr:uid="{9EE3DD9F-7E60-4DB2-9E9D-7B324F258D1A}"/>
    <cellStyle name="Normal 2 4 2 3 2 2_AVA DVA EL" xfId="26931" xr:uid="{B503A77C-14B5-46A0-9C91-3A2EC72776D3}"/>
    <cellStyle name="Normal 2 4 2 3 2 3" xfId="26932" xr:uid="{126BC44E-0471-49E5-BBA4-D48F9CC087FE}"/>
    <cellStyle name="Normal 2 4 2 3 2 3 2" xfId="26933" xr:uid="{7F8B8DEF-8304-48FF-B4BC-D0D70F554BFD}"/>
    <cellStyle name="Normal 2 4 2 3 2 3 3" xfId="26934" xr:uid="{22858BC3-4207-4BAF-87AE-395880A2B295}"/>
    <cellStyle name="Normal 2 4 2 3 2 3_AVA DVA EL" xfId="26935" xr:uid="{7962F82A-79AE-40EA-9316-9615F24C41E2}"/>
    <cellStyle name="Normal 2 4 2 3 2 4" xfId="26936" xr:uid="{333648C4-F6D6-4FA2-B5BB-E5E59B1060BA}"/>
    <cellStyle name="Normal 2 4 2 3 2 4 2" xfId="26937" xr:uid="{B4A5E12B-9116-42D5-9F86-3CAA77439CC6}"/>
    <cellStyle name="Normal 2 4 2 3 2 4 3" xfId="26938" xr:uid="{22578C49-3932-40C8-A13A-38952FBE10FA}"/>
    <cellStyle name="Normal 2 4 2 3 2 4_AVA DVA EL" xfId="26939" xr:uid="{93DEFB4D-9810-40B9-92FD-FCA9F5F1374D}"/>
    <cellStyle name="Normal 2 4 2 3 2 5" xfId="50285" xr:uid="{B6B17E1A-6F74-483E-91F6-35DD7FB5C9D8}"/>
    <cellStyle name="Normal 2 4 2 3 2_AVA DVA EL" xfId="50286" xr:uid="{888D9618-1225-48CC-A002-082B99861E2D}"/>
    <cellStyle name="Normal 2 4 2 3 3" xfId="8263" xr:uid="{29A74205-7B9F-4265-ACF1-8FCBA924000C}"/>
    <cellStyle name="Normal 2 4 2 3 3 2" xfId="26940" xr:uid="{29A7800D-2225-417A-8188-7E6A147E5019}"/>
    <cellStyle name="Normal 2 4 2 3 3 2 2" xfId="26941" xr:uid="{6CC554DD-2661-4CA9-BBB8-254D2792225C}"/>
    <cellStyle name="Normal 2 4 2 3 3 2 3" xfId="26942" xr:uid="{819F87E6-2200-40E5-A096-BBE68540EE2F}"/>
    <cellStyle name="Normal 2 4 2 3 3 2_AVA DVA EL" xfId="26943" xr:uid="{23771220-3C28-4F52-879E-B706E9258E93}"/>
    <cellStyle name="Normal 2 4 2 3 3_AVA DVA EL" xfId="50287" xr:uid="{A9A719ED-99A0-4D85-8398-B3A08D68FEB8}"/>
    <cellStyle name="Normal 2 4 2 3 4" xfId="26944" xr:uid="{3FAFDB22-C874-42A2-A314-E040112DCA98}"/>
    <cellStyle name="Normal 2 4 2 3 4 2" xfId="26945" xr:uid="{627C7BC9-C4D5-46BA-86CA-0EFA9CC7A447}"/>
    <cellStyle name="Normal 2 4 2 3 4 3" xfId="26946" xr:uid="{F6A03209-1F28-4D7A-A9D6-48443E220386}"/>
    <cellStyle name="Normal 2 4 2 3 4_AVA DVA EL" xfId="26947" xr:uid="{F89866E3-5F29-4E33-94F8-94D95788D278}"/>
    <cellStyle name="Normal 2 4 2 3 5" xfId="26948" xr:uid="{DCA90BD8-3BEA-415A-9AEC-57C60F48A9A6}"/>
    <cellStyle name="Normal 2 4 2 3 5 2" xfId="26949" xr:uid="{474D08F6-E5C5-4B2C-963D-3F5B6236C21D}"/>
    <cellStyle name="Normal 2 4 2 3 5 3" xfId="26950" xr:uid="{898C0642-4122-4365-8583-DA123DFD066F}"/>
    <cellStyle name="Normal 2 4 2 3 5_AVA DVA EL" xfId="26951" xr:uid="{48B79947-11BB-4292-B174-EB9803CE0276}"/>
    <cellStyle name="Normal 2 4 2 3 6" xfId="26952" xr:uid="{24945175-BC2F-4C4F-9F49-A417ACB8704B}"/>
    <cellStyle name="Normal 2 4 2 3 6 2" xfId="26953" xr:uid="{4C463069-43C8-4448-9EF5-4521CC5D5DD4}"/>
    <cellStyle name="Normal 2 4 2 3 6 3" xfId="26954" xr:uid="{0A14F6CD-3EE8-45BF-B763-A187790F78CB}"/>
    <cellStyle name="Normal 2 4 2 3 6_AVA DVA EL" xfId="26955" xr:uid="{355EFAEA-3DB2-4830-AE34-C7395E7FFF01}"/>
    <cellStyle name="Normal 2 4 2 3 7" xfId="26956" xr:uid="{CC482BA9-DCA4-492E-BB12-BEE5EF0AD0E1}"/>
    <cellStyle name="Normal 2 4 2 3 7 2" xfId="26957" xr:uid="{954421A3-7034-4CD6-861B-1A8C8571102B}"/>
    <cellStyle name="Normal 2 4 2 3 7 3" xfId="26958" xr:uid="{DFCDE3E5-1DD0-4B5C-ACD1-CFAD2ADB2CDD}"/>
    <cellStyle name="Normal 2 4 2 3 7_AVA DVA EL" xfId="26959" xr:uid="{4EE26AC0-BC37-49FE-A9FB-A2ECF047722A}"/>
    <cellStyle name="Normal 2 4 2 3 8" xfId="26960" xr:uid="{16AE38E0-0902-46C5-9C1C-8E8D58100449}"/>
    <cellStyle name="Normal 2 4 2 3 8 2" xfId="26961" xr:uid="{5B44A243-F11C-49D8-B65C-6A248C4B4BC1}"/>
    <cellStyle name="Normal 2 4 2 3 8 3" xfId="26962" xr:uid="{619AA983-F8F3-4C38-B72A-FD2693C2727A}"/>
    <cellStyle name="Normal 2 4 2 3 8_AVA DVA EL" xfId="26963" xr:uid="{B78E26B4-7E8B-465A-B6BF-712EBDAE2D71}"/>
    <cellStyle name="Normal 2 4 2 3 9" xfId="26964" xr:uid="{DB9449B2-7822-42B4-B60F-6D616024F9B7}"/>
    <cellStyle name="Normal 2 4 2 3 9 2" xfId="26965" xr:uid="{58374F41-9AF2-4DA1-B081-C707F1B7D8ED}"/>
    <cellStyle name="Normal 2 4 2 3 9 3" xfId="26966" xr:uid="{5162D245-8345-4364-ADAC-B6D405F37F7A}"/>
    <cellStyle name="Normal 2 4 2 3 9_AVA DVA EL" xfId="26967" xr:uid="{CFC08093-ED61-47FF-BA13-411443E82642}"/>
    <cellStyle name="Normal 2 4 2 3_3. Chng in credit spreads" xfId="50288" xr:uid="{8A3C33A2-1E00-4136-99B6-F08386AFC593}"/>
    <cellStyle name="Normal 2 4 2 4" xfId="8264" xr:uid="{49A27675-74CF-4A94-858B-6150066EAEC4}"/>
    <cellStyle name="Normal 2 4 2 4 2" xfId="8265" xr:uid="{2C0F5451-7411-47BE-9DDE-4C3AD265C447}"/>
    <cellStyle name="Normal 2 4 2 4 2 2" xfId="26968" xr:uid="{7BA3E78C-2D2E-4B8B-A8A1-5A0996C76C4B}"/>
    <cellStyle name="Normal 2 4 2 4 2 2 2" xfId="26969" xr:uid="{C67DDDF6-CBD3-4F77-BC13-43AB196AA263}"/>
    <cellStyle name="Normal 2 4 2 4 2 2 3" xfId="26970" xr:uid="{7010AD9B-C58E-4582-8BB5-6281C7A03A75}"/>
    <cellStyle name="Normal 2 4 2 4 2 2_AVA DVA EL" xfId="26971" xr:uid="{0CD5A696-39E4-400F-86AF-CC9A74A45E63}"/>
    <cellStyle name="Normal 2 4 2 4 2 3" xfId="50289" xr:uid="{1236E2CA-619E-43D4-AAF4-A53A80E95A0B}"/>
    <cellStyle name="Normal 2 4 2 4 2_AVA DVA EL" xfId="50290" xr:uid="{650A0E55-3150-4363-BD97-CAD1D92F1C53}"/>
    <cellStyle name="Normal 2 4 2 4 3" xfId="8266" xr:uid="{9A67FD86-7891-44CC-9AF3-2BC8358F7522}"/>
    <cellStyle name="Normal 2 4 2 4 3 2" xfId="26972" xr:uid="{24E619A7-8352-4C42-94C0-3842A64DFD3B}"/>
    <cellStyle name="Normal 2 4 2 4 3 2 2" xfId="26973" xr:uid="{11D42FFD-FF9A-4A4A-81ED-15E65B73416E}"/>
    <cellStyle name="Normal 2 4 2 4 3 2 3" xfId="26974" xr:uid="{25ADE6B4-FE58-41D7-AD47-6C37CDFD07D9}"/>
    <cellStyle name="Normal 2 4 2 4 3 2_AVA DVA EL" xfId="26975" xr:uid="{8FDDB276-7E7E-4D69-8D28-82626F984F64}"/>
    <cellStyle name="Normal 2 4 2 4 3_AVA DVA EL" xfId="50291" xr:uid="{7DD9532B-6EAE-431B-B7B9-1C1743435351}"/>
    <cellStyle name="Normal 2 4 2 4 4" xfId="26976" xr:uid="{54CEA6A7-C376-4823-864C-A48E4E9C38E9}"/>
    <cellStyle name="Normal 2 4 2 4 4 2" xfId="26977" xr:uid="{B178D28C-BAEE-474D-9CF9-D0B44B3B40A6}"/>
    <cellStyle name="Normal 2 4 2 4 4 3" xfId="26978" xr:uid="{6BF48DCF-4F57-417A-A13C-C7429A415889}"/>
    <cellStyle name="Normal 2 4 2 4 4_AVA DVA EL" xfId="26979" xr:uid="{81485C9A-D7EF-4490-AD3D-E98442D76EA3}"/>
    <cellStyle name="Normal 2 4 2 4 5" xfId="50292" xr:uid="{32E9892A-8335-4F59-819A-087DFDDC8738}"/>
    <cellStyle name="Normal 2 4 2 4_3. Chng in credit spreads" xfId="50293" xr:uid="{62599AC5-8E6E-4075-AF87-0CFEA16B4B01}"/>
    <cellStyle name="Normal 2 4 2 5" xfId="8267" xr:uid="{55587C1C-DFC6-4297-912E-DA68653B08E8}"/>
    <cellStyle name="Normal 2 4 2 5 2" xfId="26980" xr:uid="{77F4E93F-A33F-411B-BB6B-030D597226E8}"/>
    <cellStyle name="Normal 2 4 2 5 2 2" xfId="26981" xr:uid="{A794063C-E57B-4126-9710-3546D7B07355}"/>
    <cellStyle name="Normal 2 4 2 5 2 3" xfId="26982" xr:uid="{BCBF27D0-3624-4F96-BF5B-1DD7FB62E855}"/>
    <cellStyle name="Normal 2 4 2 5 2 4" xfId="50294" xr:uid="{0CBFA699-66B4-4380-A875-E1A40C0130DE}"/>
    <cellStyle name="Normal 2 4 2 5 2_AVA DVA EL" xfId="26983" xr:uid="{36CFA29A-44D2-4D30-BE34-05C678E1AA83}"/>
    <cellStyle name="Normal 2 4 2 5 3" xfId="50295" xr:uid="{91E45D94-67F9-41D7-BCD6-53ABD0404E36}"/>
    <cellStyle name="Normal 2 4 2 5_3. Chng in credit spreads" xfId="50296" xr:uid="{7B7BD461-353C-42AC-8C94-FA517A72124F}"/>
    <cellStyle name="Normal 2 4 2 6" xfId="8268" xr:uid="{DD5386AB-ACC0-4D07-9C16-98F76EEAB9C2}"/>
    <cellStyle name="Normal 2 4 2 6 2" xfId="26984" xr:uid="{442C1378-EE99-4AC8-9F2C-3A8D48AEDAF6}"/>
    <cellStyle name="Normal 2 4 2 6 2 2" xfId="26985" xr:uid="{CA9CCC65-C1FC-425A-B140-88A55B4B3F49}"/>
    <cellStyle name="Normal 2 4 2 6 2 3" xfId="26986" xr:uid="{626AEFBD-F240-4B66-B724-7EA2EC018503}"/>
    <cellStyle name="Normal 2 4 2 6 2 4" xfId="50297" xr:uid="{94430B8A-EA58-438E-978E-21725E6567CC}"/>
    <cellStyle name="Normal 2 4 2 6 2_AVA DVA EL" xfId="26987" xr:uid="{9A1FFF80-178B-48E6-9155-FB20DC105DC1}"/>
    <cellStyle name="Normal 2 4 2 6 3" xfId="50298" xr:uid="{3BB2A5F1-405E-4401-AB4B-0ECFCECBA033}"/>
    <cellStyle name="Normal 2 4 2 6_3. Chng in credit spreads" xfId="50299" xr:uid="{5F3F1183-5DE7-47EA-9F87-A7AFBC664136}"/>
    <cellStyle name="Normal 2 4 2 7" xfId="26988" xr:uid="{A8FF0F77-D0FF-438C-86D4-92B66B6E8F03}"/>
    <cellStyle name="Normal 2 4 2 7 2" xfId="26989" xr:uid="{6E711AC4-1026-4D88-B403-55EB57A5A840}"/>
    <cellStyle name="Normal 2 4 2 7 3" xfId="26990" xr:uid="{12A9E441-7969-41BD-BDFA-C86CE3FB3B18}"/>
    <cellStyle name="Normal 2 4 2 7 4" xfId="50300" xr:uid="{AB11DC45-70ED-405A-AE0A-24F64A3920E8}"/>
    <cellStyle name="Normal 2 4 2 7_AVA DVA EL" xfId="26991" xr:uid="{C0B8B159-4C7F-4F4A-B68E-02FD86A68E76}"/>
    <cellStyle name="Normal 2 4 2 8" xfId="26992" xr:uid="{CB42E0E9-4E14-406B-812D-17550F20164C}"/>
    <cellStyle name="Normal 2 4 2 8 2" xfId="26993" xr:uid="{5174DC1C-35B3-4D33-B337-48D19C1696C0}"/>
    <cellStyle name="Normal 2 4 2 8 3" xfId="26994" xr:uid="{1E423B69-FC1E-4C58-9BF2-DE8EE836A60E}"/>
    <cellStyle name="Normal 2 4 2 8_AVA DVA EL" xfId="26995" xr:uid="{8019D2C5-CBF2-4EB2-9C94-2184D73C001B}"/>
    <cellStyle name="Normal 2 4 2 9" xfId="26996" xr:uid="{581F6459-3CF4-42DE-8191-55DA3924B0AE}"/>
    <cellStyle name="Normal 2 4 2 9 2" xfId="26997" xr:uid="{6B98A6CF-0071-4B1B-85A3-35292470DBDA}"/>
    <cellStyle name="Normal 2 4 2 9 3" xfId="26998" xr:uid="{9F9C6E9B-E2BC-4AF7-8CDA-22F1168BE2CB}"/>
    <cellStyle name="Normal 2 4 2 9_AVA DVA EL" xfId="26999" xr:uid="{48EF8EFB-62A4-435A-A7FC-397DD100F548}"/>
    <cellStyle name="Normal 2 4 2_3. Chng in credit spreads" xfId="50301" xr:uid="{B37E4D3F-9AE6-4A82-BBA4-ADD34C8E03D2}"/>
    <cellStyle name="Normal 2 4 3" xfId="8269" xr:uid="{C13E550D-2338-449B-8815-62782C342917}"/>
    <cellStyle name="Normal 2 4 3 10" xfId="27000" xr:uid="{288AD523-AF3B-4D00-918B-9328F2AD5412}"/>
    <cellStyle name="Normal 2 4 3 10 2" xfId="27001" xr:uid="{73876687-DB55-42D0-BE16-13E55893D7D3}"/>
    <cellStyle name="Normal 2 4 3 10 3" xfId="27002" xr:uid="{CAD6207A-27F2-4CE5-9635-32D13A3BF904}"/>
    <cellStyle name="Normal 2 4 3 10_AVA DVA EL" xfId="27003" xr:uid="{2A6F8A01-19E8-412B-8226-A7A1EFA79D38}"/>
    <cellStyle name="Normal 2 4 3 11" xfId="27004" xr:uid="{353E1DAB-BB76-4A67-A045-E2C11D7D2086}"/>
    <cellStyle name="Normal 2 4 3 11 2" xfId="27005" xr:uid="{CE68C7BF-7E79-49AF-B01E-897667052747}"/>
    <cellStyle name="Normal 2 4 3 11 3" xfId="27006" xr:uid="{6CB9CF3C-6075-4E4B-9139-79D9C3EB7EC2}"/>
    <cellStyle name="Normal 2 4 3 11_AVA DVA EL" xfId="27007" xr:uid="{AD844852-10B2-479D-B94D-93BB7CF9F5CA}"/>
    <cellStyle name="Normal 2 4 3 12" xfId="50302" xr:uid="{850338C8-CE30-478D-9E15-263E86A5E23F}"/>
    <cellStyle name="Normal 2 4 3 2" xfId="8270" xr:uid="{E7B2FB9B-973F-4707-89D9-E2F49845F3CD}"/>
    <cellStyle name="Normal 2 4 3 2 10" xfId="27008" xr:uid="{D80EEABB-75C0-42F5-80C5-CE7A44F98618}"/>
    <cellStyle name="Normal 2 4 3 2 10 2" xfId="27009" xr:uid="{0AA5625F-B2B7-4B0E-AC39-A72C3C4AA56C}"/>
    <cellStyle name="Normal 2 4 3 2 10 3" xfId="27010" xr:uid="{CF7267C1-275B-4929-92E0-5D1F557B48E2}"/>
    <cellStyle name="Normal 2 4 3 2 10_AVA DVA EL" xfId="27011" xr:uid="{249A2952-F09B-4B39-9EBD-5A814BEB0E1E}"/>
    <cellStyle name="Normal 2 4 3 2 11" xfId="50303" xr:uid="{5BC404E9-52F2-412F-AEB8-D0D892CC3587}"/>
    <cellStyle name="Normal 2 4 3 2 2" xfId="8271" xr:uid="{584B9628-72A2-48B7-A889-D3FE6BA9E065}"/>
    <cellStyle name="Normal 2 4 3 2 2 2" xfId="27012" xr:uid="{19BF5AE9-7365-44AD-B86F-87385450CB71}"/>
    <cellStyle name="Normal 2 4 3 2 2 2 2" xfId="27013" xr:uid="{93AB6702-4370-4561-B759-79C9DA1F618E}"/>
    <cellStyle name="Normal 2 4 3 2 2 2 3" xfId="27014" xr:uid="{01CF1A0B-F133-4FA8-991F-E4C9830A848E}"/>
    <cellStyle name="Normal 2 4 3 2 2 2 4" xfId="50304" xr:uid="{73968229-A8ED-43B9-9578-747852840BD9}"/>
    <cellStyle name="Normal 2 4 3 2 2 2_AVA DVA EL" xfId="27015" xr:uid="{16F84E78-1941-4FDA-AD0A-AF7FCC41A6E2}"/>
    <cellStyle name="Normal 2 4 3 2 2 3" xfId="27016" xr:uid="{9566CC5D-6926-412A-AFF5-A32E7567B1A6}"/>
    <cellStyle name="Normal 2 4 3 2 2 3 2" xfId="27017" xr:uid="{C671C1DA-2056-4984-9679-7AC4BB7FAC0D}"/>
    <cellStyle name="Normal 2 4 3 2 2 3 3" xfId="27018" xr:uid="{B2520BFB-C2F0-4B94-AC7A-7347CF1187BE}"/>
    <cellStyle name="Normal 2 4 3 2 2 3_AVA DVA EL" xfId="27019" xr:uid="{4A875786-1B1E-4FBB-819F-5D9EC06FE5BC}"/>
    <cellStyle name="Normal 2 4 3 2 2 4" xfId="27020" xr:uid="{9BAF5719-5927-4822-BCEE-E59041D67B1C}"/>
    <cellStyle name="Normal 2 4 3 2 2 4 2" xfId="27021" xr:uid="{5637F3F5-ECB1-4E59-AEE0-E6F65C9105D9}"/>
    <cellStyle name="Normal 2 4 3 2 2 4 3" xfId="27022" xr:uid="{69F46EE4-6BB6-494F-994C-62277B86AA69}"/>
    <cellStyle name="Normal 2 4 3 2 2 4_AVA DVA EL" xfId="27023" xr:uid="{D0ADC134-3FC4-4576-8379-FDD1279E16D8}"/>
    <cellStyle name="Normal 2 4 3 2 2 5" xfId="50305" xr:uid="{00925729-B372-41D5-831B-2AB4169C17EB}"/>
    <cellStyle name="Normal 2 4 3 2 2_3. Chng in credit spreads" xfId="50306" xr:uid="{1CDAB2C1-13E3-40C2-9488-E24992D74E4B}"/>
    <cellStyle name="Normal 2 4 3 2 3" xfId="8272" xr:uid="{66368A9D-2614-4A67-8526-6F51CAD321DC}"/>
    <cellStyle name="Normal 2 4 3 2 3 2" xfId="27024" xr:uid="{3ADAC0C2-9934-46E5-BC8C-CB5BD3E5ABFA}"/>
    <cellStyle name="Normal 2 4 3 2 3 2 2" xfId="27025" xr:uid="{E269E011-EF40-40C7-B10E-53A8B23D8211}"/>
    <cellStyle name="Normal 2 4 3 2 3 2 3" xfId="27026" xr:uid="{C3EC11E2-DC58-45DC-B675-AA63B29E3F92}"/>
    <cellStyle name="Normal 2 4 3 2 3 2 4" xfId="50307" xr:uid="{6D1AB228-023E-48A6-9F78-24CA870822B2}"/>
    <cellStyle name="Normal 2 4 3 2 3 2_AVA DVA EL" xfId="27027" xr:uid="{CCFF42A7-99C8-4B61-A924-D54118808C3A}"/>
    <cellStyle name="Normal 2 4 3 2 3 3" xfId="50308" xr:uid="{0D1A044B-6724-4349-9A8E-78B66AE80F3D}"/>
    <cellStyle name="Normal 2 4 3 2 3_3. Chng in credit spreads" xfId="50309" xr:uid="{3401AAF0-1576-4B53-8775-4CCDF4189D84}"/>
    <cellStyle name="Normal 2 4 3 2 4" xfId="27028" xr:uid="{70C10606-0211-4C4A-A522-B01D78B15DE7}"/>
    <cellStyle name="Normal 2 4 3 2 4 2" xfId="27029" xr:uid="{D42E8FCB-CCD0-40BD-8B7F-1C2CC0DDF650}"/>
    <cellStyle name="Normal 2 4 3 2 4 2 2" xfId="50310" xr:uid="{F9CDBDDF-094B-4442-9C4D-76AC5BDF0331}"/>
    <cellStyle name="Normal 2 4 3 2 4 3" xfId="27030" xr:uid="{10D13342-A457-41E6-9C18-BC6EDC9ED780}"/>
    <cellStyle name="Normal 2 4 3 2 4 4" xfId="50311" xr:uid="{8093D686-ABCF-47A7-80B4-9734955CC405}"/>
    <cellStyle name="Normal 2 4 3 2 4_3. Chng in credit spreads" xfId="50312" xr:uid="{C8FC0E3C-7A55-42F1-AF1C-B8D5D34C35AC}"/>
    <cellStyle name="Normal 2 4 3 2 5" xfId="27031" xr:uid="{0D68B836-9A23-45BB-8E23-1D871140432E}"/>
    <cellStyle name="Normal 2 4 3 2 5 2" xfId="27032" xr:uid="{8CF53352-6518-46A2-9212-F9F3A9057321}"/>
    <cellStyle name="Normal 2 4 3 2 5 3" xfId="27033" xr:uid="{C1272E22-3BF0-4996-BA82-98663C773044}"/>
    <cellStyle name="Normal 2 4 3 2 5 4" xfId="50313" xr:uid="{F07B6558-907F-4867-AA8F-7561135EE9FD}"/>
    <cellStyle name="Normal 2 4 3 2 5_AVA DVA EL" xfId="27034" xr:uid="{6EE557C8-DAE9-4169-922C-C850D995F9BD}"/>
    <cellStyle name="Normal 2 4 3 2 6" xfId="27035" xr:uid="{17217E7C-0E74-4E73-BBC5-24D3F5923391}"/>
    <cellStyle name="Normal 2 4 3 2 6 2" xfId="27036" xr:uid="{55661862-0F4F-46D7-AE83-A3B4963E8F07}"/>
    <cellStyle name="Normal 2 4 3 2 6 3" xfId="27037" xr:uid="{BA72727F-DF8F-4401-8FD1-CDBDDD9D8C27}"/>
    <cellStyle name="Normal 2 4 3 2 6_AVA DVA EL" xfId="27038" xr:uid="{A22002B3-04F0-4D8D-8567-724C7B74EF4E}"/>
    <cellStyle name="Normal 2 4 3 2 7" xfId="27039" xr:uid="{87AED9D8-F002-4082-9264-9A831363F4A4}"/>
    <cellStyle name="Normal 2 4 3 2 7 2" xfId="27040" xr:uid="{22549FAD-26EC-4163-B4B1-2B1E62CE81E5}"/>
    <cellStyle name="Normal 2 4 3 2 7 3" xfId="27041" xr:uid="{66E1BCA6-BFEC-4AFA-8FC4-9E25EA83D9C6}"/>
    <cellStyle name="Normal 2 4 3 2 7_AVA DVA EL" xfId="27042" xr:uid="{21814FCC-B76E-459E-9FBE-98BAA49EBAC7}"/>
    <cellStyle name="Normal 2 4 3 2 8" xfId="27043" xr:uid="{0236BD8F-5BB8-4450-A25A-F62AB7C96768}"/>
    <cellStyle name="Normal 2 4 3 2 8 2" xfId="27044" xr:uid="{B25FACA6-5791-4360-9B1B-39AB1D7E3CC2}"/>
    <cellStyle name="Normal 2 4 3 2 8 3" xfId="27045" xr:uid="{0B6C7227-3EFB-4E65-A6F9-4914A8A7FAF7}"/>
    <cellStyle name="Normal 2 4 3 2 8_AVA DVA EL" xfId="27046" xr:uid="{F00B9FB0-1F7D-46E0-BD61-130A721BB812}"/>
    <cellStyle name="Normal 2 4 3 2 9" xfId="27047" xr:uid="{7BF194DB-95CB-4815-B49F-F30D24D7CB40}"/>
    <cellStyle name="Normal 2 4 3 2 9 2" xfId="27048" xr:uid="{A057D9AA-102B-4E58-BEB7-9C6C4777BB2E}"/>
    <cellStyle name="Normal 2 4 3 2 9 3" xfId="27049" xr:uid="{0CC8E723-46B4-4598-ACB7-70B6ADF032D8}"/>
    <cellStyle name="Normal 2 4 3 2 9_AVA DVA EL" xfId="27050" xr:uid="{F4F0A63B-AD86-486B-9A80-9EEE18ACD100}"/>
    <cellStyle name="Normal 2 4 3 2_3. Chng in credit spreads" xfId="50314" xr:uid="{1A38FA3B-5466-4474-928E-8FB6CE6C7828}"/>
    <cellStyle name="Normal 2 4 3 3" xfId="8273" xr:uid="{87D28973-0ABB-46CD-B247-5DCD9C71DB1A}"/>
    <cellStyle name="Normal 2 4 3 3 2" xfId="8274" xr:uid="{D30B144A-10C4-4B8F-96F1-72E1AD40660C}"/>
    <cellStyle name="Normal 2 4 3 3 2 2" xfId="27051" xr:uid="{B9A8D573-2CB6-453D-A858-CA12C1EF365F}"/>
    <cellStyle name="Normal 2 4 3 3 2 2 2" xfId="27052" xr:uid="{FFE685C2-15DD-4891-9131-AEB0E118F961}"/>
    <cellStyle name="Normal 2 4 3 3 2 2 3" xfId="27053" xr:uid="{C670BE89-B7FF-49A6-A0A2-7733AFAAE8C4}"/>
    <cellStyle name="Normal 2 4 3 3 2 2_AVA DVA EL" xfId="27054" xr:uid="{E8368F30-3519-41D5-9142-02C9B97A8804}"/>
    <cellStyle name="Normal 2 4 3 3 2 3" xfId="50315" xr:uid="{0C2FEE88-7247-4F60-9043-BA6C78B5D3D0}"/>
    <cellStyle name="Normal 2 4 3 3 2_AVA DVA EL" xfId="50316" xr:uid="{D70003A1-3BF2-4AD5-8C31-C271B2CF0D08}"/>
    <cellStyle name="Normal 2 4 3 3 3" xfId="8275" xr:uid="{17D8EB7C-10E0-4CB8-ACED-039D79B9D773}"/>
    <cellStyle name="Normal 2 4 3 3 3 2" xfId="27055" xr:uid="{4D97E5D3-A93D-4A1B-B852-2A7DD7AEFDFD}"/>
    <cellStyle name="Normal 2 4 3 3 3 2 2" xfId="27056" xr:uid="{0000DAAB-9E9C-4C64-9976-F901D28721EE}"/>
    <cellStyle name="Normal 2 4 3 3 3 2 3" xfId="27057" xr:uid="{A9CC6191-D89E-4C1B-9D27-639ACEC87E0B}"/>
    <cellStyle name="Normal 2 4 3 3 3 2_AVA DVA EL" xfId="27058" xr:uid="{F221DCEE-0094-453E-A44E-39C7B8A19CF1}"/>
    <cellStyle name="Normal 2 4 3 3 3_AVA DVA EL" xfId="50317" xr:uid="{F7321F01-B934-4E7E-9957-EF2F43E6DDB5}"/>
    <cellStyle name="Normal 2 4 3 3 4" xfId="27059" xr:uid="{475F4516-5A95-4F16-B008-46FFE1E91F73}"/>
    <cellStyle name="Normal 2 4 3 3 4 2" xfId="27060" xr:uid="{EAFCC9B2-10B7-4667-863E-111DF1F9835B}"/>
    <cellStyle name="Normal 2 4 3 3 4 3" xfId="27061" xr:uid="{4EEF52AF-34FE-46CF-8C9C-FF731003EC28}"/>
    <cellStyle name="Normal 2 4 3 3 4_AVA DVA EL" xfId="27062" xr:uid="{874300F2-B637-4866-AA60-AE4B18FDF846}"/>
    <cellStyle name="Normal 2 4 3 3 5" xfId="50318" xr:uid="{7757D660-99E8-42A1-80EA-66C06E5B8766}"/>
    <cellStyle name="Normal 2 4 3 3_3. Chng in credit spreads" xfId="50319" xr:uid="{06A22B07-CE3F-4F81-83D4-8AD3DBDF1AB9}"/>
    <cellStyle name="Normal 2 4 3 4" xfId="8276" xr:uid="{B40D3CDA-C114-4B31-982B-C1F43C2C7344}"/>
    <cellStyle name="Normal 2 4 3 4 2" xfId="8277" xr:uid="{E0E63785-D60A-454D-9A2A-48F0A4D59016}"/>
    <cellStyle name="Normal 2 4 3 4 2 2" xfId="50320" xr:uid="{58DA4D7D-D22F-4FE6-A6CC-301A7292BFC8}"/>
    <cellStyle name="Normal 2 4 3 4 3" xfId="8278" xr:uid="{B642C973-9F40-44A2-83C8-F51A32BFBDE8}"/>
    <cellStyle name="Normal 2 4 3 4 4" xfId="27063" xr:uid="{D94A0592-3051-437A-A94D-CC8220322E9B}"/>
    <cellStyle name="Normal 2 4 3 4 4 2" xfId="27064" xr:uid="{679434D7-1ADF-49CA-B19B-8BA521B7BB3A}"/>
    <cellStyle name="Normal 2 4 3 4 4 3" xfId="27065" xr:uid="{C6DF9554-095F-4883-B0F8-07A6CBA72DEE}"/>
    <cellStyle name="Normal 2 4 3 4 4_AVA DVA EL" xfId="27066" xr:uid="{A6CE9777-9A3D-4A6A-ACE0-717532742FBF}"/>
    <cellStyle name="Normal 2 4 3 4 5" xfId="50321" xr:uid="{3E844BDF-E5DD-4AB5-A783-85CEEF50339D}"/>
    <cellStyle name="Normal 2 4 3 4_3. Chng in credit spreads" xfId="50322" xr:uid="{CAF60E3A-15C7-4DF5-B0F3-7F4FB9CAD2FB}"/>
    <cellStyle name="Normal 2 4 3 5" xfId="8279" xr:uid="{46258CD9-F417-411B-9027-92624CFCEFE9}"/>
    <cellStyle name="Normal 2 4 3 5 2" xfId="27067" xr:uid="{EA960483-74FB-45AB-B7B3-E2BBBBF49D62}"/>
    <cellStyle name="Normal 2 4 3 5 2 2" xfId="27068" xr:uid="{FC3E5601-8245-40E2-8F41-C851EC752046}"/>
    <cellStyle name="Normal 2 4 3 5 2 3" xfId="27069" xr:uid="{04EFB367-BDF1-4E9E-8AE6-B90CF8F9EC08}"/>
    <cellStyle name="Normal 2 4 3 5 2 4" xfId="50323" xr:uid="{C3AA2471-EF25-4199-9427-55DD3393DC48}"/>
    <cellStyle name="Normal 2 4 3 5 2_AVA DVA EL" xfId="27070" xr:uid="{A6A0EBFC-771B-412E-8996-90A58839946B}"/>
    <cellStyle name="Normal 2 4 3 5 3" xfId="50324" xr:uid="{BEC03874-DA11-450D-8E50-DBF1CA4D4435}"/>
    <cellStyle name="Normal 2 4 3 5_3. Chng in credit spreads" xfId="50325" xr:uid="{7FF539A1-CD84-4201-BA29-AB3F5EEDBBEC}"/>
    <cellStyle name="Normal 2 4 3 6" xfId="8280" xr:uid="{D8320534-10D2-4BCF-A422-8AA7AD386046}"/>
    <cellStyle name="Normal 2 4 3 6 2" xfId="27071" xr:uid="{6DE79B9B-569D-4A3B-AD84-39D30AB5962C}"/>
    <cellStyle name="Normal 2 4 3 6 2 2" xfId="27072" xr:uid="{0E136D3E-5942-42D3-991E-0D63BBFF5A5E}"/>
    <cellStyle name="Normal 2 4 3 6 2 3" xfId="27073" xr:uid="{32210828-9D38-46A0-8477-F066AE71FAA8}"/>
    <cellStyle name="Normal 2 4 3 6 2_AVA DVA EL" xfId="27074" xr:uid="{FE6EBE3A-3A2C-4915-9B58-A6032658BF13}"/>
    <cellStyle name="Normal 2 4 3 6 3" xfId="50326" xr:uid="{64973624-0661-4097-96DE-040A8BAA7BE1}"/>
    <cellStyle name="Normal 2 4 3 6_AVA DVA EL" xfId="50327" xr:uid="{028F3C32-977B-4FCF-B787-817440A488F8}"/>
    <cellStyle name="Normal 2 4 3 7" xfId="27075" xr:uid="{51A8E74A-9A82-40DA-B01D-1E71D769306C}"/>
    <cellStyle name="Normal 2 4 3 7 2" xfId="27076" xr:uid="{DF75F396-D587-489C-97B4-895DC879D155}"/>
    <cellStyle name="Normal 2 4 3 7 3" xfId="27077" xr:uid="{7129ACE9-D813-444C-B88F-66B89D9F0D7E}"/>
    <cellStyle name="Normal 2 4 3 7_AVA DVA EL" xfId="27078" xr:uid="{C19B56FB-4999-49EA-940A-684A3978D668}"/>
    <cellStyle name="Normal 2 4 3 8" xfId="27079" xr:uid="{AD7C09FC-0B76-4B78-8833-A83A4C7AE4FF}"/>
    <cellStyle name="Normal 2 4 3 8 2" xfId="27080" xr:uid="{2E282AB3-FF9D-4AB5-9BC1-38C388BBF979}"/>
    <cellStyle name="Normal 2 4 3 8 3" xfId="27081" xr:uid="{84EE2E81-48DD-4505-BC1C-51E81A467516}"/>
    <cellStyle name="Normal 2 4 3 8_AVA DVA EL" xfId="27082" xr:uid="{286461D4-7163-48BB-AF32-D50D89D809EF}"/>
    <cellStyle name="Normal 2 4 3 9" xfId="27083" xr:uid="{B7470F11-8533-426F-A459-CFBAE5D103F9}"/>
    <cellStyle name="Normal 2 4 3 9 2" xfId="27084" xr:uid="{2FA3809A-B8A6-4327-ADCB-F85F633D95CF}"/>
    <cellStyle name="Normal 2 4 3 9 3" xfId="27085" xr:uid="{E56AB781-A772-4B0B-9317-336212D97E8E}"/>
    <cellStyle name="Normal 2 4 3 9_AVA DVA EL" xfId="27086" xr:uid="{5EDCE11B-0BDC-4E55-BDD4-64F0D40660E0}"/>
    <cellStyle name="Normal 2 4 3_3. Chng in credit spreads" xfId="50328" xr:uid="{78A4551C-893C-42DA-8060-169980825C0F}"/>
    <cellStyle name="Normal 2 4 4" xfId="8281" xr:uid="{29CE59EE-092F-455E-B808-7A42D56017C4}"/>
    <cellStyle name="Normal 2 4 4 10" xfId="27087" xr:uid="{4F5DBC08-DAA6-4416-9E3F-B36F5DAA55A9}"/>
    <cellStyle name="Normal 2 4 4 10 2" xfId="27088" xr:uid="{CCC915F5-FDF9-4A28-8F51-FEE3D6B0E714}"/>
    <cellStyle name="Normal 2 4 4 10 3" xfId="27089" xr:uid="{D5595ED8-8D75-43F7-91E5-83127BAF996B}"/>
    <cellStyle name="Normal 2 4 4 10_AVA DVA EL" xfId="27090" xr:uid="{1EC98C9C-704F-449A-A508-A343ED3990C5}"/>
    <cellStyle name="Normal 2 4 4 11" xfId="27091" xr:uid="{5929EE89-8C7D-48D8-B6D3-27748C1F786A}"/>
    <cellStyle name="Normal 2 4 4 11 2" xfId="27092" xr:uid="{60FFEE1A-AC36-43E3-B8FF-926341AD54AD}"/>
    <cellStyle name="Normal 2 4 4 11 3" xfId="27093" xr:uid="{EF24A3F5-9918-4D1E-8BD1-7598C80F0D21}"/>
    <cellStyle name="Normal 2 4 4 11_AVA DVA EL" xfId="27094" xr:uid="{C8F8CE2A-2FA1-4830-B0CE-FF5419E47B24}"/>
    <cellStyle name="Normal 2 4 4 12" xfId="50329" xr:uid="{AF8A1824-AE32-4D89-A7BC-6A3648428FA0}"/>
    <cellStyle name="Normal 2 4 4 2" xfId="8282" xr:uid="{B782ABAE-EC21-4641-875D-9748B14F5FE9}"/>
    <cellStyle name="Normal 2 4 4 2 10" xfId="27095" xr:uid="{8FE3BD63-3F2C-43B2-A4B3-4E6EB2C6489F}"/>
    <cellStyle name="Normal 2 4 4 2 10 2" xfId="27096" xr:uid="{5CB40CDF-9BBB-49BB-B5E0-277D4DF904DD}"/>
    <cellStyle name="Normal 2 4 4 2 10 3" xfId="27097" xr:uid="{B7CFA010-D9D3-46BC-B06D-539F3872F06B}"/>
    <cellStyle name="Normal 2 4 4 2 10_AVA DVA EL" xfId="27098" xr:uid="{4FC1D066-C2A1-4DA7-84D4-27FB64D04654}"/>
    <cellStyle name="Normal 2 4 4 2 11" xfId="50330" xr:uid="{A66DEE6E-D1D6-4642-9B70-5D71C74CD358}"/>
    <cellStyle name="Normal 2 4 4 2 2" xfId="27099" xr:uid="{77CCD8E3-36BD-4275-986B-61EC2052911D}"/>
    <cellStyle name="Normal 2 4 4 2 2 2" xfId="27100" xr:uid="{DB8EB8E2-5835-4EFE-8AFC-88394477B9C0}"/>
    <cellStyle name="Normal 2 4 4 2 2 2 2" xfId="27101" xr:uid="{064C8291-21B9-487B-AEA9-1EFDCE9C26A6}"/>
    <cellStyle name="Normal 2 4 4 2 2 2 3" xfId="27102" xr:uid="{AC33C372-079B-4D81-A102-1F7CCDFBEB69}"/>
    <cellStyle name="Normal 2 4 4 2 2 2_AVA DVA EL" xfId="27103" xr:uid="{0FEB1BCF-F7CC-4B2B-AA76-04945F14E466}"/>
    <cellStyle name="Normal 2 4 4 2 2 3" xfId="27104" xr:uid="{0C5FDDB3-F3F1-4D65-81B9-4547C70618BF}"/>
    <cellStyle name="Normal 2 4 4 2 2 3 2" xfId="27105" xr:uid="{E22D5E5B-69FA-4EF4-866A-61F615DCC0D6}"/>
    <cellStyle name="Normal 2 4 4 2 2 3 3" xfId="27106" xr:uid="{868DCB05-906F-40E7-B445-8A9013703568}"/>
    <cellStyle name="Normal 2 4 4 2 2 3_AVA DVA EL" xfId="27107" xr:uid="{47F3F3CF-827B-462B-82D4-6DCF93FA736F}"/>
    <cellStyle name="Normal 2 4 4 2 2 4" xfId="27108" xr:uid="{626384C1-F524-4CD1-82E3-9B35D21282A4}"/>
    <cellStyle name="Normal 2 4 4 2 2 5" xfId="27109" xr:uid="{1327EA8C-F8C2-4D10-9925-DE3AEF84E471}"/>
    <cellStyle name="Normal 2 4 4 2 2 6" xfId="50331" xr:uid="{DA77BDCC-A1CB-4B77-8541-8F4FAF946DAF}"/>
    <cellStyle name="Normal 2 4 4 2 2_AVA DVA EL" xfId="27110" xr:uid="{DDA9C690-0CAF-496D-8FEC-E243D3E5A20F}"/>
    <cellStyle name="Normal 2 4 4 2 3" xfId="27111" xr:uid="{6525DE4F-77FA-462C-AAF9-7156100B9E05}"/>
    <cellStyle name="Normal 2 4 4 2 3 2" xfId="27112" xr:uid="{94EED67A-B3FA-42E6-A2F4-5C20A89D0EA9}"/>
    <cellStyle name="Normal 2 4 4 2 3 3" xfId="27113" xr:uid="{33D458E6-98D8-44F0-80AB-555785DFEF6B}"/>
    <cellStyle name="Normal 2 4 4 2 3_AVA DVA EL" xfId="27114" xr:uid="{24704CFA-D911-41C7-BFDF-51AD8A2BC54B}"/>
    <cellStyle name="Normal 2 4 4 2 4" xfId="27115" xr:uid="{9E3FFFC2-EB34-4A4E-919A-42B8561559D2}"/>
    <cellStyle name="Normal 2 4 4 2 4 2" xfId="27116" xr:uid="{D950EECA-5E90-4859-9827-608A0F3712B4}"/>
    <cellStyle name="Normal 2 4 4 2 4 3" xfId="27117" xr:uid="{87E27D5B-99C4-4010-8417-E9E172FEED2A}"/>
    <cellStyle name="Normal 2 4 4 2 4_AVA DVA EL" xfId="27118" xr:uid="{1D514DA7-703D-4FDF-B377-7A633147557D}"/>
    <cellStyle name="Normal 2 4 4 2 5" xfId="27119" xr:uid="{C12E7EAA-C09E-4C90-B51D-EBC22A663522}"/>
    <cellStyle name="Normal 2 4 4 2 5 2" xfId="27120" xr:uid="{8BD851C1-1357-496B-9251-484471476E7E}"/>
    <cellStyle name="Normal 2 4 4 2 5 3" xfId="27121" xr:uid="{C5DCCF25-FBB0-45E5-A85C-53E021B9555F}"/>
    <cellStyle name="Normal 2 4 4 2 5_AVA DVA EL" xfId="27122" xr:uid="{92AD06ED-CF93-4B22-979D-147450A2B3FC}"/>
    <cellStyle name="Normal 2 4 4 2 6" xfId="27123" xr:uid="{DC3E5631-821E-47B1-8439-E92D3AD51A63}"/>
    <cellStyle name="Normal 2 4 4 2 6 2" xfId="27124" xr:uid="{DBDF37C9-3652-4BC4-AD7C-9A31F2A13A9B}"/>
    <cellStyle name="Normal 2 4 4 2 6 3" xfId="27125" xr:uid="{CC435F3C-F0CD-4487-9A12-C22E367AC9B2}"/>
    <cellStyle name="Normal 2 4 4 2 6_AVA DVA EL" xfId="27126" xr:uid="{5C1D2D38-9C52-4E56-8DB4-2A76A3F2E036}"/>
    <cellStyle name="Normal 2 4 4 2 7" xfId="27127" xr:uid="{B21B033C-3B4E-4747-89AC-BAA2964E7917}"/>
    <cellStyle name="Normal 2 4 4 2 7 2" xfId="27128" xr:uid="{2A1D3DB9-F19C-454C-AF37-FE9D73F389F2}"/>
    <cellStyle name="Normal 2 4 4 2 7 3" xfId="27129" xr:uid="{3B630148-112E-4CF8-9A41-1888350401B2}"/>
    <cellStyle name="Normal 2 4 4 2 7_AVA DVA EL" xfId="27130" xr:uid="{E618ACD0-F2F7-4851-8925-2DDB34BC5D3E}"/>
    <cellStyle name="Normal 2 4 4 2 8" xfId="27131" xr:uid="{B45A73EA-6016-40FE-A238-839CA4E10120}"/>
    <cellStyle name="Normal 2 4 4 2 8 2" xfId="27132" xr:uid="{BFD48D09-02A0-447F-9DE4-F5AA67BCD3D3}"/>
    <cellStyle name="Normal 2 4 4 2 8 3" xfId="27133" xr:uid="{6CBF9093-7D1D-4077-A763-B98614D7B644}"/>
    <cellStyle name="Normal 2 4 4 2 8_AVA DVA EL" xfId="27134" xr:uid="{9412C292-B245-4A66-A81E-1180784B44C4}"/>
    <cellStyle name="Normal 2 4 4 2 9" xfId="27135" xr:uid="{416F3F91-7F2F-496E-93DA-6CAD4EB044D1}"/>
    <cellStyle name="Normal 2 4 4 2 9 2" xfId="27136" xr:uid="{FFE7DB87-3B7F-4118-B03B-34AB6F3C6A2F}"/>
    <cellStyle name="Normal 2 4 4 2 9 3" xfId="27137" xr:uid="{61A8ACA0-2690-4BB1-839A-68821881CE0F}"/>
    <cellStyle name="Normal 2 4 4 2 9_AVA DVA EL" xfId="27138" xr:uid="{7C723FD9-6466-415B-B461-19CFA82F3E79}"/>
    <cellStyle name="Normal 2 4 4 2_3. Chng in credit spreads" xfId="50332" xr:uid="{EB463C36-B620-43CC-A4A4-981145A6CA17}"/>
    <cellStyle name="Normal 2 4 4 3" xfId="8283" xr:uid="{9F91E532-FE70-444B-8123-EDEC4734E4A9}"/>
    <cellStyle name="Normal 2 4 4 3 2" xfId="27139" xr:uid="{11E16C80-E277-4724-9BD7-CEB9A795FE52}"/>
    <cellStyle name="Normal 2 4 4 3 2 2" xfId="27140" xr:uid="{403C9682-31BD-482A-83E6-12D5C6E808D7}"/>
    <cellStyle name="Normal 2 4 4 3 2 3" xfId="27141" xr:uid="{B72AC102-5C27-4895-8BD5-8B0F6A8A5173}"/>
    <cellStyle name="Normal 2 4 4 3 2 4" xfId="50333" xr:uid="{8FFE93F9-4CEA-4E8B-BCC3-3C2140C10CFD}"/>
    <cellStyle name="Normal 2 4 4 3 2_AVA DVA EL" xfId="27142" xr:uid="{D05F5601-DAF2-4D19-BB83-8FF5A073D89B}"/>
    <cellStyle name="Normal 2 4 4 3 3" xfId="27143" xr:uid="{DE0EC472-2416-4B7D-BC1C-9B841AE8E6BE}"/>
    <cellStyle name="Normal 2 4 4 3 3 2" xfId="27144" xr:uid="{1B55EC60-F556-43EF-9D37-38BE096ED5A3}"/>
    <cellStyle name="Normal 2 4 4 3 3 3" xfId="27145" xr:uid="{BDC60E18-AB33-4765-8583-167B950EBBEE}"/>
    <cellStyle name="Normal 2 4 4 3 3_AVA DVA EL" xfId="27146" xr:uid="{9A5C6ED8-9FA5-4A63-8C0C-7B8A107CD46E}"/>
    <cellStyle name="Normal 2 4 4 3 4" xfId="27147" xr:uid="{BA2224D7-6315-4184-B6DB-AFA9CDBAA057}"/>
    <cellStyle name="Normal 2 4 4 3 4 2" xfId="27148" xr:uid="{5D5EB960-5508-4C10-9360-CA788F6F3E6A}"/>
    <cellStyle name="Normal 2 4 4 3 4 3" xfId="27149" xr:uid="{C9E52BE9-86A4-42DB-A1D7-3693EB87BDA6}"/>
    <cellStyle name="Normal 2 4 4 3 4_AVA DVA EL" xfId="27150" xr:uid="{46286BBE-585C-46A3-AE3D-008983C3C50D}"/>
    <cellStyle name="Normal 2 4 4 3 5" xfId="50334" xr:uid="{A05B88AB-5C57-419F-83BD-2FAA19D10989}"/>
    <cellStyle name="Normal 2 4 4 3_3. Chng in credit spreads" xfId="50335" xr:uid="{71017BDD-A6DB-4DB1-A85A-4053A9895FE7}"/>
    <cellStyle name="Normal 2 4 4 4" xfId="27151" xr:uid="{8141DCA2-2B5A-475F-A2A2-CA6C4687DFDC}"/>
    <cellStyle name="Normal 2 4 4 4 2" xfId="27152" xr:uid="{A8F615F8-A81C-4CD9-AFA2-D3EEB55C582E}"/>
    <cellStyle name="Normal 2 4 4 4 2 2" xfId="50336" xr:uid="{3F65DB1E-A5C5-4956-92D9-9BCF6E601488}"/>
    <cellStyle name="Normal 2 4 4 4 3" xfId="27153" xr:uid="{B6CC808B-783F-4526-A847-D3CA362507B2}"/>
    <cellStyle name="Normal 2 4 4 4 4" xfId="50337" xr:uid="{31AA3682-CB57-4CDE-AC59-44A787F26F88}"/>
    <cellStyle name="Normal 2 4 4 4_3. Chng in credit spreads" xfId="50338" xr:uid="{69445180-C2B4-41C2-B94A-C395E7F8B290}"/>
    <cellStyle name="Normal 2 4 4 5" xfId="27154" xr:uid="{0A5944E0-F783-45DA-BC8B-B77CD1B514CF}"/>
    <cellStyle name="Normal 2 4 4 5 2" xfId="27155" xr:uid="{F332C1E6-3C53-47A1-B98C-B253779A6451}"/>
    <cellStyle name="Normal 2 4 4 5 3" xfId="27156" xr:uid="{A4976B4E-B5B4-4ED7-A5A8-0001C3A3147E}"/>
    <cellStyle name="Normal 2 4 4 5 4" xfId="50339" xr:uid="{BF2C357B-91D1-46A8-93A4-4A3FB74ACE6B}"/>
    <cellStyle name="Normal 2 4 4 5_AVA DVA EL" xfId="27157" xr:uid="{E105D4FB-A176-4E0B-886A-A55CF07915BB}"/>
    <cellStyle name="Normal 2 4 4 6" xfId="27158" xr:uid="{861C3ADA-912D-4097-919F-3416E692620C}"/>
    <cellStyle name="Normal 2 4 4 6 2" xfId="27159" xr:uid="{7A933145-12C0-40BC-AF0B-6CA59263D672}"/>
    <cellStyle name="Normal 2 4 4 6 3" xfId="27160" xr:uid="{30FD9EFF-88EB-4E67-BB4F-CA042343A1E0}"/>
    <cellStyle name="Normal 2 4 4 6_AVA DVA EL" xfId="27161" xr:uid="{5A1E0840-AA5E-4DD0-9C50-E3A198B7B5C1}"/>
    <cellStyle name="Normal 2 4 4 7" xfId="27162" xr:uid="{EB9A6140-3715-4022-9EF0-62CEE257173F}"/>
    <cellStyle name="Normal 2 4 4 7 2" xfId="27163" xr:uid="{DE64ED1E-7E1A-46BA-8A74-E6EBCE47BC28}"/>
    <cellStyle name="Normal 2 4 4 7 3" xfId="27164" xr:uid="{C515B8F4-BE13-4109-8D1C-DEC9AC9416AE}"/>
    <cellStyle name="Normal 2 4 4 7_AVA DVA EL" xfId="27165" xr:uid="{02F6160A-265D-4033-9B0C-05A0FD883900}"/>
    <cellStyle name="Normal 2 4 4 8" xfId="27166" xr:uid="{A5F15DAB-2233-40A8-8504-2EDB0D01BFC1}"/>
    <cellStyle name="Normal 2 4 4 8 2" xfId="27167" xr:uid="{54DCECE9-00DD-4B70-AB1C-AB831D46014F}"/>
    <cellStyle name="Normal 2 4 4 8 3" xfId="27168" xr:uid="{E7204F5C-BB47-430B-B54B-5B446D82EB93}"/>
    <cellStyle name="Normal 2 4 4 8_AVA DVA EL" xfId="27169" xr:uid="{5B95C740-0271-463B-81A1-5F8BCD153A83}"/>
    <cellStyle name="Normal 2 4 4 9" xfId="27170" xr:uid="{BDA49E1A-5CD0-4CB3-AA47-62AA54CBD905}"/>
    <cellStyle name="Normal 2 4 4 9 2" xfId="27171" xr:uid="{47968F34-530E-45DB-B0D4-F04F7D562F75}"/>
    <cellStyle name="Normal 2 4 4 9 3" xfId="27172" xr:uid="{9A8A5D7B-C435-4A2E-BE65-832DD41B7BA0}"/>
    <cellStyle name="Normal 2 4 4 9_AVA DVA EL" xfId="27173" xr:uid="{09100300-607F-40D5-B27E-0F886B216AC5}"/>
    <cellStyle name="Normal 2 4 4_3. Chng in credit spreads" xfId="50340" xr:uid="{D2378ADF-11A8-460A-AC34-A62381C4C459}"/>
    <cellStyle name="Normal 2 4 5" xfId="8284" xr:uid="{CBC95427-CEFD-4423-9BB1-40740DB02603}"/>
    <cellStyle name="Normal 2 4 5 10" xfId="27174" xr:uid="{2B394CF4-DA04-41B9-9B93-25F40B9EC39B}"/>
    <cellStyle name="Normal 2 4 5 10 2" xfId="27175" xr:uid="{C1B6483E-10E9-469D-96F2-1B142C2370E9}"/>
    <cellStyle name="Normal 2 4 5 10 3" xfId="27176" xr:uid="{F416A0FD-EEE9-4994-A795-010E59572018}"/>
    <cellStyle name="Normal 2 4 5 10_AVA DVA EL" xfId="27177" xr:uid="{F906898B-822F-42B6-9D61-AEC90F4986D9}"/>
    <cellStyle name="Normal 2 4 5 11" xfId="27178" xr:uid="{83930529-5967-4A3D-AA28-788D95900FDC}"/>
    <cellStyle name="Normal 2 4 5 11 2" xfId="27179" xr:uid="{1EAF6862-2C70-48F7-B9F0-9DBB9FB273F5}"/>
    <cellStyle name="Normal 2 4 5 11 3" xfId="27180" xr:uid="{F15B2661-6619-4259-A738-3A8A8F3434DB}"/>
    <cellStyle name="Normal 2 4 5 11_AVA DVA EL" xfId="27181" xr:uid="{19BA5433-3F06-44DF-B7E2-4293DD48B11C}"/>
    <cellStyle name="Normal 2 4 5 12" xfId="50341" xr:uid="{334FAACB-9633-48EA-9E74-C9E8E7DC09A7}"/>
    <cellStyle name="Normal 2 4 5 2" xfId="8285" xr:uid="{EB9AC5DA-25F6-43AE-AD00-26C929A065C5}"/>
    <cellStyle name="Normal 2 4 5 2 10" xfId="27182" xr:uid="{7257FA20-7F1E-40F8-ADF2-F68845DF781B}"/>
    <cellStyle name="Normal 2 4 5 2 10 2" xfId="27183" xr:uid="{2F2FC96E-765D-46C3-ACE8-4FA2CBF19261}"/>
    <cellStyle name="Normal 2 4 5 2 10 3" xfId="27184" xr:uid="{52E7AA56-48F8-4DF8-9568-A1612511D0B8}"/>
    <cellStyle name="Normal 2 4 5 2 10_AVA DVA EL" xfId="27185" xr:uid="{FD690542-BDA0-4313-9C5A-93A0B0AEE2CD}"/>
    <cellStyle name="Normal 2 4 5 2 11" xfId="50342" xr:uid="{7F82F6B5-F8EC-46F6-AF8B-ED66A819F597}"/>
    <cellStyle name="Normal 2 4 5 2 2" xfId="27186" xr:uid="{5843C73B-6751-4DAC-99A9-38FD4ABCB7FB}"/>
    <cellStyle name="Normal 2 4 5 2 2 2" xfId="27187" xr:uid="{E208B9E5-E5C9-44CE-A616-365D575596A4}"/>
    <cellStyle name="Normal 2 4 5 2 2 2 2" xfId="27188" xr:uid="{4DF50D1B-32C9-4282-B716-6D14D04F7CAB}"/>
    <cellStyle name="Normal 2 4 5 2 2 2 3" xfId="27189" xr:uid="{95B1F318-FA01-405D-BAC4-4E9E2683CFDF}"/>
    <cellStyle name="Normal 2 4 5 2 2 2_AVA DVA EL" xfId="27190" xr:uid="{0278852A-6948-4A02-AEDC-9557CD119512}"/>
    <cellStyle name="Normal 2 4 5 2 2 3" xfId="27191" xr:uid="{D12A1709-1AAA-47AB-940D-D2DBBE51C615}"/>
    <cellStyle name="Normal 2 4 5 2 2 3 2" xfId="27192" xr:uid="{B91CF2FA-13EB-4245-8C4D-967EA0186C01}"/>
    <cellStyle name="Normal 2 4 5 2 2 3 3" xfId="27193" xr:uid="{6A016860-FAC2-4C2C-95F5-7735746C98DA}"/>
    <cellStyle name="Normal 2 4 5 2 2 3_AVA DVA EL" xfId="27194" xr:uid="{4E397B97-8D03-49B7-A095-2CA8373DC8C0}"/>
    <cellStyle name="Normal 2 4 5 2 2 4" xfId="27195" xr:uid="{B6CFF549-BE3A-49A0-A075-7D4E39505C32}"/>
    <cellStyle name="Normal 2 4 5 2 2 5" xfId="27196" xr:uid="{E37B0C8B-133C-4FB9-B3DA-FD24E0F4B523}"/>
    <cellStyle name="Normal 2 4 5 2 2_AVA DVA EL" xfId="27197" xr:uid="{7F513981-C478-44ED-B0E4-27DB65AE9BC1}"/>
    <cellStyle name="Normal 2 4 5 2 3" xfId="27198" xr:uid="{33718D65-CE76-4E7E-BDCF-7971EDB0903F}"/>
    <cellStyle name="Normal 2 4 5 2 3 2" xfId="27199" xr:uid="{DA33C266-D8F9-417E-8E32-915444CC4D0D}"/>
    <cellStyle name="Normal 2 4 5 2 3 3" xfId="27200" xr:uid="{C39836BC-E438-4C49-A129-198A24F22E6D}"/>
    <cellStyle name="Normal 2 4 5 2 3_AVA DVA EL" xfId="27201" xr:uid="{85D5A195-F205-4C67-AC1A-811DEFAC41DC}"/>
    <cellStyle name="Normal 2 4 5 2 4" xfId="27202" xr:uid="{B1E4D9C6-1CD3-48C7-99B0-B4A134EF4A13}"/>
    <cellStyle name="Normal 2 4 5 2 4 2" xfId="27203" xr:uid="{4C678910-E236-49F1-9219-7F7D737BD459}"/>
    <cellStyle name="Normal 2 4 5 2 4 3" xfId="27204" xr:uid="{03F8355A-275B-47C4-A47F-F39425955604}"/>
    <cellStyle name="Normal 2 4 5 2 4_AVA DVA EL" xfId="27205" xr:uid="{3E504A58-0AE8-472A-8965-2427089B6847}"/>
    <cellStyle name="Normal 2 4 5 2 5" xfId="27206" xr:uid="{7479AF20-620D-4EAC-86B8-906F550CAD52}"/>
    <cellStyle name="Normal 2 4 5 2 5 2" xfId="27207" xr:uid="{2F13795B-8F6F-427E-A496-4B55C16B616E}"/>
    <cellStyle name="Normal 2 4 5 2 5 3" xfId="27208" xr:uid="{28DA92A6-3B7E-422E-897A-08BAC3B41303}"/>
    <cellStyle name="Normal 2 4 5 2 5_AVA DVA EL" xfId="27209" xr:uid="{BE902F00-F1E0-4993-ACCB-B9C65CECD39F}"/>
    <cellStyle name="Normal 2 4 5 2 6" xfId="27210" xr:uid="{6AB13119-25F9-4712-AFC8-47CEB8E38D25}"/>
    <cellStyle name="Normal 2 4 5 2 6 2" xfId="27211" xr:uid="{9D5AC534-0E66-4B35-B8A3-A72BFFA4FCCA}"/>
    <cellStyle name="Normal 2 4 5 2 6 3" xfId="27212" xr:uid="{6C7E192B-08B5-458E-B51B-BEF61E1513DD}"/>
    <cellStyle name="Normal 2 4 5 2 6_AVA DVA EL" xfId="27213" xr:uid="{13333159-4FA8-447D-AA3B-F22B2D8A884C}"/>
    <cellStyle name="Normal 2 4 5 2 7" xfId="27214" xr:uid="{869D1B6F-DBCA-4DAA-B895-0519F82B67B2}"/>
    <cellStyle name="Normal 2 4 5 2 7 2" xfId="27215" xr:uid="{06DAB563-62BA-4B85-8F4E-B36A6DA7F2AC}"/>
    <cellStyle name="Normal 2 4 5 2 7 3" xfId="27216" xr:uid="{089D5A00-E881-4617-A8D9-FA86F21F60B6}"/>
    <cellStyle name="Normal 2 4 5 2 7_AVA DVA EL" xfId="27217" xr:uid="{17A88A36-97AA-4D97-B9D3-94AA7DEADE85}"/>
    <cellStyle name="Normal 2 4 5 2 8" xfId="27218" xr:uid="{6EEC2609-DEC4-4AB5-A403-ED84DD5DE7A2}"/>
    <cellStyle name="Normal 2 4 5 2 8 2" xfId="27219" xr:uid="{BD8A6AD2-5A36-41C0-B30F-3A2B3E3CA802}"/>
    <cellStyle name="Normal 2 4 5 2 8 3" xfId="27220" xr:uid="{D18663A2-CFD3-4809-BE5B-49853CFDF231}"/>
    <cellStyle name="Normal 2 4 5 2 8_AVA DVA EL" xfId="27221" xr:uid="{604BC866-88B2-4F07-BC8F-718A14A9DE97}"/>
    <cellStyle name="Normal 2 4 5 2 9" xfId="27222" xr:uid="{B114F0D6-185D-43D3-B3F5-9FF39ACB1C13}"/>
    <cellStyle name="Normal 2 4 5 2 9 2" xfId="27223" xr:uid="{5367308A-0AB9-4EBA-AD8B-DAFFA1FBDEA9}"/>
    <cellStyle name="Normal 2 4 5 2 9 3" xfId="27224" xr:uid="{BB36628E-7C5C-4ED3-A5A2-699FF0FF3AF7}"/>
    <cellStyle name="Normal 2 4 5 2 9_AVA DVA EL" xfId="27225" xr:uid="{0464C974-E043-45A3-BF2C-5F7F6AF6D126}"/>
    <cellStyle name="Normal 2 4 5 2_AVA DVA EL" xfId="50343" xr:uid="{310F8F79-51FB-4B10-A971-88A32DB5BD49}"/>
    <cellStyle name="Normal 2 4 5 3" xfId="8286" xr:uid="{78D00762-AC88-4136-B38D-7EE8BE67EF2D}"/>
    <cellStyle name="Normal 2 4 5 3 2" xfId="27226" xr:uid="{F6AA2F2C-D648-4244-BC4F-8A123C94B558}"/>
    <cellStyle name="Normal 2 4 5 3 2 2" xfId="27227" xr:uid="{AB5F25DF-52B0-4D0D-98C7-FAC7F629C576}"/>
    <cellStyle name="Normal 2 4 5 3 2 3" xfId="27228" xr:uid="{F0A80980-6C60-4E8C-BDFA-3A17BFE8858D}"/>
    <cellStyle name="Normal 2 4 5 3 2_AVA DVA EL" xfId="27229" xr:uid="{62FAC69C-037E-4470-BCA2-B6DA3B7DE100}"/>
    <cellStyle name="Normal 2 4 5 3 3" xfId="27230" xr:uid="{4B370EAD-1165-4FBD-B2A6-5BE5BA67291C}"/>
    <cellStyle name="Normal 2 4 5 3 3 2" xfId="27231" xr:uid="{204AADE6-BB41-4460-969A-B22E2D9C1198}"/>
    <cellStyle name="Normal 2 4 5 3 3 3" xfId="27232" xr:uid="{4EF03AEB-D3DB-4A37-9061-6515AA020DE6}"/>
    <cellStyle name="Normal 2 4 5 3 3_AVA DVA EL" xfId="27233" xr:uid="{E106ABA2-8FFF-4DBC-B4D2-99CD8EA9A26E}"/>
    <cellStyle name="Normal 2 4 5 3 4" xfId="27234" xr:uid="{8175F405-FAA4-4933-8E3A-AAC6A0EDCA6B}"/>
    <cellStyle name="Normal 2 4 5 3 4 2" xfId="27235" xr:uid="{E2AE72AA-2B9D-48DC-B304-E684218C5D3B}"/>
    <cellStyle name="Normal 2 4 5 3 4 3" xfId="27236" xr:uid="{0B845AD0-0A17-4D26-9A93-85E146511901}"/>
    <cellStyle name="Normal 2 4 5 3 4_AVA DVA EL" xfId="27237" xr:uid="{7EE95EEC-02E4-4A7F-9780-7710D565BD00}"/>
    <cellStyle name="Normal 2 4 5 3_AVA DVA EL" xfId="50344" xr:uid="{21E89B4E-37BF-4C11-B91C-2609B93B7451}"/>
    <cellStyle name="Normal 2 4 5 4" xfId="27238" xr:uid="{904AAE46-4388-485E-B99B-30AC1F3ED090}"/>
    <cellStyle name="Normal 2 4 5 4 2" xfId="27239" xr:uid="{A99AC216-891B-49FC-A70A-C651AED0AAC1}"/>
    <cellStyle name="Normal 2 4 5 4 3" xfId="27240" xr:uid="{D7FB4099-EDE1-490F-B7F9-E6A755B1D75F}"/>
    <cellStyle name="Normal 2 4 5 4_AVA DVA EL" xfId="27241" xr:uid="{6B457F21-5E86-427D-AD9A-50F1479FAFDD}"/>
    <cellStyle name="Normal 2 4 5 5" xfId="27242" xr:uid="{5151B39F-DE38-49A9-8EE7-D84F9B99C6C7}"/>
    <cellStyle name="Normal 2 4 5 5 2" xfId="27243" xr:uid="{D13C119C-5920-4CB0-B312-C6F2ECB729A2}"/>
    <cellStyle name="Normal 2 4 5 5 3" xfId="27244" xr:uid="{A1310815-63AA-4D0D-B5E0-91AA167ED020}"/>
    <cellStyle name="Normal 2 4 5 5_AVA DVA EL" xfId="27245" xr:uid="{904DA39D-E9DC-4C66-903B-BFAF2DB7EE53}"/>
    <cellStyle name="Normal 2 4 5 6" xfId="27246" xr:uid="{A3CF69FD-8D69-4E39-9019-D2ACDA36266A}"/>
    <cellStyle name="Normal 2 4 5 6 2" xfId="27247" xr:uid="{DBBF9B2B-CC32-431C-8FB9-1720A1AD7D26}"/>
    <cellStyle name="Normal 2 4 5 6 3" xfId="27248" xr:uid="{EE778AD4-C65A-4BD8-9F65-076BB5946693}"/>
    <cellStyle name="Normal 2 4 5 6_AVA DVA EL" xfId="27249" xr:uid="{1C75CE48-75A0-4F84-8637-72F126B9710A}"/>
    <cellStyle name="Normal 2 4 5 7" xfId="27250" xr:uid="{FBC1A4B5-112B-477D-85D1-E85D28192A75}"/>
    <cellStyle name="Normal 2 4 5 7 2" xfId="27251" xr:uid="{7AF79C4B-6929-4209-961B-5D4DDC3D92CC}"/>
    <cellStyle name="Normal 2 4 5 7 3" xfId="27252" xr:uid="{9DCBA4F4-5C17-4AEC-8A12-BD521691AD60}"/>
    <cellStyle name="Normal 2 4 5 7_AVA DVA EL" xfId="27253" xr:uid="{79FEAAA8-9871-49D1-8475-2CDD5F69FA83}"/>
    <cellStyle name="Normal 2 4 5 8" xfId="27254" xr:uid="{C38B811D-0444-4A1A-8BBC-70D6617110FD}"/>
    <cellStyle name="Normal 2 4 5 8 2" xfId="27255" xr:uid="{394E77FF-05FE-459A-9761-20E0FFF712D0}"/>
    <cellStyle name="Normal 2 4 5 8 3" xfId="27256" xr:uid="{E919D72A-2223-419C-880E-FCEEEB3AB9CD}"/>
    <cellStyle name="Normal 2 4 5 8_AVA DVA EL" xfId="27257" xr:uid="{BD0920F9-74F7-465E-B1F2-8C8B03D37DA5}"/>
    <cellStyle name="Normal 2 4 5 9" xfId="27258" xr:uid="{0CDBBA2C-C96D-49B6-896D-DCC50EA0116B}"/>
    <cellStyle name="Normal 2 4 5 9 2" xfId="27259" xr:uid="{C89E6BA4-5807-4029-9B4B-6E4970F1F987}"/>
    <cellStyle name="Normal 2 4 5 9 3" xfId="27260" xr:uid="{83E674B3-B87A-4180-8971-947396EAB3AA}"/>
    <cellStyle name="Normal 2 4 5 9_AVA DVA EL" xfId="27261" xr:uid="{21129075-D9C3-4949-9803-CB8C056FD728}"/>
    <cellStyle name="Normal 2 4 5_3. Chng in credit spreads" xfId="50345" xr:uid="{5F926E91-142D-444C-849D-F1ED92A54250}"/>
    <cellStyle name="Normal 2 4 6" xfId="8287" xr:uid="{F6026395-0DDB-4709-9C11-73F634C740D4}"/>
    <cellStyle name="Normal 2 4 6 10" xfId="27262" xr:uid="{3C51FA00-0BC8-40E6-87EF-71A76E368699}"/>
    <cellStyle name="Normal 2 4 6 10 2" xfId="27263" xr:uid="{7B4109F1-E4CD-4C30-9C07-1242F25E2909}"/>
    <cellStyle name="Normal 2 4 6 10 3" xfId="27264" xr:uid="{84E53FFD-53F6-4E55-9714-556D5532BF30}"/>
    <cellStyle name="Normal 2 4 6 10_AVA DVA EL" xfId="27265" xr:uid="{40C0A08F-0F70-4C2C-9FF9-DCA4F62C2324}"/>
    <cellStyle name="Normal 2 4 6 11" xfId="50346" xr:uid="{80699BF9-2BAD-4551-BFA4-9CEA2777EB17}"/>
    <cellStyle name="Normal 2 4 6 2" xfId="8288" xr:uid="{DFB5A7C2-750C-4DAC-94FD-9AE4BEF725DE}"/>
    <cellStyle name="Normal 2 4 6 2 2" xfId="27266" xr:uid="{61C81B36-4EE0-41BD-890C-7E34C855CD54}"/>
    <cellStyle name="Normal 2 4 6 2 2 2" xfId="27267" xr:uid="{196F6887-26FF-498A-A52D-A4C44984CE23}"/>
    <cellStyle name="Normal 2 4 6 2 2 3" xfId="27268" xr:uid="{803E5FF7-A40C-4E89-8226-21602010D9DB}"/>
    <cellStyle name="Normal 2 4 6 2 2_AVA DVA EL" xfId="27269" xr:uid="{8DA098A3-A7CB-4AE7-8E95-928292711002}"/>
    <cellStyle name="Normal 2 4 6 2 3" xfId="27270" xr:uid="{0EFDE08E-4CCF-43FB-B24F-C753F040DE06}"/>
    <cellStyle name="Normal 2 4 6 2 3 2" xfId="27271" xr:uid="{963970ED-EDB9-4478-B09A-4DDEAF4CB745}"/>
    <cellStyle name="Normal 2 4 6 2 3 3" xfId="27272" xr:uid="{251D7652-D26D-4518-9277-67F7FADC6075}"/>
    <cellStyle name="Normal 2 4 6 2 3_AVA DVA EL" xfId="27273" xr:uid="{7FD45755-F0B9-4A3B-BCC5-9027198928BC}"/>
    <cellStyle name="Normal 2 4 6 2 4" xfId="27274" xr:uid="{AE7F4EDF-2020-40B3-8583-6E59298C0FDF}"/>
    <cellStyle name="Normal 2 4 6 2 4 2" xfId="27275" xr:uid="{A445CAA9-A8CE-4D6A-89B1-6816AFA675AC}"/>
    <cellStyle name="Normal 2 4 6 2 4 3" xfId="27276" xr:uid="{514C2E63-DD1E-48A3-9062-A367AB2907C0}"/>
    <cellStyle name="Normal 2 4 6 2 4_AVA DVA EL" xfId="27277" xr:uid="{2AB0F8DB-F21C-4071-A2DF-65A859653C85}"/>
    <cellStyle name="Normal 2 4 6 2 5" xfId="50347" xr:uid="{F4DA1805-5820-425F-83F6-9D97B15A926F}"/>
    <cellStyle name="Normal 2 4 6 2_AVA DVA EL" xfId="50348" xr:uid="{76B0E56A-5AFE-4D03-8F85-3C991456B30A}"/>
    <cellStyle name="Normal 2 4 6 3" xfId="8289" xr:uid="{FF7D6ACE-C08A-4F78-AC1F-CE2F76852416}"/>
    <cellStyle name="Normal 2 4 6 3 2" xfId="27278" xr:uid="{FF131B1D-4BDF-4C79-9A23-ACF59696A723}"/>
    <cellStyle name="Normal 2 4 6 3 2 2" xfId="27279" xr:uid="{CBFCC0E0-907A-44B2-979E-A7F38868F73A}"/>
    <cellStyle name="Normal 2 4 6 3 2 3" xfId="27280" xr:uid="{2B96A9F2-306A-4AD8-B31F-3E901DF89186}"/>
    <cellStyle name="Normal 2 4 6 3 2_AVA DVA EL" xfId="27281" xr:uid="{EEE609BB-8F72-4EB8-8304-FBD06AD81545}"/>
    <cellStyle name="Normal 2 4 6 3_AVA DVA EL" xfId="50349" xr:uid="{216E4472-14AF-459F-82BD-034E19AA4981}"/>
    <cellStyle name="Normal 2 4 6 4" xfId="27282" xr:uid="{60AE3BA4-0EF3-497A-B28F-132B3B88BF05}"/>
    <cellStyle name="Normal 2 4 6 4 2" xfId="27283" xr:uid="{27AACC5D-6AF8-403B-86D2-069DBD06E3EF}"/>
    <cellStyle name="Normal 2 4 6 4 3" xfId="27284" xr:uid="{4FE9AE4C-1EA0-48EC-BD3A-65C63B8813C1}"/>
    <cellStyle name="Normal 2 4 6 4_AVA DVA EL" xfId="27285" xr:uid="{59CEFB8D-CB66-4114-B166-29938C6B8105}"/>
    <cellStyle name="Normal 2 4 6 5" xfId="27286" xr:uid="{154C02B9-91C1-4169-95AD-B214684E1A8F}"/>
    <cellStyle name="Normal 2 4 6 5 2" xfId="27287" xr:uid="{248622D7-026F-48DB-9690-61FB32802716}"/>
    <cellStyle name="Normal 2 4 6 5 3" xfId="27288" xr:uid="{5F3743C0-69B5-40F4-ACDE-F8FB35A5CEFF}"/>
    <cellStyle name="Normal 2 4 6 5_AVA DVA EL" xfId="27289" xr:uid="{3E344393-EA70-4EEE-B338-CBCEC7D37D9E}"/>
    <cellStyle name="Normal 2 4 6 6" xfId="27290" xr:uid="{49F899BA-69AF-46D4-B392-E5B8E7702827}"/>
    <cellStyle name="Normal 2 4 6 6 2" xfId="27291" xr:uid="{F41099C6-12D7-4E48-9BB0-23F897493452}"/>
    <cellStyle name="Normal 2 4 6 6 3" xfId="27292" xr:uid="{18907183-AAE0-43D5-9620-267C4805C4F4}"/>
    <cellStyle name="Normal 2 4 6 6_AVA DVA EL" xfId="27293" xr:uid="{40F2C32E-D29F-4CF3-8B80-5203F6BE3B63}"/>
    <cellStyle name="Normal 2 4 6 7" xfId="27294" xr:uid="{AD7DD525-2432-468B-BFFB-2E247F662B6E}"/>
    <cellStyle name="Normal 2 4 6 7 2" xfId="27295" xr:uid="{CE227FEB-6BD7-4C48-A2E6-5D11AD48A5D7}"/>
    <cellStyle name="Normal 2 4 6 7 3" xfId="27296" xr:uid="{15F300C5-3BFF-4B1C-A14A-807447134F25}"/>
    <cellStyle name="Normal 2 4 6 7_AVA DVA EL" xfId="27297" xr:uid="{FDB30D07-8691-4502-BB15-5C4843AEB049}"/>
    <cellStyle name="Normal 2 4 6 8" xfId="27298" xr:uid="{7A1F5A1A-3476-4CFF-AA8C-16EE7BD666F5}"/>
    <cellStyle name="Normal 2 4 6 8 2" xfId="27299" xr:uid="{121F9ED8-F71A-4264-8DC4-D4D25F5E2BD8}"/>
    <cellStyle name="Normal 2 4 6 8 3" xfId="27300" xr:uid="{11B78B04-B3F1-482C-A275-6AA0F0D21FE5}"/>
    <cellStyle name="Normal 2 4 6 8_AVA DVA EL" xfId="27301" xr:uid="{8273210F-BF10-4C33-BDE9-ADFFC02F1E3E}"/>
    <cellStyle name="Normal 2 4 6 9" xfId="27302" xr:uid="{A3F64A2B-02A1-4C27-8DB1-737994D84EB4}"/>
    <cellStyle name="Normal 2 4 6 9 2" xfId="27303" xr:uid="{5A6D0A7C-D9D7-4BB0-AC70-775752B59022}"/>
    <cellStyle name="Normal 2 4 6 9 3" xfId="27304" xr:uid="{0BCE935D-EDFE-4F9B-ADA6-68D367FC36FC}"/>
    <cellStyle name="Normal 2 4 6 9_AVA DVA EL" xfId="27305" xr:uid="{24E8D021-5200-40B9-BC1C-9674169AC2BD}"/>
    <cellStyle name="Normal 2 4 6_3. Chng in credit spreads" xfId="50350" xr:uid="{93B254AC-83A7-4380-B872-F9B928BA49C7}"/>
    <cellStyle name="Normal 2 4 7" xfId="8290" xr:uid="{E0900E2D-5D3D-493F-B9AE-C89087E2A736}"/>
    <cellStyle name="Normal 2 4 7 2" xfId="27306" xr:uid="{0D7B027E-1C18-4083-AAAA-9A35DE4F2E7E}"/>
    <cellStyle name="Normal 2 4 7 2 2" xfId="27307" xr:uid="{D93C687B-7E92-4840-8085-B831BF0F093C}"/>
    <cellStyle name="Normal 2 4 7 2 3" xfId="27308" xr:uid="{58B8EC64-D50B-435E-84AC-BC0DA02E59DB}"/>
    <cellStyle name="Normal 2 4 7 2 4" xfId="50351" xr:uid="{CE897452-D57C-428D-A3BC-83B2D969799A}"/>
    <cellStyle name="Normal 2 4 7 2_AVA DVA EL" xfId="27309" xr:uid="{BBF85B9F-87E9-418F-ABA0-221C726EED16}"/>
    <cellStyle name="Normal 2 4 7 3" xfId="27310" xr:uid="{CBC64562-D601-40B9-8A35-C3150801EDEB}"/>
    <cellStyle name="Normal 2 4 7 3 2" xfId="27311" xr:uid="{8D3AB854-55B7-42BB-AB3B-89F47E0584E4}"/>
    <cellStyle name="Normal 2 4 7 3 3" xfId="27312" xr:uid="{91B73E44-5199-4378-AC79-180C76AEB9A0}"/>
    <cellStyle name="Normal 2 4 7 3_AVA DVA EL" xfId="27313" xr:uid="{7BE48AD9-E609-4FFD-9AD1-ACE43D38D505}"/>
    <cellStyle name="Normal 2 4 7 4" xfId="27314" xr:uid="{426D274D-1E59-4BCE-B204-80B58E7505E1}"/>
    <cellStyle name="Normal 2 4 7 4 2" xfId="27315" xr:uid="{C4747275-5935-4CDE-8109-820A9D18CAC9}"/>
    <cellStyle name="Normal 2 4 7 4 3" xfId="27316" xr:uid="{BD305AFE-6822-48ED-81DF-9C256C30C19D}"/>
    <cellStyle name="Normal 2 4 7 4_AVA DVA EL" xfId="27317" xr:uid="{23AE5993-FEB9-42EE-BDFE-664A200654B8}"/>
    <cellStyle name="Normal 2 4 7 5" xfId="50352" xr:uid="{BC9BE862-16F4-44E7-B302-FB019DF284C0}"/>
    <cellStyle name="Normal 2 4 7_3. Chng in credit spreads" xfId="50353" xr:uid="{DEED9939-A0AD-40FE-B209-CD28CAADC2E7}"/>
    <cellStyle name="Normal 2 4 8" xfId="8291" xr:uid="{7FC63377-FE27-4948-892A-13EFC85871C7}"/>
    <cellStyle name="Normal 2 4 8 2" xfId="27318" xr:uid="{8C9B48B0-4084-437A-AD80-0B1DEC1FDAEB}"/>
    <cellStyle name="Normal 2 4 8 2 2" xfId="27319" xr:uid="{5D099555-045E-47C6-A781-FE5D19B85F80}"/>
    <cellStyle name="Normal 2 4 8 2 3" xfId="27320" xr:uid="{0F4513DB-066C-4712-8BD1-FEDCF05C16E8}"/>
    <cellStyle name="Normal 2 4 8 2 4" xfId="50354" xr:uid="{204C4C1B-2217-4173-8162-34D423E39485}"/>
    <cellStyle name="Normal 2 4 8 2_AVA DVA EL" xfId="27321" xr:uid="{B55D189D-D4B2-43C4-91D7-F01CD20522C7}"/>
    <cellStyle name="Normal 2 4 8 3" xfId="27322" xr:uid="{FD6A0678-BE0A-403B-A403-ADAE88302B27}"/>
    <cellStyle name="Normal 2 4 8 3 2" xfId="27323" xr:uid="{F39C4B6B-3E2C-420A-9FC8-27405BCAB36A}"/>
    <cellStyle name="Normal 2 4 8 3 3" xfId="27324" xr:uid="{3564BDC1-6FD2-4F94-9D79-3020851B3961}"/>
    <cellStyle name="Normal 2 4 8 3_AVA DVA EL" xfId="27325" xr:uid="{6DC07AA1-CD23-46FF-8841-0862F87EBCE1}"/>
    <cellStyle name="Normal 2 4 8 4" xfId="27326" xr:uid="{9E541F85-77E3-465E-AAE8-24FE89BA7E4C}"/>
    <cellStyle name="Normal 2 4 8 4 2" xfId="27327" xr:uid="{8392D538-BAE9-4129-B1EC-E41747264FE2}"/>
    <cellStyle name="Normal 2 4 8 4 3" xfId="27328" xr:uid="{19876996-26F1-4FCA-BB51-99EE2D6E2EEC}"/>
    <cellStyle name="Normal 2 4 8 4_AVA DVA EL" xfId="27329" xr:uid="{B9EE6796-1FDA-48EB-AF20-CCE3C1AB13CB}"/>
    <cellStyle name="Normal 2 4 8 5" xfId="50355" xr:uid="{AECF13A7-BCD3-41FC-A563-87AC92FA7ECF}"/>
    <cellStyle name="Normal 2 4 8_3. Chng in credit spreads" xfId="50356" xr:uid="{31111D76-5BDD-4278-B6E4-0CC7EC37CE32}"/>
    <cellStyle name="Normal 2 4 9" xfId="8292" xr:uid="{B6E80A89-5782-4616-B031-203FD16347AD}"/>
    <cellStyle name="Normal 2 4 9 2" xfId="27330" xr:uid="{947AB3FA-E224-420B-B77D-D395ABBE603D}"/>
    <cellStyle name="Normal 2 4 9 2 2" xfId="27331" xr:uid="{060FF92B-BC34-40EA-8B3A-D6188BC05240}"/>
    <cellStyle name="Normal 2 4 9 2 3" xfId="27332" xr:uid="{9D0D9E34-855A-4AFD-8405-6B5EE034F728}"/>
    <cellStyle name="Normal 2 4 9 2_AVA DVA EL" xfId="27333" xr:uid="{034D0E96-AA58-4F8A-A295-B452F28FCFB0}"/>
    <cellStyle name="Normal 2 4 9 3" xfId="27334" xr:uid="{3BB607EB-B22C-46F8-B126-CD721218D76E}"/>
    <cellStyle name="Normal 2 4 9_AVA DVA EL" xfId="27335" xr:uid="{FC309ABD-66A8-473E-B058-EE2C73F976A6}"/>
    <cellStyle name="Normal 2 4_4Q16" xfId="27336" xr:uid="{68D92D62-147E-4346-924F-90BDC82471D9}"/>
    <cellStyle name="Normal 2 40" xfId="8293" xr:uid="{99A5ED77-08F9-4D65-80D5-6005E7A8DECF}"/>
    <cellStyle name="Normal 2 40 2" xfId="8294" xr:uid="{C2184472-990E-4F11-B251-B912BACF7AFD}"/>
    <cellStyle name="Normal 2 40 2 2" xfId="27337" xr:uid="{4E47111B-23AB-434D-A14B-D8FEC084A11D}"/>
    <cellStyle name="Normal 2 40 2_AVA DVA EL" xfId="27338" xr:uid="{734C843F-0C47-45C1-9774-0CF7483186D0}"/>
    <cellStyle name="Normal 2 40 3" xfId="27339" xr:uid="{5BC93DF3-79E4-4DC2-979C-5B148F637D3D}"/>
    <cellStyle name="Normal 2 40_AVA DVA EL" xfId="27340" xr:uid="{61AA6FEE-0E26-4154-A556-559C5E4FFDF7}"/>
    <cellStyle name="Normal 2 41" xfId="8295" xr:uid="{DD8F4EE3-4147-44AB-8B04-9B778CE3039D}"/>
    <cellStyle name="Normal 2 41 2" xfId="27341" xr:uid="{C5F8C640-D578-4BF4-BF9B-B4BEB3F28FB1}"/>
    <cellStyle name="Normal 2 41_AVA DVA EL" xfId="27342" xr:uid="{CA418D32-2830-4E1B-AFED-05E68DB94A72}"/>
    <cellStyle name="Normal 2 42" xfId="8296" xr:uid="{E0F4253A-E5E2-4DCF-AA45-BE99C129DF73}"/>
    <cellStyle name="Normal 2 42 2" xfId="27343" xr:uid="{F52B2388-E827-41F3-8148-BC7DB44B452B}"/>
    <cellStyle name="Normal 2 42_AVA DVA EL" xfId="27344" xr:uid="{BE7F473F-2763-423A-AE4D-4C431BAC7CED}"/>
    <cellStyle name="Normal 2 43" xfId="8297" xr:uid="{2099D8F3-3387-449E-BBAA-15855A0421AE}"/>
    <cellStyle name="Normal 2 43 2" xfId="27345" xr:uid="{7F208CCE-7902-4013-A90C-A4907F1DD6D1}"/>
    <cellStyle name="Normal 2 43_AVA DVA EL" xfId="27346" xr:uid="{BB18A225-122C-4257-8229-57083DE33966}"/>
    <cellStyle name="Normal 2 44" xfId="8298" xr:uid="{77540F18-B2A0-4579-B0C1-7CC49D6E3A09}"/>
    <cellStyle name="Normal 2 44 2" xfId="27347" xr:uid="{37D01517-1ECE-40D1-B97D-4B25FA058B19}"/>
    <cellStyle name="Normal 2 44_AVA DVA EL" xfId="27348" xr:uid="{4AF1C0C0-6F65-4D2E-A6A0-F77D63B1F4D9}"/>
    <cellStyle name="Normal 2 45" xfId="8299" xr:uid="{3ACF428A-CFC0-4F9C-823E-91AF3F8D2E6D}"/>
    <cellStyle name="Normal 2 45 2" xfId="27349" xr:uid="{EDD3162D-A9E2-4592-89E5-6982357BADB4}"/>
    <cellStyle name="Normal 2 45_AVA DVA EL" xfId="27350" xr:uid="{277D6360-730F-4560-B26E-DE5144FEBB27}"/>
    <cellStyle name="Normal 2 46" xfId="8300" xr:uid="{B9231744-C5BF-4A0D-8215-D1A8F730A7FF}"/>
    <cellStyle name="Normal 2 46 2" xfId="8301" xr:uid="{EF1E1A7B-4D30-46A5-A20D-23F1396F62D4}"/>
    <cellStyle name="Normal 2 46 2 2" xfId="8302" xr:uid="{287066DA-DE66-46E5-A21B-19E51D8297DE}"/>
    <cellStyle name="Normal 2 46 2_A01" xfId="12554" xr:uid="{F7158081-DF32-485D-988A-80824D75082E}"/>
    <cellStyle name="Normal 2 46 3" xfId="8303" xr:uid="{D14657E7-CDBE-4632-A4CD-55CF09AB8211}"/>
    <cellStyle name="Normal 2 46 3 2" xfId="8304" xr:uid="{6E846464-75C7-402D-BFCC-6818267D4554}"/>
    <cellStyle name="Normal 2 46 3_A01" xfId="12555" xr:uid="{3ACD2728-28FC-4AFE-96EA-1D9206B714E8}"/>
    <cellStyle name="Normal 2 46 4" xfId="8305" xr:uid="{FE5BDF99-0399-45BC-B51D-FC3F54B83C1B}"/>
    <cellStyle name="Normal 2 46 5" xfId="36819" xr:uid="{82A0613E-837F-46FF-936D-898883ECFB92}"/>
    <cellStyle name="Normal 2 46_4Q16" xfId="27351" xr:uid="{B3894959-B80D-41CC-B2D6-1B6813A1EA58}"/>
    <cellStyle name="Normal 2 47" xfId="8306" xr:uid="{BF1D03F6-4A64-43DF-AFE0-19F711CEFF67}"/>
    <cellStyle name="Normal 2 47 2" xfId="8307" xr:uid="{5E1521ED-A236-47C4-81BD-A27DE611D0C9}"/>
    <cellStyle name="Normal 2 47 3" xfId="27352" xr:uid="{5E6352CF-7EED-4F79-BFAD-AC963B919D60}"/>
    <cellStyle name="Normal 2 47_AVA DVA EL" xfId="27353" xr:uid="{A4BE25EF-2870-4BEB-AAA9-033B2BB90FE4}"/>
    <cellStyle name="Normal 2 48" xfId="8308" xr:uid="{56BF7676-16E5-41BA-831E-BAFFECCE33A3}"/>
    <cellStyle name="Normal 2 48 2" xfId="27354" xr:uid="{E6CBBE2B-7C97-45B7-9307-0951B26658D4}"/>
    <cellStyle name="Normal 2 48 3" xfId="27355" xr:uid="{F1315056-92E4-4CD5-B85C-258B041B1903}"/>
    <cellStyle name="Normal 2 48_AVA DVA EL" xfId="27356" xr:uid="{CB9F8365-27A8-4D1A-99E2-B2487211A9C3}"/>
    <cellStyle name="Normal 2 49" xfId="8309" xr:uid="{0FF08751-C4C9-4CC3-989B-A60BBFDF572E}"/>
    <cellStyle name="Normal 2 49 2" xfId="27357" xr:uid="{396AAFA8-FF16-4C9B-B8F9-9695A176B207}"/>
    <cellStyle name="Normal 2 49 3" xfId="27358" xr:uid="{11CDF0F6-D998-4C6A-9F78-006C699EA7FC}"/>
    <cellStyle name="Normal 2 49_AVA DVA EL" xfId="27359" xr:uid="{2FC09F6C-0FD9-42CB-89A5-FB686A34302A}"/>
    <cellStyle name="Normal 2 5" xfId="8310" xr:uid="{061263EB-14B4-4CC3-94AE-ADBD8133D4D6}"/>
    <cellStyle name="Normal 2 5 10" xfId="27360" xr:uid="{D3C084C6-A10E-416C-9778-6C815E760823}"/>
    <cellStyle name="Normal 2 5 10 2" xfId="27361" xr:uid="{B8D4B030-5180-4DF2-8BC9-8218B95A037A}"/>
    <cellStyle name="Normal 2 5 10 3" xfId="27362" xr:uid="{A37D9D08-81C4-456B-BF90-510F69B95195}"/>
    <cellStyle name="Normal 2 5 10 4" xfId="36323" xr:uid="{0015A6F9-D829-4CE1-902E-8C56B93B9CD4}"/>
    <cellStyle name="Normal 2 5 10_AVA DVA EL" xfId="27363" xr:uid="{15F92ABB-7343-432F-809A-DC5C5DFADC0A}"/>
    <cellStyle name="Normal 2 5 11" xfId="27364" xr:uid="{56A2CFA9-1E20-4D1E-AF54-458D35B01E26}"/>
    <cellStyle name="Normal 2 5 11 2" xfId="27365" xr:uid="{56658CC1-5A98-4C32-A5BA-C6C2AAC98E4E}"/>
    <cellStyle name="Normal 2 5 11 3" xfId="27366" xr:uid="{B50E35D3-518F-4A5A-A7F6-AC11FAA171F1}"/>
    <cellStyle name="Normal 2 5 11_AVA DVA EL" xfId="27367" xr:uid="{214BF89D-4E44-462C-9172-FB30C1EEE0EA}"/>
    <cellStyle name="Normal 2 5 12" xfId="27368" xr:uid="{1A7F6118-E1E2-427A-B76F-0D8DB127C42F}"/>
    <cellStyle name="Normal 2 5 12 2" xfId="27369" xr:uid="{78B3238C-BEB7-4828-B3DD-CB3CC140CCBD}"/>
    <cellStyle name="Normal 2 5 12 3" xfId="27370" xr:uid="{A239FB34-83FF-4172-8E04-33893233696C}"/>
    <cellStyle name="Normal 2 5 12_AVA DVA EL" xfId="27371" xr:uid="{F3329C70-6F1D-4531-A1FA-869DBAAC007F}"/>
    <cellStyle name="Normal 2 5 13" xfId="27372" xr:uid="{EE84DA60-3CAA-49A9-95D1-31C3BD2F2FF9}"/>
    <cellStyle name="Normal 2 5 13 2" xfId="27373" xr:uid="{3509529F-BA56-4622-8BF1-49FA5F1D2368}"/>
    <cellStyle name="Normal 2 5 13 3" xfId="27374" xr:uid="{26E228F7-9A7E-401C-A914-3E43C8E7A7B5}"/>
    <cellStyle name="Normal 2 5 13_AVA DVA EL" xfId="27375" xr:uid="{23BD0A7C-0AAC-47FE-AF80-59292E071AE9}"/>
    <cellStyle name="Normal 2 5 14" xfId="27376" xr:uid="{0EB6CCC3-F048-4228-80F6-29FE07144665}"/>
    <cellStyle name="Normal 2 5 14 2" xfId="27377" xr:uid="{4E0D79E3-948E-4463-8194-31C41904CFEA}"/>
    <cellStyle name="Normal 2 5 14 3" xfId="27378" xr:uid="{3DB3E44E-0DF9-46A7-A74B-C43A26E4EA73}"/>
    <cellStyle name="Normal 2 5 14_AVA DVA EL" xfId="27379" xr:uid="{AA5CAD4A-A29C-42A4-8C84-00C1DB8F22A4}"/>
    <cellStyle name="Normal 2 5 15" xfId="27380" xr:uid="{F19CC1DD-2DF0-4A76-B73B-5D53C324DF61}"/>
    <cellStyle name="Normal 2 5 15 2" xfId="27381" xr:uid="{D7309780-0EAE-4EA5-8564-009DF8D1FF26}"/>
    <cellStyle name="Normal 2 5 15 3" xfId="27382" xr:uid="{514908DE-69A5-445C-A0F7-6F341160C20A}"/>
    <cellStyle name="Normal 2 5 15_AVA DVA EL" xfId="27383" xr:uid="{4DD61616-E5A0-4160-BDA4-DF89A579546F}"/>
    <cellStyle name="Normal 2 5 16" xfId="36879" xr:uid="{A193970F-3D2B-4743-B06A-B79D01CE2462}"/>
    <cellStyle name="Normal 2 5 2" xfId="8311" xr:uid="{59E3B155-F882-4554-8461-242483363A4C}"/>
    <cellStyle name="Normal 2 5 2 10" xfId="27384" xr:uid="{C3306ACE-DC2E-4C99-8D6B-987BA419B956}"/>
    <cellStyle name="Normal 2 5 2 10 2" xfId="27385" xr:uid="{9F2D0E47-0410-49F0-8EBC-E9612C972F5B}"/>
    <cellStyle name="Normal 2 5 2 10 3" xfId="27386" xr:uid="{40CCF1AF-32FD-45A8-B157-14E5F480524D}"/>
    <cellStyle name="Normal 2 5 2 10_AVA DVA EL" xfId="27387" xr:uid="{516D690D-400F-47AB-9678-4860E62A8526}"/>
    <cellStyle name="Normal 2 5 2 11" xfId="27388" xr:uid="{860C2C72-D72F-4EE1-AE2F-FAE02239CFB4}"/>
    <cellStyle name="Normal 2 5 2 11 2" xfId="27389" xr:uid="{26F3655F-9536-4002-954C-2983D12128ED}"/>
    <cellStyle name="Normal 2 5 2 11 3" xfId="27390" xr:uid="{FC42D085-D3A8-42E6-8476-FEAD571F472B}"/>
    <cellStyle name="Normal 2 5 2 11_AVA DVA EL" xfId="27391" xr:uid="{6A4ECCA8-89AE-47C0-BADF-EACF86602A35}"/>
    <cellStyle name="Normal 2 5 2 12" xfId="27392" xr:uid="{F87827DB-EC33-46F7-9344-351C23F5876F}"/>
    <cellStyle name="Normal 2 5 2 12 2" xfId="27393" xr:uid="{88462B81-ED08-49D4-BF28-D75BF3E0023A}"/>
    <cellStyle name="Normal 2 5 2 12 3" xfId="27394" xr:uid="{E262BBF5-15F7-4C1F-9CD6-7DCED18170D1}"/>
    <cellStyle name="Normal 2 5 2 12_AVA DVA EL" xfId="27395" xr:uid="{46CACEBE-F250-43B7-8DC1-0D45A8704F43}"/>
    <cellStyle name="Normal 2 5 2 13" xfId="50357" xr:uid="{E4270D02-FA60-46BB-9BA8-CD15EDA1E0A8}"/>
    <cellStyle name="Normal 2 5 2 2" xfId="8312" xr:uid="{1DCB1E33-B9B6-4129-BEC1-21388F6A31B0}"/>
    <cellStyle name="Normal 2 5 2 2 10" xfId="27396" xr:uid="{20BC1C91-F7CE-4544-A47A-448521C530B5}"/>
    <cellStyle name="Normal 2 5 2 2 10 2" xfId="27397" xr:uid="{F3A2BEA7-2D56-442B-A6EE-3038C9A4197A}"/>
    <cellStyle name="Normal 2 5 2 2 10 3" xfId="27398" xr:uid="{66FF398E-3CC1-4C51-9D67-251F53C69E7F}"/>
    <cellStyle name="Normal 2 5 2 2 10_AVA DVA EL" xfId="27399" xr:uid="{6B030B73-81B6-4FFB-A642-AE3F9EFEEAEB}"/>
    <cellStyle name="Normal 2 5 2 2 11" xfId="27400" xr:uid="{BD215679-C7E9-4D92-83EB-F0068A2A744C}"/>
    <cellStyle name="Normal 2 5 2 2 11 2" xfId="27401" xr:uid="{7728F66D-63E2-44A1-8AA3-C320CEB3B6F5}"/>
    <cellStyle name="Normal 2 5 2 2 11 3" xfId="27402" xr:uid="{10B9003F-FA60-4A9A-838A-3FD54E4ED3C7}"/>
    <cellStyle name="Normal 2 5 2 2 11_AVA DVA EL" xfId="27403" xr:uid="{F6208BA7-74B5-429D-9AD7-A5B0856B5817}"/>
    <cellStyle name="Normal 2 5 2 2 12" xfId="50358" xr:uid="{5ADA354A-62D6-46DC-9695-73328DB54690}"/>
    <cellStyle name="Normal 2 5 2 2 2" xfId="18" xr:uid="{DF0A80B5-8608-4BEA-A9E2-7975D20399AA}"/>
    <cellStyle name="Normal 2 5 2 2 2 10" xfId="27404" xr:uid="{AA3CA025-85B2-416B-AACC-EB82EEB3D689}"/>
    <cellStyle name="Normal 2 5 2 2 2 10 2" xfId="27405" xr:uid="{63784BBD-6FBB-4FAB-8166-3C23F29BA385}"/>
    <cellStyle name="Normal 2 5 2 2 2 10 3" xfId="27406" xr:uid="{F55BBD9D-5969-4661-92A0-1143AD3DD618}"/>
    <cellStyle name="Normal 2 5 2 2 2 10_AVA DVA EL" xfId="27407" xr:uid="{4DB75E3F-8129-4443-9C5A-E5C141AED259}"/>
    <cellStyle name="Normal 2 5 2 2 2 11" xfId="50359" xr:uid="{B6BA976B-96C4-46DE-BDFA-828E7DAAFDB0}"/>
    <cellStyle name="Normal 2 5 2 2 2 12" xfId="8313" xr:uid="{3BD4F3C9-1650-4C6D-8ACF-D695FFD2BD57}"/>
    <cellStyle name="Normal 2 5 2 2 2 2" xfId="27408" xr:uid="{F43754EE-3893-414D-961A-48664221EFC9}"/>
    <cellStyle name="Normal 2 5 2 2 2 2 2" xfId="27409" xr:uid="{17503696-84F0-4CC4-862F-D76317F438B3}"/>
    <cellStyle name="Normal 2 5 2 2 2 2 2 2" xfId="27410" xr:uid="{25F03D93-7664-4AAB-B266-9BF0D79293AF}"/>
    <cellStyle name="Normal 2 5 2 2 2 2 2 3" xfId="27411" xr:uid="{E4CC6BE0-80AB-4D7A-AE99-05FF2BB13927}"/>
    <cellStyle name="Normal 2 5 2 2 2 2 2_AVA DVA EL" xfId="27412" xr:uid="{5BD34DF6-A082-49AE-9614-C4D5E19FE4F9}"/>
    <cellStyle name="Normal 2 5 2 2 2 2 3" xfId="27413" xr:uid="{5D234007-6161-44FD-BA6B-2EDE2FD53E2B}"/>
    <cellStyle name="Normal 2 5 2 2 2 2 3 2" xfId="27414" xr:uid="{80439BDB-1146-42CD-91F6-576C48606018}"/>
    <cellStyle name="Normal 2 5 2 2 2 2 3 3" xfId="27415" xr:uid="{2032CFFB-FBC2-4FFD-BB45-AAC2E0759263}"/>
    <cellStyle name="Normal 2 5 2 2 2 2 3_AVA DVA EL" xfId="27416" xr:uid="{3329BAAA-A244-447E-B455-77791AD7944F}"/>
    <cellStyle name="Normal 2 5 2 2 2 2 4" xfId="27417" xr:uid="{EEABB7E6-6DB3-40A3-9222-4CA074C921B9}"/>
    <cellStyle name="Normal 2 5 2 2 2 2 5" xfId="27418" xr:uid="{7DD5F630-C6B7-4C01-A052-86C5562CA0A1}"/>
    <cellStyle name="Normal 2 5 2 2 2 2_AVA DVA EL" xfId="27419" xr:uid="{D29DC477-07AE-4661-B03E-A0387C3579A4}"/>
    <cellStyle name="Normal 2 5 2 2 2 3" xfId="27420" xr:uid="{6D1AB826-8693-48FF-9D35-5378F21257E3}"/>
    <cellStyle name="Normal 2 5 2 2 2 3 2" xfId="27421" xr:uid="{E79EA038-EA53-4A16-83FE-53D753118F08}"/>
    <cellStyle name="Normal 2 5 2 2 2 3 3" xfId="27422" xr:uid="{A13782CD-CAD0-4D09-9F95-8B07662419B2}"/>
    <cellStyle name="Normal 2 5 2 2 2 3_AVA DVA EL" xfId="27423" xr:uid="{3874C38F-0D92-4DA1-8017-B9205B09082E}"/>
    <cellStyle name="Normal 2 5 2 2 2 4" xfId="27424" xr:uid="{5A75F4C8-8CC9-40CE-BD75-A56210C32A18}"/>
    <cellStyle name="Normal 2 5 2 2 2 4 2" xfId="27425" xr:uid="{2144F668-7693-40BE-A4DE-37E5D711B211}"/>
    <cellStyle name="Normal 2 5 2 2 2 4 3" xfId="27426" xr:uid="{60459BE5-DA28-406B-9800-0F4A48B4E7E5}"/>
    <cellStyle name="Normal 2 5 2 2 2 4_AVA DVA EL" xfId="27427" xr:uid="{FFA0D387-F11A-4710-AC0D-D51B635FB731}"/>
    <cellStyle name="Normal 2 5 2 2 2 5" xfId="27428" xr:uid="{38947E39-65F2-4523-9489-3FEA4949EB8B}"/>
    <cellStyle name="Normal 2 5 2 2 2 5 2" xfId="27429" xr:uid="{8507B9ED-0708-4050-94A4-258BF53B02E3}"/>
    <cellStyle name="Normal 2 5 2 2 2 5 3" xfId="27430" xr:uid="{92169977-9027-46F1-A56D-EAE863CCDE5E}"/>
    <cellStyle name="Normal 2 5 2 2 2 5_AVA DVA EL" xfId="27431" xr:uid="{B25C3A09-1DF4-403F-B13B-8EE7D9AB3590}"/>
    <cellStyle name="Normal 2 5 2 2 2 6" xfId="27432" xr:uid="{58B5056E-11FB-48D7-83CA-3C92136DA7A6}"/>
    <cellStyle name="Normal 2 5 2 2 2 6 2" xfId="27433" xr:uid="{3B3837E8-9591-417E-9A60-B782C17F043E}"/>
    <cellStyle name="Normal 2 5 2 2 2 6 3" xfId="27434" xr:uid="{4EFE8941-B339-40C5-8FE1-639F6A89203C}"/>
    <cellStyle name="Normal 2 5 2 2 2 6_AVA DVA EL" xfId="27435" xr:uid="{235D23AD-F90B-4FDB-8639-54D17C997565}"/>
    <cellStyle name="Normal 2 5 2 2 2 7" xfId="27436" xr:uid="{DBDF605F-9E8D-429B-8063-26F0D87AAFA6}"/>
    <cellStyle name="Normal 2 5 2 2 2 7 2" xfId="27437" xr:uid="{806B61C1-2FDD-4AFD-B734-AD906976EA77}"/>
    <cellStyle name="Normal 2 5 2 2 2 7 3" xfId="27438" xr:uid="{5E21F075-BBE4-4946-865E-E85794B83627}"/>
    <cellStyle name="Normal 2 5 2 2 2 7_AVA DVA EL" xfId="27439" xr:uid="{6B65DB0E-C8CA-4359-8CD1-3A4C2C000510}"/>
    <cellStyle name="Normal 2 5 2 2 2 8" xfId="27440" xr:uid="{1AC1C040-9F2C-47F7-B148-64A4108E11EA}"/>
    <cellStyle name="Normal 2 5 2 2 2 8 2" xfId="27441" xr:uid="{D1300C60-5FB6-48DA-9307-57370A4CFED6}"/>
    <cellStyle name="Normal 2 5 2 2 2 8 3" xfId="27442" xr:uid="{A39DEB75-9683-4DE9-97F3-BD83C01BB808}"/>
    <cellStyle name="Normal 2 5 2 2 2 8_AVA DVA EL" xfId="27443" xr:uid="{30C1D46B-01D1-437E-884B-74E2F4F39FFC}"/>
    <cellStyle name="Normal 2 5 2 2 2 9" xfId="27444" xr:uid="{22B743D7-3A32-461B-90E6-C71C58EEBBBF}"/>
    <cellStyle name="Normal 2 5 2 2 2 9 2" xfId="27445" xr:uid="{8462E0D2-6586-44B6-AEA7-48730A80720B}"/>
    <cellStyle name="Normal 2 5 2 2 2 9 3" xfId="27446" xr:uid="{F62D30A3-E497-4E86-84C2-3F504C05C56D}"/>
    <cellStyle name="Normal 2 5 2 2 2 9_AVA DVA EL" xfId="27447" xr:uid="{6A15A906-D7DB-4933-8FFB-E6298E42AD5E}"/>
    <cellStyle name="Normal 2 5 2 2 2_AVA DVA EL" xfId="50360" xr:uid="{172D6A48-CBB3-4570-BBAD-2CA66D4829DE}"/>
    <cellStyle name="Normal 2 5 2 2 3" xfId="8314" xr:uid="{A01D9E6B-8D33-4A4F-991C-F685F3A7ACE0}"/>
    <cellStyle name="Normal 2 5 2 2 3 2" xfId="27448" xr:uid="{DC60C58B-1890-47D8-A6E6-25015C921186}"/>
    <cellStyle name="Normal 2 5 2 2 3 2 2" xfId="27449" xr:uid="{F0E36392-5496-4AD2-AF6F-3851C69F468E}"/>
    <cellStyle name="Normal 2 5 2 2 3 2 3" xfId="27450" xr:uid="{5504E3EA-93AE-4D83-9E8C-128A077F5AA4}"/>
    <cellStyle name="Normal 2 5 2 2 3 2_AVA DVA EL" xfId="27451" xr:uid="{3BEBCC09-A7C8-43A9-A30C-BB829032F0A0}"/>
    <cellStyle name="Normal 2 5 2 2 3 3" xfId="27452" xr:uid="{2EE2E41D-179A-4D42-9D60-1F646E9CE4AD}"/>
    <cellStyle name="Normal 2 5 2 2 3 3 2" xfId="27453" xr:uid="{4024CCE7-A0CD-49F0-A603-380E3FC70D91}"/>
    <cellStyle name="Normal 2 5 2 2 3 3 3" xfId="27454" xr:uid="{F1EDB695-C300-4B20-8BEB-E472092AE367}"/>
    <cellStyle name="Normal 2 5 2 2 3 3_AVA DVA EL" xfId="27455" xr:uid="{4C2E2C1A-F0CB-4764-A250-B70EA2AD43A5}"/>
    <cellStyle name="Normal 2 5 2 2 3 4" xfId="27456" xr:uid="{B61FF2DF-FFF3-42B5-832D-093FDC5DA654}"/>
    <cellStyle name="Normal 2 5 2 2 3 4 2" xfId="27457" xr:uid="{4571D460-5C5E-4EC7-BB71-707B6D98B6F2}"/>
    <cellStyle name="Normal 2 5 2 2 3 4 3" xfId="27458" xr:uid="{12F175E6-78EA-4B8D-A765-E3DE09A1323E}"/>
    <cellStyle name="Normal 2 5 2 2 3 4_AVA DVA EL" xfId="27459" xr:uid="{E1BC2D49-3BAC-497F-B06D-B0FB7C2387CA}"/>
    <cellStyle name="Normal 2 5 2 2 3_AVA DVA EL" xfId="50361" xr:uid="{281F8340-5D44-4805-B0D2-045F2DF2A0A6}"/>
    <cellStyle name="Normal 2 5 2 2 4" xfId="27460" xr:uid="{945726D0-7C56-4F2A-B329-16518969976F}"/>
    <cellStyle name="Normal 2 5 2 2 4 2" xfId="27461" xr:uid="{D743C60C-45B5-4AFA-9FBA-1796B0370AB4}"/>
    <cellStyle name="Normal 2 5 2 2 4 3" xfId="27462" xr:uid="{9C440614-2513-454C-867E-7230001D1A32}"/>
    <cellStyle name="Normal 2 5 2 2 4_AVA DVA EL" xfId="27463" xr:uid="{53951B9D-B718-42CC-91AC-E68FE7CC3C9C}"/>
    <cellStyle name="Normal 2 5 2 2 5" xfId="27464" xr:uid="{06007CC8-53F4-435E-A00F-1D1D8EAC4183}"/>
    <cellStyle name="Normal 2 5 2 2 5 2" xfId="27465" xr:uid="{03654795-677C-4D6A-8682-0FD81903FCB9}"/>
    <cellStyle name="Normal 2 5 2 2 5 3" xfId="27466" xr:uid="{3DF97C5D-D258-4D3D-B338-2B108AE846D5}"/>
    <cellStyle name="Normal 2 5 2 2 5_AVA DVA EL" xfId="27467" xr:uid="{00FFD833-AC2F-4B71-B4C4-A91F24D976E9}"/>
    <cellStyle name="Normal 2 5 2 2 6" xfId="27468" xr:uid="{C6AB2268-B391-4327-91B6-4DF811C9EF36}"/>
    <cellStyle name="Normal 2 5 2 2 6 2" xfId="27469" xr:uid="{64A34722-66E4-44D5-B3FA-04C2F22CEC45}"/>
    <cellStyle name="Normal 2 5 2 2 6 3" xfId="27470" xr:uid="{8735305D-2383-4A1A-B28F-8D84BBAACB21}"/>
    <cellStyle name="Normal 2 5 2 2 6_AVA DVA EL" xfId="27471" xr:uid="{1E966849-F34F-4074-844F-A3C1CBB7D660}"/>
    <cellStyle name="Normal 2 5 2 2 7" xfId="27472" xr:uid="{06D9093F-53FB-46B1-AAD8-DE227FB36E08}"/>
    <cellStyle name="Normal 2 5 2 2 7 2" xfId="27473" xr:uid="{97E1A147-AA8A-4707-9C3C-2095A4296BC3}"/>
    <cellStyle name="Normal 2 5 2 2 7 3" xfId="27474" xr:uid="{DCCD3404-6AC6-474C-8DE1-B0165526452C}"/>
    <cellStyle name="Normal 2 5 2 2 7_AVA DVA EL" xfId="27475" xr:uid="{6504FA1F-FF44-42E0-9CB6-BD670AF80554}"/>
    <cellStyle name="Normal 2 5 2 2 8" xfId="27476" xr:uid="{0916F737-C0B1-4F83-A23D-4962F4B9D7F2}"/>
    <cellStyle name="Normal 2 5 2 2 8 2" xfId="27477" xr:uid="{7B1217B2-D31A-46CC-858D-A68C10DB9576}"/>
    <cellStyle name="Normal 2 5 2 2 8 3" xfId="27478" xr:uid="{0730D021-A3C0-4FB8-9559-0EBE0A4435DF}"/>
    <cellStyle name="Normal 2 5 2 2 8_AVA DVA EL" xfId="27479" xr:uid="{F3D69F03-DF30-4911-8904-7D907BD73935}"/>
    <cellStyle name="Normal 2 5 2 2 9" xfId="27480" xr:uid="{A8296996-91A9-4909-A709-43041CAD166D}"/>
    <cellStyle name="Normal 2 5 2 2 9 2" xfId="27481" xr:uid="{C6269F50-7C2F-42F1-9F6D-1F9FAA28DFCC}"/>
    <cellStyle name="Normal 2 5 2 2 9 3" xfId="27482" xr:uid="{0B4AB4F1-CD95-47B8-9AA4-58F3EFAC023E}"/>
    <cellStyle name="Normal 2 5 2 2 9_AVA DVA EL" xfId="27483" xr:uid="{C9B0273D-B08F-4425-AB10-15D8C023661A}"/>
    <cellStyle name="Normal 2 5 2 2_3. Chng in credit spreads" xfId="50362" xr:uid="{71F03155-7CB9-4D5A-B530-D181525396E3}"/>
    <cellStyle name="Normal 2 5 2 3" xfId="8315" xr:uid="{DF0D0CDD-D38B-4446-906F-B1662E675B03}"/>
    <cellStyle name="Normal 2 5 2 3 10" xfId="27484" xr:uid="{E7E266A3-8AAE-45FF-951A-B3281BDD5826}"/>
    <cellStyle name="Normal 2 5 2 3 10 2" xfId="27485" xr:uid="{270EB995-DE23-481D-9A58-104B7A3AC4F5}"/>
    <cellStyle name="Normal 2 5 2 3 10 3" xfId="27486" xr:uid="{3AA00847-0BD9-4FB1-8D45-32C1A7F0184A}"/>
    <cellStyle name="Normal 2 5 2 3 10_AVA DVA EL" xfId="27487" xr:uid="{208868F0-A36E-4902-BF32-73CC6805B770}"/>
    <cellStyle name="Normal 2 5 2 3 11" xfId="50363" xr:uid="{DF5F89C9-ED94-4127-8FF0-3E8D4E6B5A28}"/>
    <cellStyle name="Normal 2 5 2 3 2" xfId="8316" xr:uid="{CFE632FA-8FAD-4BA6-B08E-A2CCFDE55130}"/>
    <cellStyle name="Normal 2 5 2 3 2 2" xfId="27488" xr:uid="{1B4E1EAA-98A0-446E-8D41-68DAF41847BF}"/>
    <cellStyle name="Normal 2 5 2 3 2 2 2" xfId="27489" xr:uid="{323A9A05-55AE-4910-B6AB-E3FC4FB1B2F9}"/>
    <cellStyle name="Normal 2 5 2 3 2 2 3" xfId="27490" xr:uid="{03D190A6-39CD-496D-B9F2-0B20B8D543FC}"/>
    <cellStyle name="Normal 2 5 2 3 2 2_AVA DVA EL" xfId="27491" xr:uid="{A9AC7075-462A-402A-8FCD-9A1A5444B96D}"/>
    <cellStyle name="Normal 2 5 2 3 2 3" xfId="27492" xr:uid="{67F912E1-02B7-412A-AC2A-3870840BE737}"/>
    <cellStyle name="Normal 2 5 2 3 2 3 2" xfId="27493" xr:uid="{C15AA264-01C6-4A14-A9B1-2149DBB6EDB3}"/>
    <cellStyle name="Normal 2 5 2 3 2 3 3" xfId="27494" xr:uid="{ACC88869-4F2A-4857-A8DD-1508E5165DE4}"/>
    <cellStyle name="Normal 2 5 2 3 2 3_AVA DVA EL" xfId="27495" xr:uid="{8286AB16-7F7A-47CA-879A-6D93F42E70DD}"/>
    <cellStyle name="Normal 2 5 2 3 2 4" xfId="27496" xr:uid="{2B8F1CE8-08E7-479B-93AD-CD03FF801E59}"/>
    <cellStyle name="Normal 2 5 2 3 2 4 2" xfId="27497" xr:uid="{014541F9-F3AC-4F41-877C-6540F0CAC711}"/>
    <cellStyle name="Normal 2 5 2 3 2 4 3" xfId="27498" xr:uid="{E03712B7-7123-4CB9-BBD4-15B3220C2A18}"/>
    <cellStyle name="Normal 2 5 2 3 2 4_AVA DVA EL" xfId="27499" xr:uid="{91725775-E560-4A60-BA5D-00D1436A255D}"/>
    <cellStyle name="Normal 2 5 2 3 2 5" xfId="50364" xr:uid="{5DD6D4FD-8566-4968-BDC4-5BAA2B06A079}"/>
    <cellStyle name="Normal 2 5 2 3 2_AVA DVA EL" xfId="50365" xr:uid="{062BB763-7942-4A08-B7EB-0F7EEDC6CD6C}"/>
    <cellStyle name="Normal 2 5 2 3 3" xfId="8317" xr:uid="{4F144ED6-AB46-49CD-AB04-8C59BE7A045C}"/>
    <cellStyle name="Normal 2 5 2 3 3 2" xfId="27500" xr:uid="{95410EAF-80FA-4346-99E4-7FB4937D22C2}"/>
    <cellStyle name="Normal 2 5 2 3 3 2 2" xfId="27501" xr:uid="{DA872BF6-7F2F-4981-A44D-142BFDF34DA9}"/>
    <cellStyle name="Normal 2 5 2 3 3 2 3" xfId="27502" xr:uid="{CC14AB17-AE8A-47FE-A9A1-27F107426373}"/>
    <cellStyle name="Normal 2 5 2 3 3 2_AVA DVA EL" xfId="27503" xr:uid="{475178DB-7AD0-4C12-B07C-4E10AB1CB984}"/>
    <cellStyle name="Normal 2 5 2 3 3_AVA DVA EL" xfId="50366" xr:uid="{052A665B-5A2C-4598-B31F-D10D19D6964B}"/>
    <cellStyle name="Normal 2 5 2 3 4" xfId="27504" xr:uid="{E89406A2-2A3F-460F-90ED-E9BD35096035}"/>
    <cellStyle name="Normal 2 5 2 3 4 2" xfId="27505" xr:uid="{56F793E8-79C8-4313-8B34-9D6B71B283C3}"/>
    <cellStyle name="Normal 2 5 2 3 4 3" xfId="27506" xr:uid="{35D888D8-6862-42A5-9C29-080E0E2AAAC1}"/>
    <cellStyle name="Normal 2 5 2 3 4_AVA DVA EL" xfId="27507" xr:uid="{FAB99EE7-7FAE-4BE8-B8D2-67F738214540}"/>
    <cellStyle name="Normal 2 5 2 3 5" xfId="27508" xr:uid="{9ED7761C-625B-4F76-81FF-6638863548C1}"/>
    <cellStyle name="Normal 2 5 2 3 5 2" xfId="27509" xr:uid="{83A4A591-CF8C-491F-AFE8-DF58CC739A19}"/>
    <cellStyle name="Normal 2 5 2 3 5 3" xfId="27510" xr:uid="{33D13B7A-277D-42B9-BBDA-0B1BEE1F6BBB}"/>
    <cellStyle name="Normal 2 5 2 3 5_AVA DVA EL" xfId="27511" xr:uid="{8A870674-7AE3-4AC0-9522-AC2496FB47E0}"/>
    <cellStyle name="Normal 2 5 2 3 6" xfId="27512" xr:uid="{F497C211-5552-42B5-8BF4-F68D9E2DA55A}"/>
    <cellStyle name="Normal 2 5 2 3 6 2" xfId="27513" xr:uid="{78E1EA10-A448-44B2-BF4C-CD4BFCECE7C6}"/>
    <cellStyle name="Normal 2 5 2 3 6 3" xfId="27514" xr:uid="{D7B4C838-F3DF-462A-BFA3-D096D6297CFF}"/>
    <cellStyle name="Normal 2 5 2 3 6_AVA DVA EL" xfId="27515" xr:uid="{6FE78313-6CE7-4755-A0A4-843C48D2595A}"/>
    <cellStyle name="Normal 2 5 2 3 7" xfId="27516" xr:uid="{69A07D9B-2E13-4367-AA64-C40D37E5EE5E}"/>
    <cellStyle name="Normal 2 5 2 3 7 2" xfId="27517" xr:uid="{3EAAE59F-BE63-44C1-8211-044D0D6B300D}"/>
    <cellStyle name="Normal 2 5 2 3 7 3" xfId="27518" xr:uid="{1F487302-9E40-4BB3-8449-9A2347F9D3FA}"/>
    <cellStyle name="Normal 2 5 2 3 7_AVA DVA EL" xfId="27519" xr:uid="{E488AA1D-F229-4C89-AA2E-B9181A78EEAE}"/>
    <cellStyle name="Normal 2 5 2 3 8" xfId="27520" xr:uid="{0BCCB17E-EA28-478A-A017-BA9E6C938133}"/>
    <cellStyle name="Normal 2 5 2 3 8 2" xfId="27521" xr:uid="{007040C4-3510-4387-97FA-20D0A1EB6CB2}"/>
    <cellStyle name="Normal 2 5 2 3 8 3" xfId="27522" xr:uid="{2B23F14E-F8D8-4F16-A4E6-4CA9DA197FC5}"/>
    <cellStyle name="Normal 2 5 2 3 8_AVA DVA EL" xfId="27523" xr:uid="{91D113DA-69C7-4999-A1B6-9D2C4ABA34C7}"/>
    <cellStyle name="Normal 2 5 2 3 9" xfId="27524" xr:uid="{BEAA9A8D-492C-4D5F-8430-A2BE3AD3388A}"/>
    <cellStyle name="Normal 2 5 2 3 9 2" xfId="27525" xr:uid="{F25818FF-37A5-4915-ACC2-E61856D0C089}"/>
    <cellStyle name="Normal 2 5 2 3 9 3" xfId="27526" xr:uid="{4D4771BF-3541-4F4E-8C3C-577A0CD4B9D5}"/>
    <cellStyle name="Normal 2 5 2 3 9_AVA DVA EL" xfId="27527" xr:uid="{B9F525D3-FE7D-4F55-B1EC-B7B5783E9952}"/>
    <cellStyle name="Normal 2 5 2 3_3. Chng in credit spreads" xfId="50367" xr:uid="{C4FBE6BB-B41A-4D92-AE0E-C4E76B339FE8}"/>
    <cellStyle name="Normal 2 5 2 4" xfId="8318" xr:uid="{77CABE2F-7F17-43C0-AD67-AFD6A0910F34}"/>
    <cellStyle name="Normal 2 5 2 4 2" xfId="8319" xr:uid="{63C66F8F-90FE-4A76-A720-0D32090ADACC}"/>
    <cellStyle name="Normal 2 5 2 4 2 2" xfId="27528" xr:uid="{E5F48A1D-2391-4E91-991D-F0156DF3B2A1}"/>
    <cellStyle name="Normal 2 5 2 4 2 2 2" xfId="27529" xr:uid="{18688243-A71D-460C-8A32-1255EB66C11B}"/>
    <cellStyle name="Normal 2 5 2 4 2 2 3" xfId="27530" xr:uid="{FA142A16-D341-4D9A-ABDB-25667EA22885}"/>
    <cellStyle name="Normal 2 5 2 4 2 2_AVA DVA EL" xfId="27531" xr:uid="{B8C4C799-BAD8-4002-96F2-97BDFF627A3B}"/>
    <cellStyle name="Normal 2 5 2 4 2 3" xfId="50368" xr:uid="{C6DAAA82-DE17-426F-9E3B-7B4FDBDE18F3}"/>
    <cellStyle name="Normal 2 5 2 4 2_AVA DVA EL" xfId="50369" xr:uid="{8C0DEC77-1844-4669-9ABB-92CD9ECE775C}"/>
    <cellStyle name="Normal 2 5 2 4 3" xfId="8320" xr:uid="{DB72258A-9A3B-4828-995F-6696228F8F0F}"/>
    <cellStyle name="Normal 2 5 2 4 3 2" xfId="27532" xr:uid="{AD10CED1-16DE-4E10-9D1B-8A530FC14CB8}"/>
    <cellStyle name="Normal 2 5 2 4 3 2 2" xfId="27533" xr:uid="{0ABA14F0-486A-48ED-9EE0-2EBB56F62F92}"/>
    <cellStyle name="Normal 2 5 2 4 3 2 3" xfId="27534" xr:uid="{D9744905-3742-47FC-AC45-91E7C64A7EEE}"/>
    <cellStyle name="Normal 2 5 2 4 3 2_AVA DVA EL" xfId="27535" xr:uid="{A1C2B97F-1F12-4180-9D48-FD565C1FDA65}"/>
    <cellStyle name="Normal 2 5 2 4 3_AVA DVA EL" xfId="50370" xr:uid="{9ADC84FF-0C86-42B1-8742-7A55959C049F}"/>
    <cellStyle name="Normal 2 5 2 4 4" xfId="27536" xr:uid="{4D946F12-3593-4EB2-A0CD-F727DE57418E}"/>
    <cellStyle name="Normal 2 5 2 4 4 2" xfId="27537" xr:uid="{A7E6E0EE-E7FD-4353-B20A-A817B5BD7FB6}"/>
    <cellStyle name="Normal 2 5 2 4 4 3" xfId="27538" xr:uid="{F80603D7-E26E-4372-8053-7D60CE430E18}"/>
    <cellStyle name="Normal 2 5 2 4 4_AVA DVA EL" xfId="27539" xr:uid="{98DE41E4-1E15-45B9-963B-F2FA13918F9E}"/>
    <cellStyle name="Normal 2 5 2 4 5" xfId="50371" xr:uid="{A306398B-557A-41EA-A090-7FCB7224B4CF}"/>
    <cellStyle name="Normal 2 5 2 4_3. Chng in credit spreads" xfId="50372" xr:uid="{E2FF5504-A4B3-489D-A728-FFB2FE06D5DF}"/>
    <cellStyle name="Normal 2 5 2 5" xfId="8321" xr:uid="{052D9520-A184-4051-91E4-9B432A15ED5C}"/>
    <cellStyle name="Normal 2 5 2 5 2" xfId="27540" xr:uid="{F12E2414-A44D-4787-B116-C9AD1A40D7E4}"/>
    <cellStyle name="Normal 2 5 2 5 2 2" xfId="27541" xr:uid="{C188F4B1-B582-4A84-A085-EEF554C4B84C}"/>
    <cellStyle name="Normal 2 5 2 5 2 3" xfId="27542" xr:uid="{048430A5-0F86-4598-BEEF-218BEE801876}"/>
    <cellStyle name="Normal 2 5 2 5 2_AVA DVA EL" xfId="27543" xr:uid="{28912C7B-EA33-448D-A28C-6A178D3FF148}"/>
    <cellStyle name="Normal 2 5 2 5 3" xfId="50373" xr:uid="{5D7647EC-481B-4DD8-A66E-5A59F7A06778}"/>
    <cellStyle name="Normal 2 5 2 5_AVA DVA EL" xfId="50374" xr:uid="{AA880ECB-E261-4E9E-830A-DBBEF4781FF7}"/>
    <cellStyle name="Normal 2 5 2 6" xfId="8322" xr:uid="{E19038F9-D4B2-4C99-A554-E59804206FEE}"/>
    <cellStyle name="Normal 2 5 2 6 2" xfId="27544" xr:uid="{19F41034-A13A-4EF1-BFC9-91E91DB5BCB6}"/>
    <cellStyle name="Normal 2 5 2 6 2 2" xfId="27545" xr:uid="{4B9CE04B-917E-40C5-9DA0-3FCBD5515F03}"/>
    <cellStyle name="Normal 2 5 2 6 2 3" xfId="27546" xr:uid="{7587EDB9-EF97-4925-870D-A2592CA37908}"/>
    <cellStyle name="Normal 2 5 2 6 2_AVA DVA EL" xfId="27547" xr:uid="{BDD2C319-C957-43FA-B276-FE7151E638A9}"/>
    <cellStyle name="Normal 2 5 2 6_AVA DVA EL" xfId="50375" xr:uid="{DB045CAB-2932-4A49-9B61-9924CD603A3A}"/>
    <cellStyle name="Normal 2 5 2 7" xfId="27548" xr:uid="{7EF270BA-9AD7-4BC7-A219-BD3C15582F2D}"/>
    <cellStyle name="Normal 2 5 2 7 2" xfId="27549" xr:uid="{23739B07-FA4D-4656-904E-88F31865BBCD}"/>
    <cellStyle name="Normal 2 5 2 7 3" xfId="27550" xr:uid="{A27AD2B9-B1ED-4380-BA50-CD2BA60434E1}"/>
    <cellStyle name="Normal 2 5 2 7_AVA DVA EL" xfId="27551" xr:uid="{3A5C8808-0FC2-409C-9B7B-8F003E33D0B3}"/>
    <cellStyle name="Normal 2 5 2 8" xfId="27552" xr:uid="{CC672CD4-39A6-4AEF-B164-F234A2D24116}"/>
    <cellStyle name="Normal 2 5 2 8 2" xfId="27553" xr:uid="{2295948A-AEB0-4170-9B4E-FA95D43EC109}"/>
    <cellStyle name="Normal 2 5 2 8 3" xfId="27554" xr:uid="{5C4F0559-36AD-47A5-B0A9-9220B51E46C8}"/>
    <cellStyle name="Normal 2 5 2 8_AVA DVA EL" xfId="27555" xr:uid="{D4DFCBF9-D4FC-434F-95A3-2D8361BBBB46}"/>
    <cellStyle name="Normal 2 5 2 9" xfId="27556" xr:uid="{9968483F-5B49-4F7B-8B78-61377E3DEA61}"/>
    <cellStyle name="Normal 2 5 2 9 2" xfId="27557" xr:uid="{630F8CA0-8966-4602-BE2B-0D48ED55F887}"/>
    <cellStyle name="Normal 2 5 2 9 3" xfId="27558" xr:uid="{9F5C50B0-A90A-4A5B-A855-DF9AB1F66317}"/>
    <cellStyle name="Normal 2 5 2 9_AVA DVA EL" xfId="27559" xr:uid="{2389C266-3596-40E8-BFB5-2EE0A0C98E36}"/>
    <cellStyle name="Normal 2 5 2_3. Chng in credit spreads" xfId="50376" xr:uid="{351E4215-3B8E-4B72-95C6-D0D9977BC4BB}"/>
    <cellStyle name="Normal 2 5 3" xfId="8323" xr:uid="{06F5DE16-7A06-4473-B5E7-4B996C7FF07C}"/>
    <cellStyle name="Normal 2 5 3 10" xfId="27560" xr:uid="{517749C6-F329-40EC-8735-888FFB14B730}"/>
    <cellStyle name="Normal 2 5 3 10 2" xfId="27561" xr:uid="{09D7C0D8-2472-4B07-BE59-5255A5A79577}"/>
    <cellStyle name="Normal 2 5 3 10 3" xfId="27562" xr:uid="{2EA3DD39-98B0-4E75-A0A8-4D9DE5794CA9}"/>
    <cellStyle name="Normal 2 5 3 10_AVA DVA EL" xfId="27563" xr:uid="{F9A97048-8E1D-4FEA-822F-983830837220}"/>
    <cellStyle name="Normal 2 5 3 11" xfId="27564" xr:uid="{737C7E4C-6C69-40D4-B292-1AF56B25B24D}"/>
    <cellStyle name="Normal 2 5 3 11 2" xfId="27565" xr:uid="{E0E72C18-8C6F-4C9B-924C-960105E35B01}"/>
    <cellStyle name="Normal 2 5 3 11 3" xfId="27566" xr:uid="{1E2574E9-5058-44DE-A202-95D045C30D59}"/>
    <cellStyle name="Normal 2 5 3 11_AVA DVA EL" xfId="27567" xr:uid="{A0CEAD3A-FF43-45A9-9F7D-F4E951F14725}"/>
    <cellStyle name="Normal 2 5 3 12" xfId="50377" xr:uid="{CB8BC632-2A4C-4314-A090-477D6D57798A}"/>
    <cellStyle name="Normal 2 5 3 2" xfId="8324" xr:uid="{1A17A42E-C1E2-468C-99D5-7C6D6FA7C05D}"/>
    <cellStyle name="Normal 2 5 3 2 10" xfId="27568" xr:uid="{C3C69EE6-17BD-44F0-8FB7-4CB63F6CF219}"/>
    <cellStyle name="Normal 2 5 3 2 10 2" xfId="27569" xr:uid="{E050B6D2-8C4E-4610-9BB2-572922C7BB0D}"/>
    <cellStyle name="Normal 2 5 3 2 10 3" xfId="27570" xr:uid="{EA81B623-12D0-4ADC-93CB-9BEA695D1A75}"/>
    <cellStyle name="Normal 2 5 3 2 10_AVA DVA EL" xfId="27571" xr:uid="{8ED4A179-E642-4FCC-BB64-896EC70FE853}"/>
    <cellStyle name="Normal 2 5 3 2 11" xfId="50378" xr:uid="{1FBDFB0A-C332-415D-A7F8-2983398773A5}"/>
    <cellStyle name="Normal 2 5 3 2 2" xfId="8325" xr:uid="{446D59EF-C46C-4247-9AE4-622EF13C198E}"/>
    <cellStyle name="Normal 2 5 3 2 2 2" xfId="27572" xr:uid="{78B83CCC-1623-4248-991C-0EB9114FC051}"/>
    <cellStyle name="Normal 2 5 3 2 2 2 2" xfId="27573" xr:uid="{B0606A32-86CF-4EEC-B95B-0DFBA0B13D85}"/>
    <cellStyle name="Normal 2 5 3 2 2 2 3" xfId="27574" xr:uid="{7C3431E4-91C8-437F-BEF8-D97FC8639016}"/>
    <cellStyle name="Normal 2 5 3 2 2 2_AVA DVA EL" xfId="27575" xr:uid="{EA101494-A4F2-4BB3-A8E4-35EB63520E24}"/>
    <cellStyle name="Normal 2 5 3 2 2 3" xfId="27576" xr:uid="{482FB638-595B-4D04-9145-60B8E37595F5}"/>
    <cellStyle name="Normal 2 5 3 2 2 3 2" xfId="27577" xr:uid="{2B0A3D18-286A-4D61-84F1-F8A3EE1E37CB}"/>
    <cellStyle name="Normal 2 5 3 2 2 3 3" xfId="27578" xr:uid="{E98DCF26-0226-43E3-ACD8-A8BAF22A22BC}"/>
    <cellStyle name="Normal 2 5 3 2 2 3_AVA DVA EL" xfId="27579" xr:uid="{0125CB10-032C-4FC2-BAF6-FC2BD85894D6}"/>
    <cellStyle name="Normal 2 5 3 2 2 4" xfId="27580" xr:uid="{4466AAF6-383B-4BB6-BDF3-AFC1B8D0B334}"/>
    <cellStyle name="Normal 2 5 3 2 2 4 2" xfId="27581" xr:uid="{E58CFEDF-E1FA-4BCA-8866-B1BB1ED019A8}"/>
    <cellStyle name="Normal 2 5 3 2 2 4 3" xfId="27582" xr:uid="{F028AA26-867C-44DA-88BF-D2DD89637551}"/>
    <cellStyle name="Normal 2 5 3 2 2 4_AVA DVA EL" xfId="27583" xr:uid="{6D337388-AE73-48F4-B037-CD0401926FAA}"/>
    <cellStyle name="Normal 2 5 3 2 2_AVA DVA EL" xfId="50379" xr:uid="{7C081165-768A-46E4-A58D-C54BD85028F6}"/>
    <cellStyle name="Normal 2 5 3 2 3" xfId="8326" xr:uid="{CE23F6C5-6A9B-46DB-B69A-FFA29AD39413}"/>
    <cellStyle name="Normal 2 5 3 2 3 2" xfId="27584" xr:uid="{D429900E-E81B-49B7-82B0-9298C6AE9591}"/>
    <cellStyle name="Normal 2 5 3 2 3 2 2" xfId="27585" xr:uid="{E3652AB5-3323-4272-B09C-3BAEC22B1ACB}"/>
    <cellStyle name="Normal 2 5 3 2 3 2 3" xfId="27586" xr:uid="{87D14C8B-6873-45F6-A610-8E0E7A2992ED}"/>
    <cellStyle name="Normal 2 5 3 2 3 2_AVA DVA EL" xfId="27587" xr:uid="{0F442D78-C105-41D8-9510-24D47849113B}"/>
    <cellStyle name="Normal 2 5 3 2 3_AVA DVA EL" xfId="50380" xr:uid="{56BE3EE3-5A3B-4D13-A2D2-DCAA228F6886}"/>
    <cellStyle name="Normal 2 5 3 2 4" xfId="27588" xr:uid="{BB398AA2-EF78-4ECB-891F-7D950C222D4C}"/>
    <cellStyle name="Normal 2 5 3 2 4 2" xfId="27589" xr:uid="{CECAF848-158C-4618-B5E2-0923D65F37CB}"/>
    <cellStyle name="Normal 2 5 3 2 4 3" xfId="27590" xr:uid="{126CD3D9-9C57-42EF-AA9A-DF15F51A0CB4}"/>
    <cellStyle name="Normal 2 5 3 2 4_AVA DVA EL" xfId="27591" xr:uid="{09DCC418-BE3C-4DA7-AEB1-7D766FFB5228}"/>
    <cellStyle name="Normal 2 5 3 2 5" xfId="27592" xr:uid="{E6D2D072-7FAB-4A34-AF05-5FB8D5DA4602}"/>
    <cellStyle name="Normal 2 5 3 2 5 2" xfId="27593" xr:uid="{FB5A9902-B3E5-4872-AE87-A712F1BA4A57}"/>
    <cellStyle name="Normal 2 5 3 2 5 3" xfId="27594" xr:uid="{FDF5D087-E31D-44D0-8D63-5F4734264214}"/>
    <cellStyle name="Normal 2 5 3 2 5_AVA DVA EL" xfId="27595" xr:uid="{3F17BC43-3D18-4D58-8602-6B473ED66D53}"/>
    <cellStyle name="Normal 2 5 3 2 6" xfId="27596" xr:uid="{844F51E1-0695-43B8-A36A-FC773132EBFF}"/>
    <cellStyle name="Normal 2 5 3 2 6 2" xfId="27597" xr:uid="{55297391-846D-4B4A-A0E6-58444BE73B14}"/>
    <cellStyle name="Normal 2 5 3 2 6 3" xfId="27598" xr:uid="{6354993C-898C-440F-82DB-4A12F0A90639}"/>
    <cellStyle name="Normal 2 5 3 2 6_AVA DVA EL" xfId="27599" xr:uid="{0B7ABEA7-E15C-4FEA-9661-2A01EC4DFFCE}"/>
    <cellStyle name="Normal 2 5 3 2 7" xfId="27600" xr:uid="{DA61CDEB-2039-4038-9B4A-79336D268078}"/>
    <cellStyle name="Normal 2 5 3 2 7 2" xfId="27601" xr:uid="{FD090F2E-E65C-4733-B573-E12D50290149}"/>
    <cellStyle name="Normal 2 5 3 2 7 3" xfId="27602" xr:uid="{ADDF70B2-7B07-4010-B290-B3DD2DCC9629}"/>
    <cellStyle name="Normal 2 5 3 2 7_AVA DVA EL" xfId="27603" xr:uid="{04BAB041-D2B5-4801-96DD-C052DA1D2CA8}"/>
    <cellStyle name="Normal 2 5 3 2 8" xfId="27604" xr:uid="{DA767CBA-ED4F-4316-9040-BF20CED6B330}"/>
    <cellStyle name="Normal 2 5 3 2 8 2" xfId="27605" xr:uid="{5524D4B2-7418-4D55-84B1-C4346680D9B6}"/>
    <cellStyle name="Normal 2 5 3 2 8 3" xfId="27606" xr:uid="{533DDAC1-9FE3-486F-BA0A-E1CCC431F8FE}"/>
    <cellStyle name="Normal 2 5 3 2 8_AVA DVA EL" xfId="27607" xr:uid="{445AB340-C806-41ED-BA56-B1452969F368}"/>
    <cellStyle name="Normal 2 5 3 2 9" xfId="27608" xr:uid="{523A2935-6B14-4CCD-B4AD-A4FE7C20949F}"/>
    <cellStyle name="Normal 2 5 3 2 9 2" xfId="27609" xr:uid="{2CEBE628-50FF-46BC-AB87-DE33B8A06A39}"/>
    <cellStyle name="Normal 2 5 3 2 9 3" xfId="27610" xr:uid="{C0CD52D3-43C7-43E5-8F4B-C59DF5FECCD7}"/>
    <cellStyle name="Normal 2 5 3 2 9_AVA DVA EL" xfId="27611" xr:uid="{FC87E2AA-19D9-42FE-BDC1-557BFFF925D8}"/>
    <cellStyle name="Normal 2 5 3 2_AVA DVA EL" xfId="50381" xr:uid="{A389D1EC-4D63-4C7D-B62D-673196D902A3}"/>
    <cellStyle name="Normal 2 5 3 3" xfId="8327" xr:uid="{8265AAAE-6870-4A85-A1C7-A2D03FB046A7}"/>
    <cellStyle name="Normal 2 5 3 3 2" xfId="8328" xr:uid="{B01C8151-10F0-4662-B1CE-6A4A7144EDD4}"/>
    <cellStyle name="Normal 2 5 3 3 2 2" xfId="27612" xr:uid="{DDCE35CC-67F4-4E6A-B052-A7DA1C76B857}"/>
    <cellStyle name="Normal 2 5 3 3 2 2 2" xfId="27613" xr:uid="{C616A376-4AC8-4F81-BFAB-D26E61955C5D}"/>
    <cellStyle name="Normal 2 5 3 3 2 2 3" xfId="27614" xr:uid="{E5816ADC-B07A-47A7-A1F5-D269346875D3}"/>
    <cellStyle name="Normal 2 5 3 3 2 2_AVA DVA EL" xfId="27615" xr:uid="{79B44E5F-2940-43A9-8081-849D4EC7B2C1}"/>
    <cellStyle name="Normal 2 5 3 3 2_AVA DVA EL" xfId="50382" xr:uid="{99BC2CBB-1DDC-4E1F-AAC1-6FFF98FEF2CC}"/>
    <cellStyle name="Normal 2 5 3 3 3" xfId="8329" xr:uid="{97DAE29E-114F-4020-B647-79AFEC59FEC1}"/>
    <cellStyle name="Normal 2 5 3 3 3 2" xfId="27616" xr:uid="{5A1E3BE4-E5A6-4AB2-AB6B-6F6B8D0ED495}"/>
    <cellStyle name="Normal 2 5 3 3 3 2 2" xfId="27617" xr:uid="{6E6BD55F-8391-4B57-AD4F-90AB63B1CF87}"/>
    <cellStyle name="Normal 2 5 3 3 3 2 3" xfId="27618" xr:uid="{7381039A-3241-4A8B-8475-A890D518B2F1}"/>
    <cellStyle name="Normal 2 5 3 3 3 2_AVA DVA EL" xfId="27619" xr:uid="{E45D11E9-559F-47B8-A313-D3D49D8AE7B8}"/>
    <cellStyle name="Normal 2 5 3 3 3_AVA DVA EL" xfId="50383" xr:uid="{A0C23D3F-6F36-4957-9A49-CD8C77B96732}"/>
    <cellStyle name="Normal 2 5 3 3 4" xfId="27620" xr:uid="{9F89E752-2B71-47E6-A244-3062D3C2F622}"/>
    <cellStyle name="Normal 2 5 3 3 4 2" xfId="27621" xr:uid="{41153EC0-89C9-4FB3-9E02-4A933423533B}"/>
    <cellStyle name="Normal 2 5 3 3 4 3" xfId="27622" xr:uid="{ACF8280A-1619-4169-84ED-19F9791CE86D}"/>
    <cellStyle name="Normal 2 5 3 3 4_AVA DVA EL" xfId="27623" xr:uid="{51F9BE68-C54C-488D-9444-600BEAC8A0DF}"/>
    <cellStyle name="Normal 2 5 3 3_AVA DVA EL" xfId="50384" xr:uid="{59004AD5-3052-4071-BCE8-A7D3B0E7AF3F}"/>
    <cellStyle name="Normal 2 5 3 4" xfId="8330" xr:uid="{3FE0C0DE-F879-4D83-86C8-6DC66CB4C31F}"/>
    <cellStyle name="Normal 2 5 3 4 2" xfId="8331" xr:uid="{3940B902-A09B-4CBF-BE68-255560A4795B}"/>
    <cellStyle name="Normal 2 5 3 4 3" xfId="8332" xr:uid="{FA05433B-45D9-40E7-B44F-8E751DED7EC7}"/>
    <cellStyle name="Normal 2 5 3 4 4" xfId="27624" xr:uid="{B154EC0D-599C-4210-9842-31F15CB85001}"/>
    <cellStyle name="Normal 2 5 3 4 4 2" xfId="27625" xr:uid="{9953E4A6-717B-4BF6-9846-5D087D218B42}"/>
    <cellStyle name="Normal 2 5 3 4 4 3" xfId="27626" xr:uid="{C3EBD971-2875-4111-B047-D5C7ED0BFBDD}"/>
    <cellStyle name="Normal 2 5 3 4 4_AVA DVA EL" xfId="27627" xr:uid="{03FBAF85-17AB-417D-9C69-59B563DC718E}"/>
    <cellStyle name="Normal 2 5 3 4_AVA DVA EL" xfId="50385" xr:uid="{D91AA0C9-C4FA-4E94-A9C0-807D9565DEC5}"/>
    <cellStyle name="Normal 2 5 3 5" xfId="8333" xr:uid="{5C2381D2-99EF-4B03-BAC3-D535893AF965}"/>
    <cellStyle name="Normal 2 5 3 5 2" xfId="27628" xr:uid="{C9FF2692-2D84-4643-82A6-17D95F4201A1}"/>
    <cellStyle name="Normal 2 5 3 5 2 2" xfId="27629" xr:uid="{D9B99A8A-A418-4E20-999F-F78BC666CC49}"/>
    <cellStyle name="Normal 2 5 3 5 2 3" xfId="27630" xr:uid="{3D23CB07-910E-4E0E-AA7D-B5E2C424C788}"/>
    <cellStyle name="Normal 2 5 3 5 2_AVA DVA EL" xfId="27631" xr:uid="{64491FAA-30C5-48ED-A7BC-D7486025D9D4}"/>
    <cellStyle name="Normal 2 5 3 5_AVA DVA EL" xfId="50386" xr:uid="{D21E8B5A-5B20-47E0-AEDA-9AD7A3626384}"/>
    <cellStyle name="Normal 2 5 3 6" xfId="8334" xr:uid="{639E0D94-FD76-4FB5-856E-1DDC6EFFFD47}"/>
    <cellStyle name="Normal 2 5 3 6 2" xfId="27632" xr:uid="{20BEB2B4-2113-489B-8521-F0151B5EDBB5}"/>
    <cellStyle name="Normal 2 5 3 6 2 2" xfId="27633" xr:uid="{8C5B2579-4C63-4931-9C6A-77FC5D3E0360}"/>
    <cellStyle name="Normal 2 5 3 6 2 3" xfId="27634" xr:uid="{49275BA5-77BA-4755-8E65-F5BF16CFFDE5}"/>
    <cellStyle name="Normal 2 5 3 6 2_AVA DVA EL" xfId="27635" xr:uid="{C903F0A6-399D-40B9-A058-0C56B9DFC040}"/>
    <cellStyle name="Normal 2 5 3 6_AVA DVA EL" xfId="50387" xr:uid="{2DC943E2-C028-4D01-B426-C4690BC25DF2}"/>
    <cellStyle name="Normal 2 5 3 7" xfId="27636" xr:uid="{9D8FF710-871E-469C-A5CD-2109C38EDAB4}"/>
    <cellStyle name="Normal 2 5 3 7 2" xfId="27637" xr:uid="{BB32E4DA-17A8-45BC-AD9F-16447870D347}"/>
    <cellStyle name="Normal 2 5 3 7 3" xfId="27638" xr:uid="{63D27790-A3F9-49EE-9D17-6B3A3FDBF362}"/>
    <cellStyle name="Normal 2 5 3 7_AVA DVA EL" xfId="27639" xr:uid="{FED5A5D8-683B-47E7-978E-DE9D5DFC385E}"/>
    <cellStyle name="Normal 2 5 3 8" xfId="27640" xr:uid="{F43CF81C-D476-4D1F-BFDD-AF6FBA0ABEFE}"/>
    <cellStyle name="Normal 2 5 3 8 2" xfId="27641" xr:uid="{BAE8E48B-58AB-4AE7-A7C8-9A9AC28A2745}"/>
    <cellStyle name="Normal 2 5 3 8 3" xfId="27642" xr:uid="{B897DB18-CB8A-492E-A0A2-52C4E72516BA}"/>
    <cellStyle name="Normal 2 5 3 8_AVA DVA EL" xfId="27643" xr:uid="{958E68D3-EB84-4299-972D-F5372D88AAD8}"/>
    <cellStyle name="Normal 2 5 3 9" xfId="27644" xr:uid="{218428C2-0180-4343-A560-804E8D0C104D}"/>
    <cellStyle name="Normal 2 5 3 9 2" xfId="27645" xr:uid="{E08753F1-68F7-4B2B-A9C1-7537A4F17947}"/>
    <cellStyle name="Normal 2 5 3 9 3" xfId="27646" xr:uid="{AC38EFBA-B296-4775-9B33-B01D1A42686A}"/>
    <cellStyle name="Normal 2 5 3 9_AVA DVA EL" xfId="27647" xr:uid="{86B83F9D-7177-43FA-B5B9-82D03CDE81B3}"/>
    <cellStyle name="Normal 2 5 3_3. Chng in credit spreads" xfId="50388" xr:uid="{C5083B00-0D81-4AB1-AF89-995CC2E6DB90}"/>
    <cellStyle name="Normal 2 5 4" xfId="8335" xr:uid="{D862A3C3-F528-4C2D-82D8-54457B9FE74A}"/>
    <cellStyle name="Normal 2 5 4 10" xfId="27648" xr:uid="{AF4FF25D-B0EA-4F06-880D-EBE8C062C5A2}"/>
    <cellStyle name="Normal 2 5 4 10 2" xfId="27649" xr:uid="{311AC83E-FC32-4890-961B-1A68A70737ED}"/>
    <cellStyle name="Normal 2 5 4 10 3" xfId="27650" xr:uid="{3CBF3F82-F3AC-43AF-BB37-22357357A0AB}"/>
    <cellStyle name="Normal 2 5 4 10_AVA DVA EL" xfId="27651" xr:uid="{A1EF946D-016A-49EE-B468-EB8357EB2BCC}"/>
    <cellStyle name="Normal 2 5 4 11" xfId="27652" xr:uid="{2781B472-98BC-4FE0-98BC-77E373D64E0F}"/>
    <cellStyle name="Normal 2 5 4 11 2" xfId="27653" xr:uid="{4FBF32B3-06C3-47AC-BF10-123894673AF3}"/>
    <cellStyle name="Normal 2 5 4 11 3" xfId="27654" xr:uid="{B8DDDE11-BD95-4B38-A189-5C1387716455}"/>
    <cellStyle name="Normal 2 5 4 11_AVA DVA EL" xfId="27655" xr:uid="{F8AE90F0-840A-4CFB-8DFF-F4DDD6606ED6}"/>
    <cellStyle name="Normal 2 5 4 12" xfId="50389" xr:uid="{861DA2BD-641C-4001-BF5F-A2E4BCB061E3}"/>
    <cellStyle name="Normal 2 5 4 2" xfId="8336" xr:uid="{C5EAC286-1D43-4AA5-9911-401A8372000D}"/>
    <cellStyle name="Normal 2 5 4 2 10" xfId="27656" xr:uid="{5802CE2D-8E40-46BC-BD22-64C2C15DC725}"/>
    <cellStyle name="Normal 2 5 4 2 10 2" xfId="27657" xr:uid="{C1B6CE63-181A-4020-93DA-2703E469059C}"/>
    <cellStyle name="Normal 2 5 4 2 10 3" xfId="27658" xr:uid="{95DD2F3D-3F61-40B3-9C17-85044AF0DD48}"/>
    <cellStyle name="Normal 2 5 4 2 10_AVA DVA EL" xfId="27659" xr:uid="{1C8BEC9B-37FB-4C68-9676-C44CE7AC6922}"/>
    <cellStyle name="Normal 2 5 4 2 11" xfId="50390" xr:uid="{83D8B56E-8C24-4F07-8AC5-2CA9A5ED9F48}"/>
    <cellStyle name="Normal 2 5 4 2 2" xfId="27660" xr:uid="{556F159B-7091-4CDD-B150-D967FDE9C1FC}"/>
    <cellStyle name="Normal 2 5 4 2 2 2" xfId="27661" xr:uid="{A71EF3EF-2479-4A99-B0D8-14A045B28D9D}"/>
    <cellStyle name="Normal 2 5 4 2 2 2 2" xfId="27662" xr:uid="{77C8E109-5537-4E5E-BE8F-67CF9A0D3684}"/>
    <cellStyle name="Normal 2 5 4 2 2 2 3" xfId="27663" xr:uid="{4B6D58FC-7172-4B4A-AF74-CCA88488329F}"/>
    <cellStyle name="Normal 2 5 4 2 2 2_AVA DVA EL" xfId="27664" xr:uid="{9E48736D-2A8B-48FA-A3DB-720C272B1582}"/>
    <cellStyle name="Normal 2 5 4 2 2 3" xfId="27665" xr:uid="{C460CB74-A621-4E83-B4F3-8532EC55309F}"/>
    <cellStyle name="Normal 2 5 4 2 2 3 2" xfId="27666" xr:uid="{79EC1CCD-6179-435F-A8E3-75643996A958}"/>
    <cellStyle name="Normal 2 5 4 2 2 3 3" xfId="27667" xr:uid="{95F71061-2E5E-487D-B819-71C6F2D92EE6}"/>
    <cellStyle name="Normal 2 5 4 2 2 3_AVA DVA EL" xfId="27668" xr:uid="{4EFBCCAF-ADE9-4F07-8C2A-EB96D05CC3AE}"/>
    <cellStyle name="Normal 2 5 4 2 2 4" xfId="27669" xr:uid="{B2A48C12-809B-4EF2-B620-E0F75D8DD704}"/>
    <cellStyle name="Normal 2 5 4 2 2 5" xfId="27670" xr:uid="{31645EF9-B9A9-439B-90E2-ED3A65F6B759}"/>
    <cellStyle name="Normal 2 5 4 2 2_AVA DVA EL" xfId="27671" xr:uid="{19CEB8AD-DEBE-4ED9-870D-9489F4BBAF30}"/>
    <cellStyle name="Normal 2 5 4 2 3" xfId="27672" xr:uid="{662626A5-EC40-4A2D-A354-0E9075E7F3F1}"/>
    <cellStyle name="Normal 2 5 4 2 3 2" xfId="27673" xr:uid="{06B95FB7-DF7E-41C2-A1F4-38E51E0E4667}"/>
    <cellStyle name="Normal 2 5 4 2 3 3" xfId="27674" xr:uid="{DDE812DC-8249-4351-9FFA-DD615D216A1E}"/>
    <cellStyle name="Normal 2 5 4 2 3_AVA DVA EL" xfId="27675" xr:uid="{11129535-D948-4509-9682-57B00BC218DA}"/>
    <cellStyle name="Normal 2 5 4 2 4" xfId="27676" xr:uid="{641DC795-2588-4D1F-BC95-36189BBB30DB}"/>
    <cellStyle name="Normal 2 5 4 2 4 2" xfId="27677" xr:uid="{CBA51A17-3FDD-4FD1-8F61-0E70E1C9C03A}"/>
    <cellStyle name="Normal 2 5 4 2 4 3" xfId="27678" xr:uid="{05345AA9-095B-4D04-9CEC-F3D9E3167A71}"/>
    <cellStyle name="Normal 2 5 4 2 4_AVA DVA EL" xfId="27679" xr:uid="{5872EEA8-FA57-4DEA-A3EB-8FF1A1174DD1}"/>
    <cellStyle name="Normal 2 5 4 2 5" xfId="27680" xr:uid="{1AB71FDE-857C-44E8-9277-9440F8DDBEB2}"/>
    <cellStyle name="Normal 2 5 4 2 5 2" xfId="27681" xr:uid="{5F53CD0E-4254-4D87-BBA8-71FDE0003021}"/>
    <cellStyle name="Normal 2 5 4 2 5 3" xfId="27682" xr:uid="{CD56E061-0E09-4ECA-8384-1C4D6354EF1B}"/>
    <cellStyle name="Normal 2 5 4 2 5_AVA DVA EL" xfId="27683" xr:uid="{E53F5259-1B4A-4560-BF5C-A4F6E1A0BF9E}"/>
    <cellStyle name="Normal 2 5 4 2 6" xfId="27684" xr:uid="{34EAC57B-E9A9-4E9C-812C-156D1C9323CD}"/>
    <cellStyle name="Normal 2 5 4 2 6 2" xfId="27685" xr:uid="{39D00F3C-6ED2-4DD3-B7B3-755BDE01B9E3}"/>
    <cellStyle name="Normal 2 5 4 2 6 3" xfId="27686" xr:uid="{7A38839F-0A3A-4C5B-A1A6-4358E7C53112}"/>
    <cellStyle name="Normal 2 5 4 2 6_AVA DVA EL" xfId="27687" xr:uid="{41937999-0432-453D-B11A-8C5455EAAE9C}"/>
    <cellStyle name="Normal 2 5 4 2 7" xfId="27688" xr:uid="{7D83212C-D01A-44DD-9D16-5AAF6F758DE8}"/>
    <cellStyle name="Normal 2 5 4 2 7 2" xfId="27689" xr:uid="{35E20D66-17B3-4C1B-BFF4-591A20D713A9}"/>
    <cellStyle name="Normal 2 5 4 2 7 3" xfId="27690" xr:uid="{83D461E2-F1F0-48FD-88E7-2860CCA1F0F7}"/>
    <cellStyle name="Normal 2 5 4 2 7_AVA DVA EL" xfId="27691" xr:uid="{B0F0A726-FBA2-4827-BB4E-3EFEAE1DE20C}"/>
    <cellStyle name="Normal 2 5 4 2 8" xfId="27692" xr:uid="{28AF79B5-9B35-40B1-9601-056405ADA541}"/>
    <cellStyle name="Normal 2 5 4 2 8 2" xfId="27693" xr:uid="{67B88761-4C76-46C4-ACCB-DFCBE5704535}"/>
    <cellStyle name="Normal 2 5 4 2 8 3" xfId="27694" xr:uid="{B3ED200C-B839-4BE1-9067-B4043EABBF4D}"/>
    <cellStyle name="Normal 2 5 4 2 8_AVA DVA EL" xfId="27695" xr:uid="{2FF2E632-CDDC-4F13-9A0F-2CE85B0DF1D5}"/>
    <cellStyle name="Normal 2 5 4 2 9" xfId="27696" xr:uid="{A24B1B22-8B3D-4521-9B1D-9544B8074351}"/>
    <cellStyle name="Normal 2 5 4 2 9 2" xfId="27697" xr:uid="{B27E5844-7F90-4F7A-8471-98A3B866455C}"/>
    <cellStyle name="Normal 2 5 4 2 9 3" xfId="27698" xr:uid="{42A90B4B-B201-4EB2-B8A0-166055FF472E}"/>
    <cellStyle name="Normal 2 5 4 2 9_AVA DVA EL" xfId="27699" xr:uid="{16648FA5-2F58-4B5C-BEBB-7AA50A5978D6}"/>
    <cellStyle name="Normal 2 5 4 2_AVA DVA EL" xfId="50391" xr:uid="{357D500D-570B-4D0B-9514-787CF13E8E8E}"/>
    <cellStyle name="Normal 2 5 4 3" xfId="8337" xr:uid="{D4DDBEDB-3B5B-4AEF-8CFE-AE62C1772B61}"/>
    <cellStyle name="Normal 2 5 4 3 2" xfId="27700" xr:uid="{1785D67B-34B0-44B9-8846-88A384092729}"/>
    <cellStyle name="Normal 2 5 4 3 2 2" xfId="27701" xr:uid="{E55886A9-FC94-45F6-8044-4B7175E2FE68}"/>
    <cellStyle name="Normal 2 5 4 3 2 3" xfId="27702" xr:uid="{DAEDF50B-5A54-4DAB-B182-795629C17638}"/>
    <cellStyle name="Normal 2 5 4 3 2_AVA DVA EL" xfId="27703" xr:uid="{C6CCE7ED-705D-414F-A979-83757740F058}"/>
    <cellStyle name="Normal 2 5 4 3 3" xfId="27704" xr:uid="{EEF45280-E7C1-4311-B1B2-B7A9BB022F65}"/>
    <cellStyle name="Normal 2 5 4 3 3 2" xfId="27705" xr:uid="{B59C849E-291A-4D54-A78F-3794F1F64A79}"/>
    <cellStyle name="Normal 2 5 4 3 3 3" xfId="27706" xr:uid="{F8527E75-17AF-46D0-9080-A6757E9CD363}"/>
    <cellStyle name="Normal 2 5 4 3 3_AVA DVA EL" xfId="27707" xr:uid="{D321DC95-E5E7-4DCB-B280-2819D0B6853D}"/>
    <cellStyle name="Normal 2 5 4 3 4" xfId="27708" xr:uid="{5D7E7403-ABB4-4935-A546-E87FF2DD1F1C}"/>
    <cellStyle name="Normal 2 5 4 3 4 2" xfId="27709" xr:uid="{C3AAF904-2AF0-45A4-B3A2-D31F75B5E859}"/>
    <cellStyle name="Normal 2 5 4 3 4 3" xfId="27710" xr:uid="{BD07213B-6C37-4653-AE53-4FB04A81029B}"/>
    <cellStyle name="Normal 2 5 4 3 4_AVA DVA EL" xfId="27711" xr:uid="{5A6D772E-7CDE-4619-BE23-05C7D271C3D7}"/>
    <cellStyle name="Normal 2 5 4 3_AVA DVA EL" xfId="50392" xr:uid="{473AB314-4A7B-4197-BBBD-9E4EAFE251CB}"/>
    <cellStyle name="Normal 2 5 4 4" xfId="27712" xr:uid="{A5C5E94B-2C8F-4E12-A4E7-420D4C0FD8D9}"/>
    <cellStyle name="Normal 2 5 4 4 2" xfId="27713" xr:uid="{04135F8F-5E97-4162-8D20-47E1D1AF2F55}"/>
    <cellStyle name="Normal 2 5 4 4 3" xfId="27714" xr:uid="{3944AF69-DE21-4E2F-BC72-2CA2416E9549}"/>
    <cellStyle name="Normal 2 5 4 4_AVA DVA EL" xfId="27715" xr:uid="{63122FF5-FF71-4278-B4D3-73A497842F84}"/>
    <cellStyle name="Normal 2 5 4 5" xfId="27716" xr:uid="{FB6D8E64-8797-49C4-A658-C982F2B0EC4D}"/>
    <cellStyle name="Normal 2 5 4 5 2" xfId="27717" xr:uid="{EDA01ADE-AA81-47F9-BB5E-A421120704E7}"/>
    <cellStyle name="Normal 2 5 4 5 3" xfId="27718" xr:uid="{1FA307F7-A385-4CBA-B13E-1419A76D42FE}"/>
    <cellStyle name="Normal 2 5 4 5_AVA DVA EL" xfId="27719" xr:uid="{E85584AD-0A3C-4CEE-8D66-14DD0366AD43}"/>
    <cellStyle name="Normal 2 5 4 6" xfId="27720" xr:uid="{E0C6B9DD-1D1C-4DCF-8702-2741AAED94E8}"/>
    <cellStyle name="Normal 2 5 4 6 2" xfId="27721" xr:uid="{33DCB320-59E8-4CF0-84C2-BCB2848223C4}"/>
    <cellStyle name="Normal 2 5 4 6 3" xfId="27722" xr:uid="{44BFAD0D-5473-4B82-ACD7-1E82168FDD20}"/>
    <cellStyle name="Normal 2 5 4 6_AVA DVA EL" xfId="27723" xr:uid="{07214B64-84AB-4C13-8866-2DCCB1CA00BF}"/>
    <cellStyle name="Normal 2 5 4 7" xfId="27724" xr:uid="{7BA0E23D-2C24-46E8-B39D-04BD6EF90F88}"/>
    <cellStyle name="Normal 2 5 4 7 2" xfId="27725" xr:uid="{56AC35F2-CC5B-42B0-A9A4-98C1158D8D87}"/>
    <cellStyle name="Normal 2 5 4 7 3" xfId="27726" xr:uid="{295F30C5-0F18-42E5-A49C-050F783B2353}"/>
    <cellStyle name="Normal 2 5 4 7_AVA DVA EL" xfId="27727" xr:uid="{DE25D1D4-4605-4742-8F4A-431F3F2AD67F}"/>
    <cellStyle name="Normal 2 5 4 8" xfId="27728" xr:uid="{721B1D19-69DF-4D73-8F3E-7230A6F489F2}"/>
    <cellStyle name="Normal 2 5 4 8 2" xfId="27729" xr:uid="{95D3743B-BE46-41C7-A068-E49D051A3706}"/>
    <cellStyle name="Normal 2 5 4 8 3" xfId="27730" xr:uid="{AE7BDB95-9730-490C-96BC-E52B8C6D1794}"/>
    <cellStyle name="Normal 2 5 4 8_AVA DVA EL" xfId="27731" xr:uid="{ED8B0DD9-C952-4016-8C29-2296F5731784}"/>
    <cellStyle name="Normal 2 5 4 9" xfId="27732" xr:uid="{A7BDAD0E-4A10-4DD6-9C9D-03F5304FC2C9}"/>
    <cellStyle name="Normal 2 5 4 9 2" xfId="27733" xr:uid="{AFB7F835-BBB3-4E23-9716-32C4643A9878}"/>
    <cellStyle name="Normal 2 5 4 9 3" xfId="27734" xr:uid="{94906E8D-9C72-4EB1-A647-CD57949721E0}"/>
    <cellStyle name="Normal 2 5 4 9_AVA DVA EL" xfId="27735" xr:uid="{0D79C855-18CE-4A33-91CD-CFC2671AAC8C}"/>
    <cellStyle name="Normal 2 5 4_3. Chng in credit spreads" xfId="50393" xr:uid="{FC3FD3BE-C3FB-4EBC-8D90-72A232BD7B58}"/>
    <cellStyle name="Normal 2 5 5" xfId="8338" xr:uid="{520CBF6D-6AF8-4748-98C4-8CE68D3CCC03}"/>
    <cellStyle name="Normal 2 5 5 10" xfId="27736" xr:uid="{5E7CC7C0-4F66-431F-9C4E-E150F013A43E}"/>
    <cellStyle name="Normal 2 5 5 10 2" xfId="27737" xr:uid="{06E88D47-2AB6-4715-8CAA-20857249A8FC}"/>
    <cellStyle name="Normal 2 5 5 10 3" xfId="27738" xr:uid="{FC6F2D00-9810-48FC-94C4-EB6EBCB36D34}"/>
    <cellStyle name="Normal 2 5 5 10_AVA DVA EL" xfId="27739" xr:uid="{15210418-E92E-4898-955F-A302EB94140D}"/>
    <cellStyle name="Normal 2 5 5 11" xfId="27740" xr:uid="{D97C3311-0293-4415-9615-1BC04293DBC1}"/>
    <cellStyle name="Normal 2 5 5 11 2" xfId="27741" xr:uid="{D4842A41-A45F-46B2-A702-078EDE1D880F}"/>
    <cellStyle name="Normal 2 5 5 11 3" xfId="27742" xr:uid="{26EA1E00-7F05-47D1-AFB1-A7199D440DB7}"/>
    <cellStyle name="Normal 2 5 5 11_AVA DVA EL" xfId="27743" xr:uid="{89F84658-CEAC-4392-B352-9CEE39A4690C}"/>
    <cellStyle name="Normal 2 5 5 12" xfId="50394" xr:uid="{251A3C23-36DD-4C53-9A30-B57F4CAABD32}"/>
    <cellStyle name="Normal 2 5 5 2" xfId="8339" xr:uid="{6FF578BB-1172-4C91-8D4A-68436172DB8F}"/>
    <cellStyle name="Normal 2 5 5 2 10" xfId="27744" xr:uid="{CEDD982D-55FB-42AE-88F1-22FD91E19099}"/>
    <cellStyle name="Normal 2 5 5 2 10 2" xfId="27745" xr:uid="{BBEC6CB4-D4C9-4F98-AFB6-6D2841E6D711}"/>
    <cellStyle name="Normal 2 5 5 2 10 3" xfId="27746" xr:uid="{4ED68DD8-892F-4AE4-A524-E26DF5EE034C}"/>
    <cellStyle name="Normal 2 5 5 2 10_AVA DVA EL" xfId="27747" xr:uid="{76D20EB2-B4B6-4B98-982C-C2C21EF71BF6}"/>
    <cellStyle name="Normal 2 5 5 2 11" xfId="50395" xr:uid="{A29D0555-9724-487A-BE8D-07CD9F8444AC}"/>
    <cellStyle name="Normal 2 5 5 2 2" xfId="27748" xr:uid="{7A2B9F5A-F2E1-474D-90DF-58F637D2ECC5}"/>
    <cellStyle name="Normal 2 5 5 2 2 2" xfId="27749" xr:uid="{5EBFB458-FDC6-4702-947B-606E466F06E6}"/>
    <cellStyle name="Normal 2 5 5 2 2 2 2" xfId="27750" xr:uid="{C158B563-3053-4D8F-996E-AB5F1FC48256}"/>
    <cellStyle name="Normal 2 5 5 2 2 2 3" xfId="27751" xr:uid="{C93A5645-2D61-4593-9029-38AD8F410A44}"/>
    <cellStyle name="Normal 2 5 5 2 2 2_AVA DVA EL" xfId="27752" xr:uid="{93C3F499-7899-4016-B2DF-9E5E5EC4EF72}"/>
    <cellStyle name="Normal 2 5 5 2 2 3" xfId="27753" xr:uid="{989783F6-123A-459B-9BE3-CDA439EDB2D3}"/>
    <cellStyle name="Normal 2 5 5 2 2 3 2" xfId="27754" xr:uid="{CB18CBF7-0B41-4581-816F-2AD31C139EFC}"/>
    <cellStyle name="Normal 2 5 5 2 2 3 3" xfId="27755" xr:uid="{215F3726-79F6-4E2A-8EC9-55EAFB1F65B3}"/>
    <cellStyle name="Normal 2 5 5 2 2 3_AVA DVA EL" xfId="27756" xr:uid="{7DA3F495-C2C5-4CD8-93C3-7C3DC48766AE}"/>
    <cellStyle name="Normal 2 5 5 2 2 4" xfId="27757" xr:uid="{D3A51EC3-DBFE-43A1-9B18-A5C4D1C6EF54}"/>
    <cellStyle name="Normal 2 5 5 2 2 5" xfId="27758" xr:uid="{F8D986C9-7D04-49A2-BA4E-E1984C7C907E}"/>
    <cellStyle name="Normal 2 5 5 2 2_AVA DVA EL" xfId="27759" xr:uid="{760C864B-F9D4-4E98-9CA0-7D3A7C60CE52}"/>
    <cellStyle name="Normal 2 5 5 2 3" xfId="27760" xr:uid="{971BC272-38F8-4393-AA6E-EC43D751D940}"/>
    <cellStyle name="Normal 2 5 5 2 3 2" xfId="27761" xr:uid="{07F954A5-AF19-4F2D-A8F1-847DB96C6112}"/>
    <cellStyle name="Normal 2 5 5 2 3 3" xfId="27762" xr:uid="{6D1253D7-DE46-45F7-8405-04B8DE306DAF}"/>
    <cellStyle name="Normal 2 5 5 2 3_AVA DVA EL" xfId="27763" xr:uid="{5EB93312-2D63-4575-B082-2F623F55317E}"/>
    <cellStyle name="Normal 2 5 5 2 4" xfId="27764" xr:uid="{14E3FA1C-35FD-4CA5-95CB-6200E4650AD1}"/>
    <cellStyle name="Normal 2 5 5 2 4 2" xfId="27765" xr:uid="{E10EA4CD-70C9-424B-9A8F-43BF95CC61D5}"/>
    <cellStyle name="Normal 2 5 5 2 4 3" xfId="27766" xr:uid="{AA9C0B5A-58FD-44E2-A6A6-4DFBE771FE49}"/>
    <cellStyle name="Normal 2 5 5 2 4_AVA DVA EL" xfId="27767" xr:uid="{7802FB1C-BEA8-4450-A1C5-9C13C89CCE5C}"/>
    <cellStyle name="Normal 2 5 5 2 5" xfId="27768" xr:uid="{9B259276-C0EA-470A-AE89-2B393E7683BA}"/>
    <cellStyle name="Normal 2 5 5 2 5 2" xfId="27769" xr:uid="{0122193E-9A9E-4087-828C-A4C4D7B3F12E}"/>
    <cellStyle name="Normal 2 5 5 2 5 3" xfId="27770" xr:uid="{E333048C-A6FD-478B-ADC5-57B029352D15}"/>
    <cellStyle name="Normal 2 5 5 2 5_AVA DVA EL" xfId="27771" xr:uid="{09BF7EAE-C5F3-4B96-AD2E-0B31738C3ECF}"/>
    <cellStyle name="Normal 2 5 5 2 6" xfId="27772" xr:uid="{89E9D008-95CD-450D-825D-137593978C53}"/>
    <cellStyle name="Normal 2 5 5 2 6 2" xfId="27773" xr:uid="{7039B58D-DEB8-488D-A52C-D98B0D759C0D}"/>
    <cellStyle name="Normal 2 5 5 2 6 3" xfId="27774" xr:uid="{145ECA31-C806-4FF8-B895-15A40F07114B}"/>
    <cellStyle name="Normal 2 5 5 2 6_AVA DVA EL" xfId="27775" xr:uid="{7669D87F-46F8-4F29-862C-3EC0E147455F}"/>
    <cellStyle name="Normal 2 5 5 2 7" xfId="27776" xr:uid="{8A99F5A9-763A-4F15-996D-1AC766795D50}"/>
    <cellStyle name="Normal 2 5 5 2 7 2" xfId="27777" xr:uid="{4A4AE263-CC89-4865-93AF-BC5507B60EA1}"/>
    <cellStyle name="Normal 2 5 5 2 7 3" xfId="27778" xr:uid="{66A21FD8-E5B9-4175-A453-BCD52CB21295}"/>
    <cellStyle name="Normal 2 5 5 2 7_AVA DVA EL" xfId="27779" xr:uid="{64D65F08-3C03-4C53-8BC9-4BCBB0103F6A}"/>
    <cellStyle name="Normal 2 5 5 2 8" xfId="27780" xr:uid="{5CA141D6-0491-4DE3-BAD8-970408965B84}"/>
    <cellStyle name="Normal 2 5 5 2 8 2" xfId="27781" xr:uid="{EA72D404-E632-4D80-BA09-8FC3244FE8BB}"/>
    <cellStyle name="Normal 2 5 5 2 8 3" xfId="27782" xr:uid="{ECD382D1-F78B-446D-81C4-E37444A8E510}"/>
    <cellStyle name="Normal 2 5 5 2 8_AVA DVA EL" xfId="27783" xr:uid="{C14131C1-5A7D-4C0D-9EB3-B708F17B6652}"/>
    <cellStyle name="Normal 2 5 5 2 9" xfId="27784" xr:uid="{2CB43D6A-3B84-4F47-9803-38A47542E6A9}"/>
    <cellStyle name="Normal 2 5 5 2 9 2" xfId="27785" xr:uid="{F72B09B9-7487-42EF-8CB0-281D17C0D897}"/>
    <cellStyle name="Normal 2 5 5 2 9 3" xfId="27786" xr:uid="{92D21163-1EBF-4CD5-B420-975166560953}"/>
    <cellStyle name="Normal 2 5 5 2 9_AVA DVA EL" xfId="27787" xr:uid="{7B5B073E-5A9E-4E2D-9571-FB1B774B35A1}"/>
    <cellStyle name="Normal 2 5 5 2_AVA DVA EL" xfId="50396" xr:uid="{6BCB03C4-F07F-46FE-8850-998839F6D1C3}"/>
    <cellStyle name="Normal 2 5 5 3" xfId="8340" xr:uid="{3301D3C3-70D7-45DE-930F-6D54FFBEDDAA}"/>
    <cellStyle name="Normal 2 5 5 3 2" xfId="27788" xr:uid="{9FF10BBF-6DCF-4214-851F-FF0F360C0331}"/>
    <cellStyle name="Normal 2 5 5 3 2 2" xfId="27789" xr:uid="{E114A3B4-9DA3-4FD8-83B3-69673885B6B3}"/>
    <cellStyle name="Normal 2 5 5 3 2 3" xfId="27790" xr:uid="{6E838F86-679A-4CE2-AE11-E8B1E2465E9B}"/>
    <cellStyle name="Normal 2 5 5 3 2_AVA DVA EL" xfId="27791" xr:uid="{1BEF90C7-FCB7-49D9-B1B6-A271AA11F6F6}"/>
    <cellStyle name="Normal 2 5 5 3 3" xfId="27792" xr:uid="{C6F8B9DA-1407-4297-92EB-E7C6F6453229}"/>
    <cellStyle name="Normal 2 5 5 3 3 2" xfId="27793" xr:uid="{BC3F21D7-6A98-45B7-AC33-BCFE9E525FBF}"/>
    <cellStyle name="Normal 2 5 5 3 3 3" xfId="27794" xr:uid="{28992C4B-AE73-4E4F-9E8C-2F76CA2CCCA6}"/>
    <cellStyle name="Normal 2 5 5 3 3_AVA DVA EL" xfId="27795" xr:uid="{CB445E71-7405-443A-A40C-DD7BE9887447}"/>
    <cellStyle name="Normal 2 5 5 3 4" xfId="27796" xr:uid="{4959FB51-0BD8-421F-9040-4AADA1A6E274}"/>
    <cellStyle name="Normal 2 5 5 3 4 2" xfId="27797" xr:uid="{0A73DCB1-B167-4412-AB62-849939CD94CF}"/>
    <cellStyle name="Normal 2 5 5 3 4 3" xfId="27798" xr:uid="{F8101C5B-9B13-4D45-891C-81660C8409F7}"/>
    <cellStyle name="Normal 2 5 5 3 4_AVA DVA EL" xfId="27799" xr:uid="{AEDA1A13-85E1-4F2A-9D00-196ACC547B30}"/>
    <cellStyle name="Normal 2 5 5 3_AVA DVA EL" xfId="50397" xr:uid="{E617DAD1-862F-444A-B1E3-C7E48BBDAF68}"/>
    <cellStyle name="Normal 2 5 5 4" xfId="27800" xr:uid="{D64C7DF6-B3E7-4806-8A68-33C550837A64}"/>
    <cellStyle name="Normal 2 5 5 4 2" xfId="27801" xr:uid="{8A3106FB-4732-47F3-A9F9-20B4CF19E443}"/>
    <cellStyle name="Normal 2 5 5 4 3" xfId="27802" xr:uid="{939E536E-EEDB-4450-BC2C-FD0342E88239}"/>
    <cellStyle name="Normal 2 5 5 4_AVA DVA EL" xfId="27803" xr:uid="{294F817A-F494-485A-B336-98B8D6E8280C}"/>
    <cellStyle name="Normal 2 5 5 5" xfId="27804" xr:uid="{321BE040-C2F6-4A2D-929D-3B09F2C04EA7}"/>
    <cellStyle name="Normal 2 5 5 5 2" xfId="27805" xr:uid="{CE0B9CFC-EE6D-401A-9582-9868B8EF6E80}"/>
    <cellStyle name="Normal 2 5 5 5 3" xfId="27806" xr:uid="{FB6EF082-BA93-4937-9758-53885FC2D094}"/>
    <cellStyle name="Normal 2 5 5 5_AVA DVA EL" xfId="27807" xr:uid="{78BD4108-387B-43FA-A831-DF6FE64CCB99}"/>
    <cellStyle name="Normal 2 5 5 6" xfId="27808" xr:uid="{CB4B657E-4B41-4C3F-AE45-25BA97D368CB}"/>
    <cellStyle name="Normal 2 5 5 6 2" xfId="27809" xr:uid="{691520D1-F919-40AF-903C-3A1C25009C52}"/>
    <cellStyle name="Normal 2 5 5 6 3" xfId="27810" xr:uid="{4C1EED90-2BCC-4BF8-B8FA-00E34652DA15}"/>
    <cellStyle name="Normal 2 5 5 6_AVA DVA EL" xfId="27811" xr:uid="{93735F6F-127E-46F7-AD24-70BC2D8F7237}"/>
    <cellStyle name="Normal 2 5 5 7" xfId="27812" xr:uid="{19EFCE06-6408-42E6-91FD-F47FA3E540E8}"/>
    <cellStyle name="Normal 2 5 5 7 2" xfId="27813" xr:uid="{91469F82-09D5-4518-95A2-F25D0CF3F52D}"/>
    <cellStyle name="Normal 2 5 5 7 3" xfId="27814" xr:uid="{C29923D9-664D-42BE-84FE-5CFA7C5B3503}"/>
    <cellStyle name="Normal 2 5 5 7_AVA DVA EL" xfId="27815" xr:uid="{D509949B-0EC2-440C-A2C5-9036D80AC42F}"/>
    <cellStyle name="Normal 2 5 5 8" xfId="27816" xr:uid="{6C6B0130-1158-47F4-99A9-02CBB2180A1B}"/>
    <cellStyle name="Normal 2 5 5 8 2" xfId="27817" xr:uid="{9C0D1E5B-B0BC-4F43-976C-5D744C7D6511}"/>
    <cellStyle name="Normal 2 5 5 8 3" xfId="27818" xr:uid="{37B35A96-31E2-40C6-B43B-26C0323BB7C1}"/>
    <cellStyle name="Normal 2 5 5 8_AVA DVA EL" xfId="27819" xr:uid="{D45DEC01-0F5C-48FC-BE1E-B570C5D6ADE4}"/>
    <cellStyle name="Normal 2 5 5 9" xfId="27820" xr:uid="{2155A0AE-E638-4004-B8DF-0758D0488D35}"/>
    <cellStyle name="Normal 2 5 5 9 2" xfId="27821" xr:uid="{60A79A66-4353-4097-BED6-887788AC24F7}"/>
    <cellStyle name="Normal 2 5 5 9 3" xfId="27822" xr:uid="{47ACBAC8-0349-4626-A12E-8D42CE1BC0C1}"/>
    <cellStyle name="Normal 2 5 5 9_AVA DVA EL" xfId="27823" xr:uid="{93422959-A101-4FFF-9258-28BD56DD6A41}"/>
    <cellStyle name="Normal 2 5 5_3. Chng in credit spreads" xfId="50398" xr:uid="{ADB29D0D-7543-4249-B53C-EBE6DE0FE124}"/>
    <cellStyle name="Normal 2 5 6" xfId="8341" xr:uid="{53771492-290C-4924-80A8-75604FFE9771}"/>
    <cellStyle name="Normal 2 5 6 10" xfId="27824" xr:uid="{F011EA26-25DF-43FF-8406-87CBBB0689B8}"/>
    <cellStyle name="Normal 2 5 6 10 2" xfId="27825" xr:uid="{6BBC44B1-5F60-42AE-8A04-0B20EEDAA976}"/>
    <cellStyle name="Normal 2 5 6 10 3" xfId="27826" xr:uid="{73C884AF-E906-4A92-8C9C-421AA228BBFA}"/>
    <cellStyle name="Normal 2 5 6 10_AVA DVA EL" xfId="27827" xr:uid="{ED77A3CB-A2DB-4B0F-AFAE-74CD1F4EF8C0}"/>
    <cellStyle name="Normal 2 5 6 11" xfId="50399" xr:uid="{367E2C5C-CABB-460E-A51E-E6D360386594}"/>
    <cellStyle name="Normal 2 5 6 2" xfId="8342" xr:uid="{FDBD6AE1-79D4-4641-99BE-39FEB2041965}"/>
    <cellStyle name="Normal 2 5 6 2 2" xfId="27828" xr:uid="{D6B5E558-6432-4453-A2A3-C5E1F80E78E4}"/>
    <cellStyle name="Normal 2 5 6 2 2 2" xfId="27829" xr:uid="{E1107C2B-B8D4-4245-8BE7-48CF98CC955B}"/>
    <cellStyle name="Normal 2 5 6 2 2 3" xfId="27830" xr:uid="{2CC3977A-92DE-4814-97E0-223473197669}"/>
    <cellStyle name="Normal 2 5 6 2 2_AVA DVA EL" xfId="27831" xr:uid="{3EC189CB-FCC8-40D8-91ED-6946FC03F524}"/>
    <cellStyle name="Normal 2 5 6 2 3" xfId="27832" xr:uid="{9364A80C-DF2B-4D70-B419-53EBE6D92415}"/>
    <cellStyle name="Normal 2 5 6 2 3 2" xfId="27833" xr:uid="{9E4B5C6D-DBCA-484D-97DF-69911535B29C}"/>
    <cellStyle name="Normal 2 5 6 2 3 3" xfId="27834" xr:uid="{2896DB06-2A8D-4679-9E4E-87FD65E85421}"/>
    <cellStyle name="Normal 2 5 6 2 3_AVA DVA EL" xfId="27835" xr:uid="{8DD9A6D6-9445-49D4-ACF3-D287740029FF}"/>
    <cellStyle name="Normal 2 5 6 2 4" xfId="27836" xr:uid="{A337F768-E207-4B18-AE8A-8D15A400C10F}"/>
    <cellStyle name="Normal 2 5 6 2 4 2" xfId="27837" xr:uid="{762E3917-1DB5-415A-9FA0-AECC78910285}"/>
    <cellStyle name="Normal 2 5 6 2 4 3" xfId="27838" xr:uid="{8638DBD6-2276-4CB1-99AB-60D0FEDB9389}"/>
    <cellStyle name="Normal 2 5 6 2 4_AVA DVA EL" xfId="27839" xr:uid="{79B6C0BC-573A-4706-A5CA-D8AF23855CEB}"/>
    <cellStyle name="Normal 2 5 6 2 5" xfId="50400" xr:uid="{A35F3333-FC88-4259-98D3-63E9ED8EBDBE}"/>
    <cellStyle name="Normal 2 5 6 2_AVA DVA EL" xfId="50401" xr:uid="{4C22BB35-C5EC-4847-9E06-CF5F4072DFD5}"/>
    <cellStyle name="Normal 2 5 6 3" xfId="8343" xr:uid="{B0FCB120-EC4F-41F6-986C-F760EDAFED8E}"/>
    <cellStyle name="Normal 2 5 6 3 2" xfId="27840" xr:uid="{02251682-11F2-4140-B72E-BF00A217308F}"/>
    <cellStyle name="Normal 2 5 6 3 2 2" xfId="27841" xr:uid="{A228C46E-8F5F-439D-86B3-034B6B360ADF}"/>
    <cellStyle name="Normal 2 5 6 3 2 3" xfId="27842" xr:uid="{043D7A88-107D-4D93-9F3C-E1CF61FEF199}"/>
    <cellStyle name="Normal 2 5 6 3 2_AVA DVA EL" xfId="27843" xr:uid="{2F632212-67D7-46CF-A1E7-B79DD8FE80D8}"/>
    <cellStyle name="Normal 2 5 6 3_AVA DVA EL" xfId="50402" xr:uid="{BCCD842C-4232-4838-A540-B4EC93793EF5}"/>
    <cellStyle name="Normal 2 5 6 4" xfId="27844" xr:uid="{C17A83B1-F3B7-4C3F-B3AB-318DB0A78DB8}"/>
    <cellStyle name="Normal 2 5 6 4 2" xfId="27845" xr:uid="{944725F0-CE22-44A8-9CAA-839CB66FD1A8}"/>
    <cellStyle name="Normal 2 5 6 4 3" xfId="27846" xr:uid="{652D432F-0066-4228-BAD5-5B5872D70222}"/>
    <cellStyle name="Normal 2 5 6 4_AVA DVA EL" xfId="27847" xr:uid="{FB848A21-4AB4-41B3-BD61-9D40F04CAF02}"/>
    <cellStyle name="Normal 2 5 6 5" xfId="27848" xr:uid="{D6AACC8A-8F0A-4CBD-B492-EC86D672F24A}"/>
    <cellStyle name="Normal 2 5 6 5 2" xfId="27849" xr:uid="{D63DF211-2096-42C6-A3D3-CF0CBA22ECA7}"/>
    <cellStyle name="Normal 2 5 6 5 3" xfId="27850" xr:uid="{BE2EAEA7-20D2-420D-9440-495C43737F11}"/>
    <cellStyle name="Normal 2 5 6 5_AVA DVA EL" xfId="27851" xr:uid="{E8BAA985-8F3B-4848-A1E0-1A3E9D6C8BE5}"/>
    <cellStyle name="Normal 2 5 6 6" xfId="27852" xr:uid="{6D856F4A-EA60-4C5B-A24A-C487197826B2}"/>
    <cellStyle name="Normal 2 5 6 6 2" xfId="27853" xr:uid="{E9D635AB-470E-4515-ACA6-4007D05E81F7}"/>
    <cellStyle name="Normal 2 5 6 6 3" xfId="27854" xr:uid="{E91374FB-D1B4-4715-8819-DFA9C613346D}"/>
    <cellStyle name="Normal 2 5 6 6_AVA DVA EL" xfId="27855" xr:uid="{A4A2B5BD-EE5D-416A-A488-D7C90AE03D26}"/>
    <cellStyle name="Normal 2 5 6 7" xfId="27856" xr:uid="{8585555E-323A-4BFE-AE71-E83213B78891}"/>
    <cellStyle name="Normal 2 5 6 7 2" xfId="27857" xr:uid="{7680710A-27CC-4173-9649-2D4CB4546C44}"/>
    <cellStyle name="Normal 2 5 6 7 3" xfId="27858" xr:uid="{5BAEFC72-14B0-4344-B2BF-C037B7B5E6D7}"/>
    <cellStyle name="Normal 2 5 6 7_AVA DVA EL" xfId="27859" xr:uid="{1BBA4837-7343-4BB0-B910-6E0EBC646617}"/>
    <cellStyle name="Normal 2 5 6 8" xfId="27860" xr:uid="{0287EA82-E7D7-4C9C-B7F8-CE4CCF458DC8}"/>
    <cellStyle name="Normal 2 5 6 8 2" xfId="27861" xr:uid="{9C94E577-1747-4AA3-B75C-8F385D8A7245}"/>
    <cellStyle name="Normal 2 5 6 8 3" xfId="27862" xr:uid="{90D67BAF-63E8-46C4-9DC5-CE32BDC1AA6C}"/>
    <cellStyle name="Normal 2 5 6 8_AVA DVA EL" xfId="27863" xr:uid="{00DCD3BF-F05D-4204-8924-4AB4829F5CB9}"/>
    <cellStyle name="Normal 2 5 6 9" xfId="27864" xr:uid="{67E27EAC-5B03-4C22-9D5D-05140F7C2E30}"/>
    <cellStyle name="Normal 2 5 6 9 2" xfId="27865" xr:uid="{39EACC31-89E0-462E-A42F-0AEE56EFE9BE}"/>
    <cellStyle name="Normal 2 5 6 9 3" xfId="27866" xr:uid="{0E8C3494-B87C-4F22-9DD5-575D870C1942}"/>
    <cellStyle name="Normal 2 5 6 9_AVA DVA EL" xfId="27867" xr:uid="{79E65335-9502-4353-AE09-FAEA28CAFD29}"/>
    <cellStyle name="Normal 2 5 6_3. Chng in credit spreads" xfId="50403" xr:uid="{1E5FD488-2B91-4733-9DCA-8D2B062B7037}"/>
    <cellStyle name="Normal 2 5 7" xfId="8344" xr:uid="{FDA8A728-E577-4C91-B218-C6D95D86E731}"/>
    <cellStyle name="Normal 2 5 7 2" xfId="27868" xr:uid="{F346DEF0-B527-4C63-AB33-8A4D5B4DBC17}"/>
    <cellStyle name="Normal 2 5 7 2 2" xfId="27869" xr:uid="{D95DC12A-259A-4598-9FF7-0AFA280C0194}"/>
    <cellStyle name="Normal 2 5 7 2 3" xfId="27870" xr:uid="{39367812-9BDA-40E5-BAA7-D2A05E65839A}"/>
    <cellStyle name="Normal 2 5 7 2_AVA DVA EL" xfId="27871" xr:uid="{D62EE6F4-235E-4E90-AD8D-F0C1F7967D2B}"/>
    <cellStyle name="Normal 2 5 7 3" xfId="27872" xr:uid="{CE6F1A6E-992F-4845-BB49-01F89058A8AF}"/>
    <cellStyle name="Normal 2 5 7 3 2" xfId="27873" xr:uid="{5A90385D-60B5-4E2A-98ED-FAB0F9A2D6B5}"/>
    <cellStyle name="Normal 2 5 7 3 3" xfId="27874" xr:uid="{76AC2067-AF0B-4966-B9D1-066F8804EB9F}"/>
    <cellStyle name="Normal 2 5 7 3_AVA DVA EL" xfId="27875" xr:uid="{3EF8DC17-6FDE-409B-A2FB-5744E7122BFF}"/>
    <cellStyle name="Normal 2 5 7 4" xfId="27876" xr:uid="{5EF0DAC7-D8CF-4E1D-8594-783485FDD701}"/>
    <cellStyle name="Normal 2 5 7 4 2" xfId="27877" xr:uid="{36DE5624-FD9D-41F8-8536-F247238C4430}"/>
    <cellStyle name="Normal 2 5 7 4 3" xfId="27878" xr:uid="{E4424E02-53DA-4E96-A085-801D937D3876}"/>
    <cellStyle name="Normal 2 5 7 4_AVA DVA EL" xfId="27879" xr:uid="{8C1CDF24-B1DA-464B-BB9D-EF06FA0F8651}"/>
    <cellStyle name="Normal 2 5 7_AVA DVA EL" xfId="50404" xr:uid="{C2F9B2C4-D7A9-4DEC-A1B9-32681E4511AC}"/>
    <cellStyle name="Normal 2 5 8" xfId="8345" xr:uid="{C1EAC2A5-957A-4443-93D9-4095E1D5ADBB}"/>
    <cellStyle name="Normal 2 5 8 2" xfId="27880" xr:uid="{5AC22C2F-9CA5-400D-B803-74F174091704}"/>
    <cellStyle name="Normal 2 5 8 2 2" xfId="27881" xr:uid="{8D7829AE-667A-4E05-8C1B-AFCEE282AC98}"/>
    <cellStyle name="Normal 2 5 8 2 3" xfId="27882" xr:uid="{94F37AEC-F0E8-4B14-9FE3-1524D58A8551}"/>
    <cellStyle name="Normal 2 5 8 2_AVA DVA EL" xfId="27883" xr:uid="{0DAD20A0-FD22-4893-90EE-A202403FE7D8}"/>
    <cellStyle name="Normal 2 5 8 3" xfId="27884" xr:uid="{C1F42B22-5D9D-48BF-B8F0-15F33452FC3C}"/>
    <cellStyle name="Normal 2 5 8 3 2" xfId="27885" xr:uid="{E3AC9289-C50E-427D-94E4-3C8A8FEFB52D}"/>
    <cellStyle name="Normal 2 5 8 3 3" xfId="27886" xr:uid="{D8E2C57A-44FC-4FDC-B02A-DDE60FA386B4}"/>
    <cellStyle name="Normal 2 5 8 3_AVA DVA EL" xfId="27887" xr:uid="{1733E1F3-B8E7-42C0-893D-07B452E3DAA8}"/>
    <cellStyle name="Normal 2 5 8 4" xfId="27888" xr:uid="{03AEC4E4-EE52-4C36-ADCF-76DAECACFAEE}"/>
    <cellStyle name="Normal 2 5 8 4 2" xfId="27889" xr:uid="{6DC9481F-A182-43B0-8012-E5EB02B85B75}"/>
    <cellStyle name="Normal 2 5 8 4 3" xfId="27890" xr:uid="{3115111E-CFEC-4057-943E-39430CD15BDD}"/>
    <cellStyle name="Normal 2 5 8 4_AVA DVA EL" xfId="27891" xr:uid="{3D91D99A-6747-4050-B606-F5AEF610C7A5}"/>
    <cellStyle name="Normal 2 5 8_AVA DVA EL" xfId="50405" xr:uid="{C4B18425-E412-4168-8EE9-F726D4B3A702}"/>
    <cellStyle name="Normal 2 5 9" xfId="8346" xr:uid="{39974E11-41EB-400F-89E5-60AE340F3065}"/>
    <cellStyle name="Normal 2 5 9 2" xfId="27892" xr:uid="{3A577E32-84C8-45F3-BE55-ABEB539E3CB9}"/>
    <cellStyle name="Normal 2 5 9 2 2" xfId="27893" xr:uid="{8E3ED3DC-13F9-4E58-99AD-731C27CFEE7F}"/>
    <cellStyle name="Normal 2 5 9 2 3" xfId="27894" xr:uid="{4B9917C5-92CA-45CD-AF1D-8959E50A444E}"/>
    <cellStyle name="Normal 2 5 9 2_AVA DVA EL" xfId="27895" xr:uid="{EBCA5CD0-F4CF-4285-B49D-ED0D9F076C2D}"/>
    <cellStyle name="Normal 2 5 9 3" xfId="27896" xr:uid="{08ED85A1-AB59-4FF9-BFFF-96FD2BA116F2}"/>
    <cellStyle name="Normal 2 5 9_AVA DVA EL" xfId="27897" xr:uid="{A30C607F-00ED-44FD-ADCB-CF0B64DDFFF2}"/>
    <cellStyle name="Normal 2 5_3. Chng in credit spreads" xfId="50406" xr:uid="{4265B7AF-B5BA-4519-9D1B-49A5815A3EED}"/>
    <cellStyle name="Normal 2 50" xfId="27898" xr:uid="{B851EEC7-D3C8-4118-8F6C-E4CA64B0A43D}"/>
    <cellStyle name="Normal 2 50 2" xfId="35695" xr:uid="{93EED403-3F52-464B-80C3-87E9C5840AB7}"/>
    <cellStyle name="Normal 2 50 3" xfId="36078" xr:uid="{4A97CB45-701F-4DAD-B912-7E35EA9C2582}"/>
    <cellStyle name="Normal 2 51" xfId="27899" xr:uid="{7B3BEC0A-D395-4328-B14B-229A509CB1A3}"/>
    <cellStyle name="Normal 2 51 2" xfId="36118" xr:uid="{431AAFFF-7FB1-458B-A630-22756B2363D6}"/>
    <cellStyle name="Normal 2 52" xfId="27900" xr:uid="{B1F8181F-7CD5-4A0A-A7C4-709E11EF2E68}"/>
    <cellStyle name="Normal 2 52 2" xfId="36244" xr:uid="{5882C4B6-673F-41AB-BD1F-68BE771CDFD0}"/>
    <cellStyle name="Normal 2 53" xfId="27901" xr:uid="{DC974475-18A0-4AA5-B4C6-010476B93C85}"/>
    <cellStyle name="Normal 2 53 2" xfId="36255" xr:uid="{6F582170-081A-41AA-886A-5189E761EBBA}"/>
    <cellStyle name="Normal 2 54" xfId="35989" xr:uid="{0FD6353C-2F23-4E47-AA50-06D17A4A1423}"/>
    <cellStyle name="Normal 2 54 2" xfId="36304" xr:uid="{2486EAC3-D848-4683-B401-70419E2E9BFC}"/>
    <cellStyle name="Normal 2 55" xfId="36397" xr:uid="{22943E99-1B7F-4D2C-BEE8-D47AB6694806}"/>
    <cellStyle name="Normal 2 56" xfId="36423" xr:uid="{57D12B37-789B-4C3D-87F9-B1CEE54A77A4}"/>
    <cellStyle name="Normal 2 57" xfId="35992" xr:uid="{A28712D3-E29C-4DF4-A13B-0D6F50EED42A}"/>
    <cellStyle name="Normal 2 58" xfId="36580" xr:uid="{E79A5618-81EA-4396-A277-7EAF9F1677DA}"/>
    <cellStyle name="Normal 2 59" xfId="36818" xr:uid="{BC1BD1CB-D423-4CB4-BC9D-63A2BEB89EE1}"/>
    <cellStyle name="Normal 2 6" xfId="8347" xr:uid="{562AD86C-CBF2-4F01-9D62-2951C640B723}"/>
    <cellStyle name="Normal 2 6 2" xfId="8348" xr:uid="{1C4DCE00-8DA8-49DE-93EA-C16B1E9AEE80}"/>
    <cellStyle name="Normal 2 6 2 10" xfId="27902" xr:uid="{827FAA41-5DB1-45C0-ABE7-D467490C47F4}"/>
    <cellStyle name="Normal 2 6 2 10 2" xfId="27903" xr:uid="{9CC13B92-15C2-4FA4-9790-BB65BB5D91D4}"/>
    <cellStyle name="Normal 2 6 2 10 3" xfId="27904" xr:uid="{CEDAFE07-FACF-46DE-86A3-3D68DCDB367D}"/>
    <cellStyle name="Normal 2 6 2 10_AVA DVA EL" xfId="27905" xr:uid="{CC83955C-4FA8-4EC4-8356-09BDE66AEE72}"/>
    <cellStyle name="Normal 2 6 2 11" xfId="27906" xr:uid="{FF4DEF83-49C3-4132-AC67-D4D5922DCEAE}"/>
    <cellStyle name="Normal 2 6 2 12" xfId="50407" xr:uid="{9261CA8E-994C-49FC-8538-59BC64092738}"/>
    <cellStyle name="Normal 2 6 2 2" xfId="8349" xr:uid="{9543FCCE-D395-4B42-AFDB-A89860B199EE}"/>
    <cellStyle name="Normal 2 6 2 2 10" xfId="27907" xr:uid="{24D9978B-E7BE-4343-8438-4673EBB2CEDE}"/>
    <cellStyle name="Normal 2 6 2 2 10 2" xfId="27908" xr:uid="{DEB69504-D99B-485C-925A-7FC6BEA8151A}"/>
    <cellStyle name="Normal 2 6 2 2 10 3" xfId="27909" xr:uid="{F408555B-272E-4660-BC8F-359618F01802}"/>
    <cellStyle name="Normal 2 6 2 2 10_AVA DVA EL" xfId="27910" xr:uid="{63E8C661-64D0-4074-B183-A8D8FAC0A047}"/>
    <cellStyle name="Normal 2 6 2 2 11" xfId="27911" xr:uid="{ECF7E099-7EDB-4D7E-9853-82EB0AEA7693}"/>
    <cellStyle name="Normal 2 6 2 2 12" xfId="50408" xr:uid="{ED38736C-0679-49F9-99A7-981CF575A9A8}"/>
    <cellStyle name="Normal 2 6 2 2 2" xfId="27912" xr:uid="{AF5F679B-29DA-4974-BC22-A4909FF5C251}"/>
    <cellStyle name="Normal 2 6 2 2 2 2" xfId="27913" xr:uid="{AC2EE5AA-777B-469F-940F-4011A0E6ECEC}"/>
    <cellStyle name="Normal 2 6 2 2 2 2 2" xfId="27914" xr:uid="{5D425B08-2DD2-41C0-9356-589C23D72895}"/>
    <cellStyle name="Normal 2 6 2 2 2 2 3" xfId="27915" xr:uid="{A781B609-C5A3-41DE-A7CD-290E5746492B}"/>
    <cellStyle name="Normal 2 6 2 2 2 2_AVA DVA EL" xfId="27916" xr:uid="{D5F273FF-3C12-46E2-BBE5-46CC63593CA6}"/>
    <cellStyle name="Normal 2 6 2 2 2 3" xfId="27917" xr:uid="{729F661E-983A-4472-89FB-8D981ADFB95A}"/>
    <cellStyle name="Normal 2 6 2 2 2 3 2" xfId="27918" xr:uid="{CA7F3D81-F732-4A93-9019-0E5B47F1BBDC}"/>
    <cellStyle name="Normal 2 6 2 2 2 3 3" xfId="27919" xr:uid="{F3848F21-2533-4AB0-A367-8C22BA9F266B}"/>
    <cellStyle name="Normal 2 6 2 2 2 3_AVA DVA EL" xfId="27920" xr:uid="{BA6ED6A5-DD04-444E-B5FF-0D33C65F50B0}"/>
    <cellStyle name="Normal 2 6 2 2 2 4" xfId="27921" xr:uid="{BD6C74D5-7AD1-4AE3-A165-96AFB3605961}"/>
    <cellStyle name="Normal 2 6 2 2 2 5" xfId="27922" xr:uid="{94613B09-BC34-4CC7-AA65-98A87AB957A3}"/>
    <cellStyle name="Normal 2 6 2 2 2 6" xfId="50409" xr:uid="{3A28C5E7-FC05-4A15-ABF7-82C8A8A7054F}"/>
    <cellStyle name="Normal 2 6 2 2 2_AVA DVA EL" xfId="27923" xr:uid="{FE3E83F5-E7E9-4533-BA00-767B19988CE5}"/>
    <cellStyle name="Normal 2 6 2 2 3" xfId="27924" xr:uid="{EDB5CB56-CDB2-4D18-8DFF-84C93F045575}"/>
    <cellStyle name="Normal 2 6 2 2 3 2" xfId="27925" xr:uid="{C0E8D4A0-4178-46BB-A288-FFF6BFF65E9B}"/>
    <cellStyle name="Normal 2 6 2 2 3 3" xfId="27926" xr:uid="{CE3A1C68-4175-4608-A962-C25105303ABB}"/>
    <cellStyle name="Normal 2 6 2 2 3_AVA DVA EL" xfId="27927" xr:uid="{92546A72-8CE6-4E3D-AE04-24FB0D147E93}"/>
    <cellStyle name="Normal 2 6 2 2 4" xfId="27928" xr:uid="{E93E18D7-836B-4EA0-9C7A-40FF02A39061}"/>
    <cellStyle name="Normal 2 6 2 2 4 2" xfId="27929" xr:uid="{47812B9A-4C35-418E-A675-94650C1186B8}"/>
    <cellStyle name="Normal 2 6 2 2 4 3" xfId="27930" xr:uid="{C788550D-82DB-44AB-AFB7-FE8773437FC0}"/>
    <cellStyle name="Normal 2 6 2 2 4_AVA DVA EL" xfId="27931" xr:uid="{AACE1DB4-FDFB-4324-9EDE-DDBA0867062A}"/>
    <cellStyle name="Normal 2 6 2 2 5" xfId="27932" xr:uid="{F1948EA6-5B98-4849-8A04-16BAED6CFEC4}"/>
    <cellStyle name="Normal 2 6 2 2 5 2" xfId="27933" xr:uid="{B641417B-4FCB-47BD-823E-9A68F00F5F71}"/>
    <cellStyle name="Normal 2 6 2 2 5 3" xfId="27934" xr:uid="{7C569913-F242-4FDB-B11F-383D5F9B045E}"/>
    <cellStyle name="Normal 2 6 2 2 5_AVA DVA EL" xfId="27935" xr:uid="{D91341D4-7BAE-4320-9CBC-DF42F095F644}"/>
    <cellStyle name="Normal 2 6 2 2 6" xfId="27936" xr:uid="{002759B9-6EA7-4F16-A3FD-9FA4A6FB1B84}"/>
    <cellStyle name="Normal 2 6 2 2 6 2" xfId="27937" xr:uid="{541015F8-0811-4164-9207-4F8BCDCDF324}"/>
    <cellStyle name="Normal 2 6 2 2 6 3" xfId="27938" xr:uid="{A8224979-D0DD-4CED-8856-2507735F988C}"/>
    <cellStyle name="Normal 2 6 2 2 6_AVA DVA EL" xfId="27939" xr:uid="{273F45FE-C201-446C-810F-7A5219AF7E93}"/>
    <cellStyle name="Normal 2 6 2 2 7" xfId="27940" xr:uid="{68CC8673-790E-4C36-B855-59751EEF7D41}"/>
    <cellStyle name="Normal 2 6 2 2 7 2" xfId="27941" xr:uid="{CFB2BE62-97B9-4A26-957F-5F5F1B3549E5}"/>
    <cellStyle name="Normal 2 6 2 2 7 3" xfId="27942" xr:uid="{F1409DB0-F68B-4D49-AD2A-747C1D4BD3DF}"/>
    <cellStyle name="Normal 2 6 2 2 7_AVA DVA EL" xfId="27943" xr:uid="{A9439CAE-FA41-478B-B156-742527CA2DFE}"/>
    <cellStyle name="Normal 2 6 2 2 8" xfId="27944" xr:uid="{EEDCE96A-3224-47EB-9C55-F625038C4757}"/>
    <cellStyle name="Normal 2 6 2 2 8 2" xfId="27945" xr:uid="{7877E0D5-FCCC-4B56-AA10-D63CEE9BDBB0}"/>
    <cellStyle name="Normal 2 6 2 2 8 3" xfId="27946" xr:uid="{2E6509B1-575C-419D-AE71-CC23CB6CB185}"/>
    <cellStyle name="Normal 2 6 2 2 8_AVA DVA EL" xfId="27947" xr:uid="{9B78C71E-1C9C-475E-A01A-14A981D9417F}"/>
    <cellStyle name="Normal 2 6 2 2 9" xfId="27948" xr:uid="{0E2B0834-061F-4443-B334-4AE1F6293FFF}"/>
    <cellStyle name="Normal 2 6 2 2 9 2" xfId="27949" xr:uid="{40D023D9-14EB-440C-803A-8BC3E9E8B339}"/>
    <cellStyle name="Normal 2 6 2 2 9 3" xfId="27950" xr:uid="{D4C4F90C-9658-4A06-8F53-41A3939EBE36}"/>
    <cellStyle name="Normal 2 6 2 2 9_AVA DVA EL" xfId="27951" xr:uid="{371822A6-E6C7-4161-9B78-63BD567E4333}"/>
    <cellStyle name="Normal 2 6 2 2_3. Chng in credit spreads" xfId="50410" xr:uid="{9683E561-6FDF-46E3-83C8-1883A53E7F45}"/>
    <cellStyle name="Normal 2 6 2 3" xfId="27952" xr:uid="{9E5630BB-EDE7-4F0F-BB33-B1B8FBD1F5F4}"/>
    <cellStyle name="Normal 2 6 2 3 2" xfId="27953" xr:uid="{880D5237-9D42-4679-AE55-49FB62368559}"/>
    <cellStyle name="Normal 2 6 2 3 2 2" xfId="27954" xr:uid="{722A3014-CC34-4C7D-BD76-8C852ED33DAD}"/>
    <cellStyle name="Normal 2 6 2 3 2 3" xfId="27955" xr:uid="{870AE92C-9A83-427B-BEE2-74B9C801DA02}"/>
    <cellStyle name="Normal 2 6 2 3 2 4" xfId="50411" xr:uid="{BC8745FE-3A87-4FAA-96F9-4C0D52FFD500}"/>
    <cellStyle name="Normal 2 6 2 3 2_AVA DVA EL" xfId="27956" xr:uid="{EC39C8B4-5299-4E94-AD60-925BAB0219F3}"/>
    <cellStyle name="Normal 2 6 2 3 3" xfId="27957" xr:uid="{9098FB26-8FD3-43EC-BE0A-6F1629C3F582}"/>
    <cellStyle name="Normal 2 6 2 3 3 2" xfId="27958" xr:uid="{670B3ED7-A602-40D9-B5A5-4FDD4BE1926C}"/>
    <cellStyle name="Normal 2 6 2 3 3 3" xfId="27959" xr:uid="{5765E3A2-32A0-4084-87EE-647AA443F832}"/>
    <cellStyle name="Normal 2 6 2 3 3_AVA DVA EL" xfId="27960" xr:uid="{0245CA8A-7F58-4488-9DA7-69EBACE81580}"/>
    <cellStyle name="Normal 2 6 2 3 4" xfId="27961" xr:uid="{4E581050-68B0-48B3-83BC-86C0AE12C778}"/>
    <cellStyle name="Normal 2 6 2 3 5" xfId="27962" xr:uid="{A31F5153-1C9B-4109-B9AC-2704774DDC09}"/>
    <cellStyle name="Normal 2 6 2 3 6" xfId="50412" xr:uid="{6DBF53AE-540F-4979-AD77-D5403EFCCA4F}"/>
    <cellStyle name="Normal 2 6 2 3_3. Chng in credit spreads" xfId="50413" xr:uid="{FF15AFC3-E043-4358-BF42-F8D56BA90C10}"/>
    <cellStyle name="Normal 2 6 2 4" xfId="27963" xr:uid="{4721903A-1F10-49D0-8320-3D4F6A02A3E3}"/>
    <cellStyle name="Normal 2 6 2 4 2" xfId="27964" xr:uid="{DC8D963B-3D53-4753-B976-605AF926E453}"/>
    <cellStyle name="Normal 2 6 2 4 2 2" xfId="50414" xr:uid="{A6E225AF-A56E-445A-BC8A-2116B1A9BBA7}"/>
    <cellStyle name="Normal 2 6 2 4 3" xfId="27965" xr:uid="{61A18FA2-348A-4F86-8838-843F6D1AF840}"/>
    <cellStyle name="Normal 2 6 2 4 4" xfId="50415" xr:uid="{67834264-2E00-4B24-89E7-9A476C307F77}"/>
    <cellStyle name="Normal 2 6 2 4_3. Chng in credit spreads" xfId="50416" xr:uid="{49C54362-9607-47F2-BF05-7887294322E6}"/>
    <cellStyle name="Normal 2 6 2 5" xfId="27966" xr:uid="{015BC154-7E19-4F97-A9F6-F9169B2DC7E9}"/>
    <cellStyle name="Normal 2 6 2 5 2" xfId="27967" xr:uid="{7A33F6DE-BF4D-4B3B-B05D-2F99E41E7484}"/>
    <cellStyle name="Normal 2 6 2 5 3" xfId="27968" xr:uid="{410FAE2D-551A-4400-AFBD-2DA6BDFEDD73}"/>
    <cellStyle name="Normal 2 6 2 5 4" xfId="50417" xr:uid="{BCDCD080-1CE4-4C1E-978B-2A0F2099974D}"/>
    <cellStyle name="Normal 2 6 2 5_AVA DVA EL" xfId="27969" xr:uid="{C0C07DDF-082C-46BE-9D65-A4DBF8AB7943}"/>
    <cellStyle name="Normal 2 6 2 6" xfId="27970" xr:uid="{04F84ED1-D3F2-4A57-B9EB-8807E8423BAA}"/>
    <cellStyle name="Normal 2 6 2 6 2" xfId="27971" xr:uid="{607D2D5C-84AE-46B3-99E8-B3ECEEAB1556}"/>
    <cellStyle name="Normal 2 6 2 6 3" xfId="27972" xr:uid="{DA2AFD59-50BB-4146-8306-24A1CCF47E60}"/>
    <cellStyle name="Normal 2 6 2 6_AVA DVA EL" xfId="27973" xr:uid="{BBA6A678-2DAF-4737-B3BF-90EE8FF17866}"/>
    <cellStyle name="Normal 2 6 2 7" xfId="27974" xr:uid="{52BADE14-9F08-4E30-8092-2B91DEC6A138}"/>
    <cellStyle name="Normal 2 6 2 7 2" xfId="27975" xr:uid="{460E179D-1160-4A25-8CB4-D332A8B360CB}"/>
    <cellStyle name="Normal 2 6 2 7 3" xfId="27976" xr:uid="{CBB5CE54-35BF-4C3C-9D39-52AD4F0CE736}"/>
    <cellStyle name="Normal 2 6 2 7_AVA DVA EL" xfId="27977" xr:uid="{5C192430-AFA3-414D-9108-AAE87580210C}"/>
    <cellStyle name="Normal 2 6 2 8" xfId="27978" xr:uid="{00F8DA72-4DA3-4075-8E95-DC1406756E48}"/>
    <cellStyle name="Normal 2 6 2 8 2" xfId="27979" xr:uid="{6CE52D5E-F4FE-4FD8-982C-C3FABC2ABC51}"/>
    <cellStyle name="Normal 2 6 2 8 3" xfId="27980" xr:uid="{09E58195-F3EE-4C90-AF67-76D9D6617DF2}"/>
    <cellStyle name="Normal 2 6 2 8_AVA DVA EL" xfId="27981" xr:uid="{1BE637CC-C7F5-4999-BFAB-D14E7C7602B6}"/>
    <cellStyle name="Normal 2 6 2 9" xfId="27982" xr:uid="{6D90124A-418A-4B06-B7C3-D5ABA104F33F}"/>
    <cellStyle name="Normal 2 6 2 9 2" xfId="27983" xr:uid="{84AAE9C1-AEAA-4854-ABBF-799E1A5B9F0F}"/>
    <cellStyle name="Normal 2 6 2 9 3" xfId="27984" xr:uid="{8027E9BA-DAE8-4E33-8DF0-50114FFF7EAD}"/>
    <cellStyle name="Normal 2 6 2 9_AVA DVA EL" xfId="27985" xr:uid="{0EC577EE-9622-4940-B5BD-1AA8081E68A3}"/>
    <cellStyle name="Normal 2 6 2_3. Chng in credit spreads" xfId="50418" xr:uid="{7709C485-7952-4BBA-A23A-4201C2539D87}"/>
    <cellStyle name="Normal 2 6 3" xfId="8350" xr:uid="{2044D29F-4C02-4E55-AEB4-05602170D8C5}"/>
    <cellStyle name="Normal 2 6 3 10" xfId="27986" xr:uid="{7A9058DB-998E-48B2-95C7-B68EA89CDB88}"/>
    <cellStyle name="Normal 2 6 3 10 2" xfId="27987" xr:uid="{038029A0-E35C-4599-B843-3D146597733C}"/>
    <cellStyle name="Normal 2 6 3 10 3" xfId="27988" xr:uid="{1D05E274-43B2-4507-8AF6-39C79B76DB71}"/>
    <cellStyle name="Normal 2 6 3 10_AVA DVA EL" xfId="27989" xr:uid="{53131A60-EC1D-479F-81C4-F20E1AA45633}"/>
    <cellStyle name="Normal 2 6 3 11" xfId="27990" xr:uid="{B8678558-223A-4ED7-AD1E-0F57639E874C}"/>
    <cellStyle name="Normal 2 6 3 12" xfId="50419" xr:uid="{44C802D3-5DD4-4971-BC8F-A18879F6A7E6}"/>
    <cellStyle name="Normal 2 6 3 2" xfId="8351" xr:uid="{DBA4196D-2598-4FCE-B4AF-9F0736E46F95}"/>
    <cellStyle name="Normal 2 6 3 2 2" xfId="27991" xr:uid="{147D76C8-7007-49F6-B4E9-71D70EF5E3A5}"/>
    <cellStyle name="Normal 2 6 3 2 2 2" xfId="27992" xr:uid="{BF2F9569-8DF6-4523-BCF6-34393404E098}"/>
    <cellStyle name="Normal 2 6 3 2 2 3" xfId="27993" xr:uid="{91E23AC1-AB0C-4B29-93BB-90585CB77A9B}"/>
    <cellStyle name="Normal 2 6 3 2 2_AVA DVA EL" xfId="27994" xr:uid="{3B566291-BFA6-4491-8ED7-97AE15AEF4EC}"/>
    <cellStyle name="Normal 2 6 3 2 3" xfId="27995" xr:uid="{D1D92F6F-1C73-40E0-98AA-5BAFFC409338}"/>
    <cellStyle name="Normal 2 6 3 2 3 2" xfId="27996" xr:uid="{51B3F356-3A10-475C-B7B9-189A94697F2D}"/>
    <cellStyle name="Normal 2 6 3 2 3 3" xfId="27997" xr:uid="{7F388E5D-1CCF-4A3F-8EBF-40F32ABA25E3}"/>
    <cellStyle name="Normal 2 6 3 2 3_AVA DVA EL" xfId="27998" xr:uid="{350B782C-405E-4AA1-A893-6D80C8C6E195}"/>
    <cellStyle name="Normal 2 6 3 2 4" xfId="27999" xr:uid="{8022C7FF-5909-4B20-AE4B-E6D090DA7429}"/>
    <cellStyle name="Normal 2 6 3 2 4 2" xfId="28000" xr:uid="{718B07A3-1D4E-483A-9795-4C591EEA5C45}"/>
    <cellStyle name="Normal 2 6 3 2 4 3" xfId="28001" xr:uid="{B967FC59-81C7-4442-87AE-531B5AF4486F}"/>
    <cellStyle name="Normal 2 6 3 2 4_AVA DVA EL" xfId="28002" xr:uid="{D8201F27-1B3D-4A11-897B-3621121445B2}"/>
    <cellStyle name="Normal 2 6 3 2 5" xfId="28003" xr:uid="{76AD9A5A-6299-474F-A8CA-61E1A67ECFDF}"/>
    <cellStyle name="Normal 2 6 3 2 6" xfId="50420" xr:uid="{853C890C-D08E-4FD7-9580-69B91D0BD263}"/>
    <cellStyle name="Normal 2 6 3 2_AVA DVA EL" xfId="28004" xr:uid="{991D68D8-E9A8-49B0-8DA9-96D18F648FB2}"/>
    <cellStyle name="Normal 2 6 3 3" xfId="8352" xr:uid="{122458D6-6F2B-4015-8D62-EDFCA72D4BED}"/>
    <cellStyle name="Normal 2 6 3 3 2" xfId="28005" xr:uid="{4BA57251-D033-4AF1-A8AA-54C0C6474567}"/>
    <cellStyle name="Normal 2 6 3 3 2 2" xfId="28006" xr:uid="{6D74F05F-6D33-45FF-9BD7-C27187C62FA5}"/>
    <cellStyle name="Normal 2 6 3 3 2 3" xfId="28007" xr:uid="{AFFF6E4A-7D30-447D-92DF-AAC2411C83AE}"/>
    <cellStyle name="Normal 2 6 3 3 2_AVA DVA EL" xfId="28008" xr:uid="{6DAF8F70-CF53-4FD5-80B5-F3C04DFE297C}"/>
    <cellStyle name="Normal 2 6 3 3 3" xfId="28009" xr:uid="{FA75DC51-F0EE-4D7A-A5FA-E38A34677FA7}"/>
    <cellStyle name="Normal 2 6 3 3_AVA DVA EL" xfId="28010" xr:uid="{9C845928-3AD5-4365-B3C0-503CE8F81C84}"/>
    <cellStyle name="Normal 2 6 3 4" xfId="8353" xr:uid="{B189BC30-115B-4EF1-82C1-6B33408E42E2}"/>
    <cellStyle name="Normal 2 6 3 4 2" xfId="28011" xr:uid="{5FA64F2B-6907-4686-9BF7-AE2654DC4098}"/>
    <cellStyle name="Normal 2 6 3 4 2 2" xfId="28012" xr:uid="{1FD8CC3A-DE74-41ED-9FC6-F422F8458807}"/>
    <cellStyle name="Normal 2 6 3 4 2 3" xfId="28013" xr:uid="{939C5C5E-49ED-41F6-BCEF-3F98129C72F3}"/>
    <cellStyle name="Normal 2 6 3 4 2_AVA DVA EL" xfId="28014" xr:uid="{CDE40B60-FAF0-4421-9352-3BCCEC2D2106}"/>
    <cellStyle name="Normal 2 6 3 4 3" xfId="28015" xr:uid="{662EC535-2C53-42B5-AD8D-1FE80110F9FC}"/>
    <cellStyle name="Normal 2 6 3 4_AVA DVA EL" xfId="28016" xr:uid="{0A6B6983-9051-4B48-B588-9F2AC254B431}"/>
    <cellStyle name="Normal 2 6 3 5" xfId="8354" xr:uid="{68073634-4982-4398-B1B8-B2C1DA263FF2}"/>
    <cellStyle name="Normal 2 6 3 5 2" xfId="28017" xr:uid="{D62253BA-2BF5-4973-9727-2F03568939C8}"/>
    <cellStyle name="Normal 2 6 3 5 2 2" xfId="28018" xr:uid="{21F8A6E0-16DA-48AF-AFFD-62229E0682E7}"/>
    <cellStyle name="Normal 2 6 3 5 2 3" xfId="28019" xr:uid="{7E327853-E89F-4898-A899-43BA546C66F4}"/>
    <cellStyle name="Normal 2 6 3 5 2_AVA DVA EL" xfId="28020" xr:uid="{2159FD31-6C9F-4DF9-B164-416D341EDD0F}"/>
    <cellStyle name="Normal 2 6 3 5 3" xfId="28021" xr:uid="{CC734582-6C7C-4B13-92A8-54A5734EC62C}"/>
    <cellStyle name="Normal 2 6 3 5_AVA DVA EL" xfId="28022" xr:uid="{E52FBD22-6A3D-4442-91CD-8B5A1FE594E7}"/>
    <cellStyle name="Normal 2 6 3 6" xfId="8355" xr:uid="{D42920C4-AC04-46C4-8774-2D13146C7917}"/>
    <cellStyle name="Normal 2 6 3 6 2" xfId="28023" xr:uid="{40C40BE4-8DB3-4DC1-9635-FB29ACBAC703}"/>
    <cellStyle name="Normal 2 6 3 6 2 2" xfId="28024" xr:uid="{F24BD450-F8BA-4978-9266-44865A1A58C1}"/>
    <cellStyle name="Normal 2 6 3 6 2 3" xfId="28025" xr:uid="{744FAF1C-1B5A-4A45-82D1-88AE37ED3595}"/>
    <cellStyle name="Normal 2 6 3 6 2_AVA DVA EL" xfId="28026" xr:uid="{25C638F0-C01B-4874-A265-FFEA769236F8}"/>
    <cellStyle name="Normal 2 6 3 6 3" xfId="28027" xr:uid="{C80E6951-94A1-46ED-AB59-FFEFBDE6C4BF}"/>
    <cellStyle name="Normal 2 6 3 6_AVA DVA EL" xfId="28028" xr:uid="{AA7D2F92-27A4-4682-AE5D-F6A9134205BC}"/>
    <cellStyle name="Normal 2 6 3 7" xfId="28029" xr:uid="{BFFBBDB7-17FE-4EFD-B180-CD0B5E31399F}"/>
    <cellStyle name="Normal 2 6 3 7 2" xfId="28030" xr:uid="{570A6BCD-045A-4114-BEE3-3EBF0F313ED2}"/>
    <cellStyle name="Normal 2 6 3 7 3" xfId="28031" xr:uid="{B6257F07-03C8-4C1E-B2E6-885196FCE78E}"/>
    <cellStyle name="Normal 2 6 3 7_AVA DVA EL" xfId="28032" xr:uid="{AA1E6D6D-4C32-4161-8453-E7DB5302B627}"/>
    <cellStyle name="Normal 2 6 3 8" xfId="28033" xr:uid="{A399322F-FE6C-4F54-9301-60D502730541}"/>
    <cellStyle name="Normal 2 6 3 8 2" xfId="28034" xr:uid="{01A38973-0E91-4A04-B808-75C7AD1C8A10}"/>
    <cellStyle name="Normal 2 6 3 8 3" xfId="28035" xr:uid="{591CA234-8A94-4AE8-A02B-B3C6291C90D9}"/>
    <cellStyle name="Normal 2 6 3 8_AVA DVA EL" xfId="28036" xr:uid="{8C6143D3-6E83-4EA2-9CA2-AFA95E80677F}"/>
    <cellStyle name="Normal 2 6 3 9" xfId="28037" xr:uid="{10C8BC27-33BF-4F73-BD2E-9DEBF8F3CBB0}"/>
    <cellStyle name="Normal 2 6 3 9 2" xfId="28038" xr:uid="{611706F9-99BC-410A-B2A3-5E6DFBD51C84}"/>
    <cellStyle name="Normal 2 6 3 9 3" xfId="28039" xr:uid="{C9D7AFC5-3684-4B69-B5AB-8A3AF9EAD864}"/>
    <cellStyle name="Normal 2 6 3 9_AVA DVA EL" xfId="28040" xr:uid="{B6FBB818-B71C-49BC-ADBC-A470B9B6943B}"/>
    <cellStyle name="Normal 2 6 3_3. Chng in credit spreads" xfId="50421" xr:uid="{A836A6A2-17CA-4798-B636-9442EC554CCB}"/>
    <cellStyle name="Normal 2 6 4" xfId="8356" xr:uid="{57302233-2FF3-4C96-B9CE-F5C588FD9CC2}"/>
    <cellStyle name="Normal 2 6 4 2" xfId="28041" xr:uid="{7D6E657C-D61B-4022-B77C-48587CCC87EE}"/>
    <cellStyle name="Normal 2 6 4 2 2" xfId="50422" xr:uid="{7440B830-00EA-48A6-9A93-FDB0BDFC44BA}"/>
    <cellStyle name="Normal 2 6 4 3" xfId="50423" xr:uid="{A5076391-7A60-4E77-B3A7-F142B7E2FBFA}"/>
    <cellStyle name="Normal 2 6 4_3. Chng in credit spreads" xfId="50424" xr:uid="{5134B7EB-D7DC-4C1E-BCB7-66ED88F22B1E}"/>
    <cellStyle name="Normal 2 6 5" xfId="28042" xr:uid="{79FA8C83-3B5B-4673-BDA9-89C8CEFCC425}"/>
    <cellStyle name="Normal 2 6 5 2" xfId="28043" xr:uid="{00D0ADC1-1F5A-4491-8E88-C9BC25D843EE}"/>
    <cellStyle name="Normal 2 6 5 2 2" xfId="50425" xr:uid="{D03DC4B0-4FCC-4D94-9F35-D58EF57CFF3E}"/>
    <cellStyle name="Normal 2 6 5 3" xfId="28044" xr:uid="{76017366-2811-4E0C-9164-33E0C4C8EE38}"/>
    <cellStyle name="Normal 2 6 5 4" xfId="50426" xr:uid="{912597DC-EE08-484A-8401-780C2A00C31D}"/>
    <cellStyle name="Normal 2 6 5_3. Chng in credit spreads" xfId="50427" xr:uid="{DF72F655-BC5D-4BDD-86E9-21FCBC6D4F4A}"/>
    <cellStyle name="Normal 2 6 6" xfId="28045" xr:uid="{1ACC616A-5EFC-46B6-99D2-775B1DA44207}"/>
    <cellStyle name="Normal 2 6 6 2" xfId="50428" xr:uid="{C5E05C11-A9C9-4ABD-8715-D841D24E5685}"/>
    <cellStyle name="Normal 2 6 6 2 2" xfId="50429" xr:uid="{50DFD240-1476-4C3A-9FB9-BD185A992E98}"/>
    <cellStyle name="Normal 2 6 6 3" xfId="50430" xr:uid="{9164AC51-12ED-4E55-9CA3-06EECB9EBE99}"/>
    <cellStyle name="Normal 2 6 6_3. Chng in credit spreads" xfId="50431" xr:uid="{9994768B-5053-4527-A9E9-0F6A3EFF2AA5}"/>
    <cellStyle name="Normal 2 6 7" xfId="36880" xr:uid="{7DF63A4D-C743-4488-9787-0C34BED112A5}"/>
    <cellStyle name="Normal 2 6 7 2" xfId="50432" xr:uid="{AF4A285E-B98C-4C63-9DBA-79D991234260}"/>
    <cellStyle name="Normal 2 6 8" xfId="50433" xr:uid="{88FF3E08-D703-4A9E-85D0-90426FFD07B7}"/>
    <cellStyle name="Normal 2 6 9" xfId="50434" xr:uid="{7ED273CF-A5DB-409D-8E93-51813C95B8A9}"/>
    <cellStyle name="Normal 2 6_3. Chng in credit spreads" xfId="50435" xr:uid="{5C1D964C-92DE-4867-B8B4-04515048AFC3}"/>
    <cellStyle name="Normal 2 7" xfId="8357" xr:uid="{AC4B1AD7-DEB6-4715-9B67-F22640DEFD30}"/>
    <cellStyle name="Normal 2 7 10" xfId="28046" xr:uid="{7D77A0AB-2B13-4F06-9BAF-24130DF4BD10}"/>
    <cellStyle name="Normal 2 7 10 2" xfId="28047" xr:uid="{2575F346-CE3B-433B-B4D0-73980E7F2A55}"/>
    <cellStyle name="Normal 2 7 10 3" xfId="28048" xr:uid="{94E692FF-1B97-4505-A681-32F5DB00EEB3}"/>
    <cellStyle name="Normal 2 7 10_AVA DVA EL" xfId="28049" xr:uid="{D6393F2D-A13F-4AD9-B546-C17F219BF0F2}"/>
    <cellStyle name="Normal 2 7 11" xfId="28050" xr:uid="{9815062C-2037-4BBC-B1F1-D22DA827D804}"/>
    <cellStyle name="Normal 2 7 11 2" xfId="28051" xr:uid="{F6F0D4F4-7F2F-44DE-BE29-2C9DCE4A558A}"/>
    <cellStyle name="Normal 2 7 11 2 2" xfId="28052" xr:uid="{60866317-88B0-4227-B4CF-15099D1634F8}"/>
    <cellStyle name="Normal 2 7 11 2 3" xfId="28053" xr:uid="{94BC6500-B8B2-4646-9E1E-ED7BAA88D10A}"/>
    <cellStyle name="Normal 2 7 11 2_AVA DVA EL" xfId="28054" xr:uid="{081F90B8-CDA8-42EF-B1EC-F22488506A41}"/>
    <cellStyle name="Normal 2 7 11 3" xfId="28055" xr:uid="{C0695DF0-C3C7-46A8-9B98-F6BD22687791}"/>
    <cellStyle name="Normal 2 7 11 4" xfId="28056" xr:uid="{52CD884F-7B6A-4F67-A9D2-D064E0858EB1}"/>
    <cellStyle name="Normal 2 7 11_AVA DVA EL" xfId="28057" xr:uid="{87FBEE6A-4C64-4FAF-AE01-46B2E18570AB}"/>
    <cellStyle name="Normal 2 7 12" xfId="28058" xr:uid="{597E506F-6959-4211-9E02-EFF9AD75FB0B}"/>
    <cellStyle name="Normal 2 7 12 2" xfId="28059" xr:uid="{A2C83B58-7A58-4377-8BA7-8D67FA2CE09C}"/>
    <cellStyle name="Normal 2 7 12 2 2" xfId="28060" xr:uid="{D973861A-2BD6-4098-B488-9A2AE9AB0129}"/>
    <cellStyle name="Normal 2 7 12 2 3" xfId="28061" xr:uid="{99EBB116-546D-4FA5-A9AC-DE8FED90C14F}"/>
    <cellStyle name="Normal 2 7 12 2_AVA DVA EL" xfId="28062" xr:uid="{E0C09843-A037-4F29-8CD7-ADA9C22B72E3}"/>
    <cellStyle name="Normal 2 7 12 3" xfId="28063" xr:uid="{DC700834-953E-4203-BDC7-3A745A378DC5}"/>
    <cellStyle name="Normal 2 7 12 4" xfId="28064" xr:uid="{8AA81D55-B3B4-49D0-BA95-8F237A103C51}"/>
    <cellStyle name="Normal 2 7 12_AVA DVA EL" xfId="28065" xr:uid="{2FB3E34D-9292-474E-A8C1-18CE0CB1C588}"/>
    <cellStyle name="Normal 2 7 13" xfId="28066" xr:uid="{28F00ACA-8C24-48BF-83EB-02EE40CD6540}"/>
    <cellStyle name="Normal 2 7 13 2" xfId="28067" xr:uid="{4E6715FB-C671-4082-BCC7-3E7C2C701B3F}"/>
    <cellStyle name="Normal 2 7 13 2 2" xfId="28068" xr:uid="{E82F4AEA-90DB-4A5E-B2CB-43AC192B1355}"/>
    <cellStyle name="Normal 2 7 13 2 3" xfId="28069" xr:uid="{21CC7E5F-E265-4C95-A4E6-1492C67945A3}"/>
    <cellStyle name="Normal 2 7 13 2_AVA DVA EL" xfId="28070" xr:uid="{2A1AE68A-22A4-4FD7-BA0F-14BE48D35CAA}"/>
    <cellStyle name="Normal 2 7 13 3" xfId="28071" xr:uid="{2DF15204-1B6D-4C77-8769-9F24385881D1}"/>
    <cellStyle name="Normal 2 7 13 4" xfId="28072" xr:uid="{1258E05C-C4DF-4B84-8CD4-D1C542A6867F}"/>
    <cellStyle name="Normal 2 7 13_AVA DVA EL" xfId="28073" xr:uid="{2725F74B-1C6B-4F18-991B-3597D93E0909}"/>
    <cellStyle name="Normal 2 7 14" xfId="28074" xr:uid="{4BD82996-6461-4E2C-9BEF-5020BCEF2898}"/>
    <cellStyle name="Normal 2 7 14 2" xfId="28075" xr:uid="{6AB08006-CBC2-44EB-BED4-42A82FA9B509}"/>
    <cellStyle name="Normal 2 7 14 2 2" xfId="28076" xr:uid="{93A059CA-B89B-4AC3-8CF3-360D64F6C78E}"/>
    <cellStyle name="Normal 2 7 14 2 3" xfId="28077" xr:uid="{0BFE2B36-B1EC-4F7C-9027-276EB18222AF}"/>
    <cellStyle name="Normal 2 7 14 2_AVA DVA EL" xfId="28078" xr:uid="{97394025-5757-4394-AAF7-7F190576E873}"/>
    <cellStyle name="Normal 2 7 14 3" xfId="28079" xr:uid="{0A140197-9E0A-4D00-9327-610D48E09664}"/>
    <cellStyle name="Normal 2 7 14 4" xfId="28080" xr:uid="{ABA15219-5F77-4B7E-AC30-C8D9F0C911EB}"/>
    <cellStyle name="Normal 2 7 14_AVA DVA EL" xfId="28081" xr:uid="{F0877838-305E-40B7-8A8B-EBFE555F946D}"/>
    <cellStyle name="Normal 2 7 15" xfId="28082" xr:uid="{BFA9CA6B-57A9-4AB9-8E58-F063C73AAC2A}"/>
    <cellStyle name="Normal 2 7 15 2" xfId="28083" xr:uid="{43E31AD3-AC1E-420C-B2D1-398F7F5AF572}"/>
    <cellStyle name="Normal 2 7 15 3" xfId="28084" xr:uid="{0D069888-2156-4B4E-8FD5-E5F1DA3BB353}"/>
    <cellStyle name="Normal 2 7 15_AVA DVA EL" xfId="28085" xr:uid="{25D8494B-2531-41A7-B16C-F3563D84A4F4}"/>
    <cellStyle name="Normal 2 7 16" xfId="28086" xr:uid="{CCA99D87-E5E2-46FA-91BA-BAF0C2FC3648}"/>
    <cellStyle name="Normal 2 7 16 2" xfId="28087" xr:uid="{80CFEF6A-8353-4CCE-8CE4-C89D370556DF}"/>
    <cellStyle name="Normal 2 7 16 3" xfId="28088" xr:uid="{63C94674-4AAA-443E-B9DE-C52582477C30}"/>
    <cellStyle name="Normal 2 7 16_AVA DVA EL" xfId="28089" xr:uid="{891FC6D6-5914-4509-89B7-06DA885C2F7F}"/>
    <cellStyle name="Normal 2 7 17" xfId="28090" xr:uid="{3A9BC722-0DF6-4D5A-8C37-D7700C6B4275}"/>
    <cellStyle name="Normal 2 7 18" xfId="50436" xr:uid="{48273A86-5479-4F31-AC0C-AF39030D8444}"/>
    <cellStyle name="Normal 2 7 2" xfId="8358" xr:uid="{152DF90E-B59C-4E52-A07D-99987AEFF638}"/>
    <cellStyle name="Normal 2 7 2 10" xfId="28091" xr:uid="{B10A376F-758D-4841-BA32-93063C3862AF}"/>
    <cellStyle name="Normal 2 7 2 10 2" xfId="28092" xr:uid="{E60C51DD-E2F8-4063-84DD-CF3E20BE58D7}"/>
    <cellStyle name="Normal 2 7 2 10 3" xfId="28093" xr:uid="{33BF094A-0471-4D04-BA46-EC7D6EA29B52}"/>
    <cellStyle name="Normal 2 7 2 10_AVA DVA EL" xfId="28094" xr:uid="{1E468297-4BD6-4710-B960-0E09790C6AF2}"/>
    <cellStyle name="Normal 2 7 2 11" xfId="28095" xr:uid="{6D7C9F26-C8C2-4C85-A671-735D7268F926}"/>
    <cellStyle name="Normal 2 7 2 12" xfId="50437" xr:uid="{4BDD296F-8629-4030-B5A9-93F22EDCC175}"/>
    <cellStyle name="Normal 2 7 2 2" xfId="28096" xr:uid="{5D45B655-99B3-4220-BEDC-ACAD5C78A3E0}"/>
    <cellStyle name="Normal 2 7 2 2 2" xfId="28097" xr:uid="{8727F15C-1CF9-4D1A-908A-A8AD9145830D}"/>
    <cellStyle name="Normal 2 7 2 2 2 2" xfId="28098" xr:uid="{8586D3B7-CC3F-4539-B3F2-51F827E4A329}"/>
    <cellStyle name="Normal 2 7 2 2 2 3" xfId="28099" xr:uid="{3632CC8F-A563-48CE-B10A-EF60C673B92A}"/>
    <cellStyle name="Normal 2 7 2 2 2 4" xfId="50438" xr:uid="{D207FADA-424E-495B-838C-1907EA83F313}"/>
    <cellStyle name="Normal 2 7 2 2 2_AVA DVA EL" xfId="28100" xr:uid="{3A771885-B73B-4159-8A6D-6D84DB837174}"/>
    <cellStyle name="Normal 2 7 2 2 3" xfId="28101" xr:uid="{8D891A4A-1F0B-431D-BD07-7420C3EE571E}"/>
    <cellStyle name="Normal 2 7 2 2 3 2" xfId="28102" xr:uid="{AEF060F3-83D7-4093-9911-45A1112A7F35}"/>
    <cellStyle name="Normal 2 7 2 2 3 3" xfId="28103" xr:uid="{B1343676-7FFD-40C9-A7F2-6CD441AEB6BB}"/>
    <cellStyle name="Normal 2 7 2 2 3_AVA DVA EL" xfId="28104" xr:uid="{AAD359B7-6A27-44A7-87E3-FCEF24F66E9A}"/>
    <cellStyle name="Normal 2 7 2 2 4" xfId="28105" xr:uid="{EACE37B6-493D-4017-8430-BE70E6DEB7E2}"/>
    <cellStyle name="Normal 2 7 2 2 5" xfId="28106" xr:uid="{74D669DC-AD2D-4E8A-9D16-D110F3F084C3}"/>
    <cellStyle name="Normal 2 7 2 2 6" xfId="50439" xr:uid="{15535747-2C7E-4D07-A3E9-8608286D35CA}"/>
    <cellStyle name="Normal 2 7 2 2_3. Chng in credit spreads" xfId="50440" xr:uid="{2DD48475-74B2-401E-B25D-D41F9C4A975F}"/>
    <cellStyle name="Normal 2 7 2 3" xfId="28107" xr:uid="{AFF2D471-67B6-4C57-965A-67CEF2F8ABA1}"/>
    <cellStyle name="Normal 2 7 2 3 2" xfId="28108" xr:uid="{DC2A7AE4-3E20-499C-B6F7-6AAE257CE5E9}"/>
    <cellStyle name="Normal 2 7 2 3 2 2" xfId="50441" xr:uid="{CF74F6F8-2B45-44B3-A80A-8F78229D65C7}"/>
    <cellStyle name="Normal 2 7 2 3 3" xfId="28109" xr:uid="{A16F80BD-A1F1-4747-836E-63A3C5036445}"/>
    <cellStyle name="Normal 2 7 2 3 4" xfId="50442" xr:uid="{BF2DDF79-D248-41AD-9175-2E6D7F2C25FA}"/>
    <cellStyle name="Normal 2 7 2 3_3. Chng in credit spreads" xfId="50443" xr:uid="{E4717641-10CA-44CE-9648-53919E626F0B}"/>
    <cellStyle name="Normal 2 7 2 4" xfId="28110" xr:uid="{C90C4EDB-2410-4B72-AE9D-3EFA1B600FA3}"/>
    <cellStyle name="Normal 2 7 2 4 2" xfId="28111" xr:uid="{CCC3281B-F81F-44DA-9AF4-C93A94EF00A7}"/>
    <cellStyle name="Normal 2 7 2 4 2 2" xfId="50444" xr:uid="{A23AAD62-261F-40D4-B560-CC494A71E2A9}"/>
    <cellStyle name="Normal 2 7 2 4 3" xfId="28112" xr:uid="{322C38D5-C9E7-4DFA-BF86-AB4BC5C570E6}"/>
    <cellStyle name="Normal 2 7 2 4 4" xfId="50445" xr:uid="{CB56F9CA-AA1A-4BEE-A191-6EABFFCADC2D}"/>
    <cellStyle name="Normal 2 7 2 4_3. Chng in credit spreads" xfId="50446" xr:uid="{4E147B56-0E87-4203-9ACF-B2A54A9D542A}"/>
    <cellStyle name="Normal 2 7 2 5" xfId="28113" xr:uid="{6562ACA4-F770-4D0C-8BBF-371FE44F9B51}"/>
    <cellStyle name="Normal 2 7 2 5 2" xfId="28114" xr:uid="{828D3C8B-B2D2-44EF-BBF1-9500111C0D54}"/>
    <cellStyle name="Normal 2 7 2 5 3" xfId="28115" xr:uid="{DFA94144-93F0-4B1F-A270-4741E47B89E4}"/>
    <cellStyle name="Normal 2 7 2 5 4" xfId="50447" xr:uid="{880CB239-B393-4723-A1AF-EBB6BC6D4E5D}"/>
    <cellStyle name="Normal 2 7 2 5_AVA DVA EL" xfId="28116" xr:uid="{C9D6C14C-8950-4EF5-A0CB-69D8A62E2EA0}"/>
    <cellStyle name="Normal 2 7 2 6" xfId="28117" xr:uid="{BF48A4FA-C5C4-40EE-BF34-20499B41E858}"/>
    <cellStyle name="Normal 2 7 2 6 2" xfId="28118" xr:uid="{D8FB5443-2CF2-4338-9CD9-7FBC71BBA165}"/>
    <cellStyle name="Normal 2 7 2 6 3" xfId="28119" xr:uid="{1952EF4F-D450-4CED-9207-44B77213FD56}"/>
    <cellStyle name="Normal 2 7 2 6_AVA DVA EL" xfId="28120" xr:uid="{D45C2DD8-C89D-46C5-BD28-7D25E45211DF}"/>
    <cellStyle name="Normal 2 7 2 7" xfId="28121" xr:uid="{A6AAC772-9C30-4B26-AD04-9A4819ADC267}"/>
    <cellStyle name="Normal 2 7 2 7 2" xfId="28122" xr:uid="{29BFB483-9FCF-4550-B474-A208DF239978}"/>
    <cellStyle name="Normal 2 7 2 7 3" xfId="28123" xr:uid="{55F98C9D-5174-4081-8BDD-858800574885}"/>
    <cellStyle name="Normal 2 7 2 7_AVA DVA EL" xfId="28124" xr:uid="{72B1824B-9BEF-4BE2-8C28-116A2E7C571C}"/>
    <cellStyle name="Normal 2 7 2 8" xfId="28125" xr:uid="{B2E16D2D-5479-493C-8006-AE5BCAAA27E7}"/>
    <cellStyle name="Normal 2 7 2 8 2" xfId="28126" xr:uid="{866C2D00-DFAF-4877-8C5F-D1D119F6B61A}"/>
    <cellStyle name="Normal 2 7 2 8 3" xfId="28127" xr:uid="{BD087272-D7D9-4BDC-A1A0-7C5C654E5622}"/>
    <cellStyle name="Normal 2 7 2 8_AVA DVA EL" xfId="28128" xr:uid="{BEDDAA28-1CBD-426A-9F48-C3CBC74AD2C1}"/>
    <cellStyle name="Normal 2 7 2 9" xfId="28129" xr:uid="{4B57182E-BCD4-4F62-B773-CFED4AFF84E4}"/>
    <cellStyle name="Normal 2 7 2 9 2" xfId="28130" xr:uid="{147E184C-451D-44DD-9CE9-0AC4814E7AC7}"/>
    <cellStyle name="Normal 2 7 2 9 3" xfId="28131" xr:uid="{E360963E-EA14-466E-9A81-703F4A7BEFB5}"/>
    <cellStyle name="Normal 2 7 2 9_AVA DVA EL" xfId="28132" xr:uid="{6AF358EB-A8B8-4AFF-B9E5-E7C61C1CC2ED}"/>
    <cellStyle name="Normal 2 7 2_3. Chng in credit spreads" xfId="50448" xr:uid="{E22E3290-A7EC-4003-B4CE-81E8EF7CDE22}"/>
    <cellStyle name="Normal 2 7 3" xfId="8359" xr:uid="{3AC3C472-7074-4BFD-9586-F22E094FA061}"/>
    <cellStyle name="Normal 2 7 3 2" xfId="28133" xr:uid="{66508A15-22A5-4357-A9AA-D6D03EEAB5D3}"/>
    <cellStyle name="Normal 2 7 3 2 2" xfId="28134" xr:uid="{2DD2F84A-EFF0-45B7-A5AF-CF54962966E9}"/>
    <cellStyle name="Normal 2 7 3 2 3" xfId="28135" xr:uid="{E6F75B3D-9676-45CD-B527-6F2F2BEE3EB6}"/>
    <cellStyle name="Normal 2 7 3 2 4" xfId="50449" xr:uid="{2286FDE3-CA9C-458F-8475-8EC2E61913DE}"/>
    <cellStyle name="Normal 2 7 3 2_AVA DVA EL" xfId="28136" xr:uid="{DD42729B-8C44-4996-B691-3EE8B1EBAABD}"/>
    <cellStyle name="Normal 2 7 3 3" xfId="28137" xr:uid="{0F0049EE-6905-4BF2-9CF3-A3352E803970}"/>
    <cellStyle name="Normal 2 7 3 3 2" xfId="28138" xr:uid="{3B733D24-A9B7-4FB7-890B-872E2AF733A8}"/>
    <cellStyle name="Normal 2 7 3 3 3" xfId="28139" xr:uid="{9883262D-7A71-4A44-91B2-9DA7C8EB2C43}"/>
    <cellStyle name="Normal 2 7 3 3_AVA DVA EL" xfId="28140" xr:uid="{BBAE300B-D1A1-4619-AEA5-9E45E1BB974B}"/>
    <cellStyle name="Normal 2 7 3 4" xfId="28141" xr:uid="{84A6A1C3-B41C-48EC-A6CD-25DB3EE13B69}"/>
    <cellStyle name="Normal 2 7 3 4 2" xfId="28142" xr:uid="{5C0185E2-D2F0-4372-A579-2C3F316B261B}"/>
    <cellStyle name="Normal 2 7 3 4 3" xfId="28143" xr:uid="{EEE95D4B-E24C-4307-A900-0B8984D42383}"/>
    <cellStyle name="Normal 2 7 3 4_AVA DVA EL" xfId="28144" xr:uid="{3DAFF806-B929-4FB0-9D15-549E0AD89E0D}"/>
    <cellStyle name="Normal 2 7 3 5" xfId="28145" xr:uid="{AE8CE77B-C87F-4F40-AC21-8ADCC09E3763}"/>
    <cellStyle name="Normal 2 7 3 6" xfId="50450" xr:uid="{04DC3091-302E-4BDB-969C-0048BF1D85C1}"/>
    <cellStyle name="Normal 2 7 3_3. Chng in credit spreads" xfId="50451" xr:uid="{9CDA5FDD-DCC7-4E08-A5B6-511F2447829B}"/>
    <cellStyle name="Normal 2 7 4" xfId="8360" xr:uid="{8E66D33A-DF61-4CB6-9C91-B051F05BDC29}"/>
    <cellStyle name="Normal 2 7 4 2" xfId="28146" xr:uid="{B9174ACD-2714-4243-BDC9-D616C719CAE0}"/>
    <cellStyle name="Normal 2 7 4 2 2" xfId="28147" xr:uid="{FEAEF625-7C38-4564-BDDF-06C2F3D67A7D}"/>
    <cellStyle name="Normal 2 7 4 2 3" xfId="28148" xr:uid="{116B3E70-A215-4D0B-989A-F18AC2EB460E}"/>
    <cellStyle name="Normal 2 7 4 2 4" xfId="50452" xr:uid="{1296811A-53BD-4675-A03F-2F228E5B0F8F}"/>
    <cellStyle name="Normal 2 7 4 2_AVA DVA EL" xfId="28149" xr:uid="{654960FA-CE1D-45BE-A4AC-2D6D5414AA69}"/>
    <cellStyle name="Normal 2 7 4 3" xfId="28150" xr:uid="{C4CEF8DA-E1D1-443B-89D1-4950E17B154D}"/>
    <cellStyle name="Normal 2 7 4 4" xfId="50453" xr:uid="{32619B27-F020-40FE-9124-2F80CE3B91C4}"/>
    <cellStyle name="Normal 2 7 4_3. Chng in credit spreads" xfId="50454" xr:uid="{288DADEF-8C59-4F74-B263-02573A5FAA00}"/>
    <cellStyle name="Normal 2 7 5" xfId="8361" xr:uid="{E77CD0F1-4947-4D5E-B090-7AA9A699A8C6}"/>
    <cellStyle name="Normal 2 7 5 2" xfId="28151" xr:uid="{69D1101C-633A-4745-A589-EDD76FA67B7A}"/>
    <cellStyle name="Normal 2 7 5 2 2" xfId="28152" xr:uid="{489FAB2E-D035-4E3A-ACD4-97DD1A8B446E}"/>
    <cellStyle name="Normal 2 7 5 2 3" xfId="28153" xr:uid="{BC3FB71D-6AED-41DF-8F49-DCD106B28CFA}"/>
    <cellStyle name="Normal 2 7 5 2 4" xfId="50455" xr:uid="{64149787-77B2-4AFB-89E9-779CCD8E61BD}"/>
    <cellStyle name="Normal 2 7 5 2_AVA DVA EL" xfId="28154" xr:uid="{77F729D9-236A-4CF3-858F-57AAA4212CB3}"/>
    <cellStyle name="Normal 2 7 5 3" xfId="28155" xr:uid="{6A00F495-0616-4794-9CB2-1144968C6913}"/>
    <cellStyle name="Normal 2 7 5 4" xfId="50456" xr:uid="{FCA2833A-1F19-477E-B48A-E4E091B404E0}"/>
    <cellStyle name="Normal 2 7 5_3. Chng in credit spreads" xfId="50457" xr:uid="{A6E57776-9B89-4B94-B79F-CAF31C730153}"/>
    <cellStyle name="Normal 2 7 6" xfId="8362" xr:uid="{257D70D9-8664-4197-94E8-7851D24C97F6}"/>
    <cellStyle name="Normal 2 7 6 2" xfId="28156" xr:uid="{B51FC591-9103-4DDE-88FA-34E174A7052D}"/>
    <cellStyle name="Normal 2 7 6 2 2" xfId="28157" xr:uid="{35B691AB-9700-4182-8C8B-A17638AB7C4F}"/>
    <cellStyle name="Normal 2 7 6 2 3" xfId="28158" xr:uid="{21D17440-E63C-4A42-9CF0-E1A85E9F971A}"/>
    <cellStyle name="Normal 2 7 6 2_AVA DVA EL" xfId="28159" xr:uid="{DB42A76A-329A-42AA-ABF5-1665AAB61CD9}"/>
    <cellStyle name="Normal 2 7 6 3" xfId="28160" xr:uid="{1BF22F06-31F3-4F9A-A431-4CB2A43D3D73}"/>
    <cellStyle name="Normal 2 7 6 4" xfId="50458" xr:uid="{A4D8D6C1-0C0E-4EF6-A3BE-AE6183D73CAC}"/>
    <cellStyle name="Normal 2 7 6_AVA DVA EL" xfId="28161" xr:uid="{C4A5D8C7-B033-4735-B3A7-762D0E99E740}"/>
    <cellStyle name="Normal 2 7 7" xfId="8363" xr:uid="{9C4BC796-360C-46E0-8582-0F5756111713}"/>
    <cellStyle name="Normal 2 7 7 2" xfId="28162" xr:uid="{16FF9632-D698-4501-932F-7BFDA5F186CA}"/>
    <cellStyle name="Normal 2 7 7 2 2" xfId="28163" xr:uid="{1B6AB2EE-0C1B-4D57-B9AD-1E1FC8EBB78F}"/>
    <cellStyle name="Normal 2 7 7 2 3" xfId="28164" xr:uid="{9E6F3D20-A6B4-48CE-96FF-46C07A472314}"/>
    <cellStyle name="Normal 2 7 7 2_AVA DVA EL" xfId="28165" xr:uid="{955BE27E-02F3-4986-9DF6-EDCB9A977D07}"/>
    <cellStyle name="Normal 2 7 7 3" xfId="28166" xr:uid="{3C140DD9-2647-485E-B6FE-27786587F85D}"/>
    <cellStyle name="Normal 2 7 7_AVA DVA EL" xfId="28167" xr:uid="{8591DFCB-34B4-4F67-BD29-F03177D59B24}"/>
    <cellStyle name="Normal 2 7 8" xfId="28168" xr:uid="{F7F72903-3AC6-43CA-B76B-9DF888462F0C}"/>
    <cellStyle name="Normal 2 7 8 2" xfId="28169" xr:uid="{4953B48E-5EFD-464E-893D-735578C113DE}"/>
    <cellStyle name="Normal 2 7 8 3" xfId="28170" xr:uid="{AC6CFA6F-2BB4-4A1E-9A0A-F9EAFFA22CDB}"/>
    <cellStyle name="Normal 2 7 8_AVA DVA EL" xfId="28171" xr:uid="{E4AC85E9-AADA-4733-8A63-CE923793BC7A}"/>
    <cellStyle name="Normal 2 7 9" xfId="28172" xr:uid="{12907FF1-C06C-492D-9DA5-1A745CE4B7EB}"/>
    <cellStyle name="Normal 2 7 9 2" xfId="28173" xr:uid="{9C5CB7CC-C0CC-428E-AB47-787AD363A9C9}"/>
    <cellStyle name="Normal 2 7 9 3" xfId="28174" xr:uid="{F6F2AAE1-EE35-4991-8BF5-AB7C8BE5E40F}"/>
    <cellStyle name="Normal 2 7 9_AVA DVA EL" xfId="28175" xr:uid="{BFC5D836-BF6D-4FB4-B407-E24CEA3FA90C}"/>
    <cellStyle name="Normal 2 7_3. Chng in credit spreads" xfId="50459" xr:uid="{B68D5E8C-C67D-494D-8D11-4B79F8D607C8}"/>
    <cellStyle name="Normal 2 8" xfId="8364" xr:uid="{DF35DF67-34CB-4F1B-92B6-B552AEA7A03C}"/>
    <cellStyle name="Normal 2 8 10" xfId="28176" xr:uid="{B03B7916-EF96-46BC-9487-0B765BA8C0B1}"/>
    <cellStyle name="Normal 2 8 10 2" xfId="28177" xr:uid="{679F3A7E-18F5-4F6A-A510-7B5D6B4C8EE9}"/>
    <cellStyle name="Normal 2 8 10 3" xfId="28178" xr:uid="{41A54937-7B41-4B49-AE10-496B7635D5D2}"/>
    <cellStyle name="Normal 2 8 10_AVA DVA EL" xfId="28179" xr:uid="{4197AEC0-141F-4AF7-93B0-2FE2D70AB459}"/>
    <cellStyle name="Normal 2 8 11" xfId="28180" xr:uid="{85DF6506-5919-4CCB-91BD-9B924F09FFBC}"/>
    <cellStyle name="Normal 2 8 12" xfId="50460" xr:uid="{2574392C-E48E-4899-9A75-DF644158F04E}"/>
    <cellStyle name="Normal 2 8 2" xfId="8365" xr:uid="{25772BFD-1145-48CE-8E12-2B0C9D22342F}"/>
    <cellStyle name="Normal 2 8 2 10" xfId="28181" xr:uid="{1D09B620-5193-4CC9-A914-C1807145E0A7}"/>
    <cellStyle name="Normal 2 8 2 10 2" xfId="28182" xr:uid="{D5941D3F-181D-4958-B73C-599C1E363A09}"/>
    <cellStyle name="Normal 2 8 2 10 3" xfId="28183" xr:uid="{F385D049-0D31-47EE-8773-01A31F95AF7E}"/>
    <cellStyle name="Normal 2 8 2 10_AVA DVA EL" xfId="28184" xr:uid="{F6E3E7E0-4BF9-457B-82DF-E4396C0ECB5E}"/>
    <cellStyle name="Normal 2 8 2 11" xfId="28185" xr:uid="{57233876-2C03-46FC-A489-0D27A28B5056}"/>
    <cellStyle name="Normal 2 8 2 12" xfId="50461" xr:uid="{61EC3E14-5EEE-48B9-8B2C-2E5AB1090A78}"/>
    <cellStyle name="Normal 2 8 2 2" xfId="28186" xr:uid="{4F4DF5F7-97A8-4363-B916-A8249AA53B1B}"/>
    <cellStyle name="Normal 2 8 2 2 2" xfId="28187" xr:uid="{AB71CF80-0986-45C0-BEE4-456001631274}"/>
    <cellStyle name="Normal 2 8 2 2 2 2" xfId="28188" xr:uid="{AF6214DC-CB38-4EBF-A90B-0609796C4B60}"/>
    <cellStyle name="Normal 2 8 2 2 2 3" xfId="28189" xr:uid="{78D1644F-7D12-47E3-9B1D-2F7233197992}"/>
    <cellStyle name="Normal 2 8 2 2 2 4" xfId="50462" xr:uid="{066CFB33-95FD-457C-8E79-04B697D8A740}"/>
    <cellStyle name="Normal 2 8 2 2 2_AVA DVA EL" xfId="28190" xr:uid="{7BD26C48-326D-4BA1-88FF-031383E9425B}"/>
    <cellStyle name="Normal 2 8 2 2 3" xfId="28191" xr:uid="{909808DB-9B76-44CF-A4EA-69745BAE3730}"/>
    <cellStyle name="Normal 2 8 2 2 3 2" xfId="28192" xr:uid="{B6322732-73F0-435F-B511-ECFB3A44EED7}"/>
    <cellStyle name="Normal 2 8 2 2 3 3" xfId="28193" xr:uid="{21871F65-5A1A-42B9-B83D-B70A90BA6920}"/>
    <cellStyle name="Normal 2 8 2 2 3_AVA DVA EL" xfId="28194" xr:uid="{6FD10D96-4B08-48FB-A936-B5B12970CE60}"/>
    <cellStyle name="Normal 2 8 2 2 4" xfId="28195" xr:uid="{5086D150-0E79-45AB-BB9D-0F6B9D41C488}"/>
    <cellStyle name="Normal 2 8 2 2 5" xfId="28196" xr:uid="{7A1E2A28-613D-47F6-AC3D-8A79CD379750}"/>
    <cellStyle name="Normal 2 8 2 2 6" xfId="50463" xr:uid="{87B44440-3FFD-43CF-8493-91C07235C171}"/>
    <cellStyle name="Normal 2 8 2 2_3. Chng in credit spreads" xfId="50464" xr:uid="{23A45498-3C81-4C7C-9972-13F51FD11E8F}"/>
    <cellStyle name="Normal 2 8 2 3" xfId="28197" xr:uid="{2F9EB000-CACD-4BF1-83B7-130BF0F53420}"/>
    <cellStyle name="Normal 2 8 2 3 2" xfId="28198" xr:uid="{28093AE4-F053-4804-B593-E38C0F7F2E7B}"/>
    <cellStyle name="Normal 2 8 2 3 2 2" xfId="50465" xr:uid="{C3C9E760-5A94-4E30-A5F5-FCBE1E8851E5}"/>
    <cellStyle name="Normal 2 8 2 3 3" xfId="28199" xr:uid="{CCA07A1A-27BB-450B-B677-71C60B6B9B9F}"/>
    <cellStyle name="Normal 2 8 2 3 4" xfId="50466" xr:uid="{818F4F12-9D96-4299-B9DE-E4CBE4CA1BD0}"/>
    <cellStyle name="Normal 2 8 2 3_3. Chng in credit spreads" xfId="50467" xr:uid="{31835A21-DC35-44FD-8B86-352198090747}"/>
    <cellStyle name="Normal 2 8 2 4" xfId="28200" xr:uid="{75CDE1DF-CE24-43C6-BA14-7BB0BBFCF930}"/>
    <cellStyle name="Normal 2 8 2 4 2" xfId="28201" xr:uid="{02A6AC4D-19EA-4572-9F7C-0D9C7D8AF900}"/>
    <cellStyle name="Normal 2 8 2 4 3" xfId="28202" xr:uid="{9E96190B-11B2-45B4-9CDD-808979D83D1F}"/>
    <cellStyle name="Normal 2 8 2 4 4" xfId="50468" xr:uid="{B774166C-E161-4FE9-AF14-BA473CCB62CE}"/>
    <cellStyle name="Normal 2 8 2 4_AVA DVA EL" xfId="28203" xr:uid="{59684B35-00A8-446B-A34E-A1711ACF532C}"/>
    <cellStyle name="Normal 2 8 2 5" xfId="28204" xr:uid="{E8343FF2-E35E-4140-8759-9C1BE2977EF9}"/>
    <cellStyle name="Normal 2 8 2 5 2" xfId="28205" xr:uid="{B02B3E8E-F29E-4C47-8844-B05C5A1CDCBD}"/>
    <cellStyle name="Normal 2 8 2 5 3" xfId="28206" xr:uid="{65D141E4-F54E-45C9-9643-1A0D51638CC2}"/>
    <cellStyle name="Normal 2 8 2 5_AVA DVA EL" xfId="28207" xr:uid="{6062A7C2-7A48-4AFA-9447-E8CB8C64430A}"/>
    <cellStyle name="Normal 2 8 2 6" xfId="28208" xr:uid="{F042A6F0-8D66-4A44-B81C-B51BBCF20273}"/>
    <cellStyle name="Normal 2 8 2 6 2" xfId="28209" xr:uid="{99C94526-4A56-46EA-9922-895B351CA12D}"/>
    <cellStyle name="Normal 2 8 2 6 3" xfId="28210" xr:uid="{1D9DEB1A-780F-4F45-8E03-7206778309BD}"/>
    <cellStyle name="Normal 2 8 2 6_AVA DVA EL" xfId="28211" xr:uid="{EB7C6F4B-5CE0-4743-853D-47F46B330654}"/>
    <cellStyle name="Normal 2 8 2 7" xfId="28212" xr:uid="{BE2E0B19-40D7-45DF-8186-C53CB183CD23}"/>
    <cellStyle name="Normal 2 8 2 7 2" xfId="28213" xr:uid="{C7806950-97B6-4590-91A9-85A738A386AF}"/>
    <cellStyle name="Normal 2 8 2 7 3" xfId="28214" xr:uid="{89C057A7-62A5-4EB3-A60E-91098FB5455E}"/>
    <cellStyle name="Normal 2 8 2 7_AVA DVA EL" xfId="28215" xr:uid="{EBBC46DF-8F96-4488-AA4B-FD87A83578A8}"/>
    <cellStyle name="Normal 2 8 2 8" xfId="28216" xr:uid="{8B73FFD1-EAF3-4BF2-AF44-D6886BE1007B}"/>
    <cellStyle name="Normal 2 8 2 8 2" xfId="28217" xr:uid="{8D09B6A7-A619-450C-B2D4-27B587429265}"/>
    <cellStyle name="Normal 2 8 2 8 3" xfId="28218" xr:uid="{A7ABB175-82E5-469D-A3F1-8798410C233F}"/>
    <cellStyle name="Normal 2 8 2 8_AVA DVA EL" xfId="28219" xr:uid="{F3E699D8-C0E8-4B69-8043-095F98EC3D35}"/>
    <cellStyle name="Normal 2 8 2 9" xfId="28220" xr:uid="{CCD67883-FA41-4C47-A00F-1963A6A9027C}"/>
    <cellStyle name="Normal 2 8 2 9 2" xfId="28221" xr:uid="{2A608441-20D0-4530-85D7-DC7FA3AAF709}"/>
    <cellStyle name="Normal 2 8 2 9 3" xfId="28222" xr:uid="{C0630745-3916-46CD-B08D-A55F68CCC95B}"/>
    <cellStyle name="Normal 2 8 2 9_AVA DVA EL" xfId="28223" xr:uid="{5631EDE4-814B-44E8-BC0D-942DA83891AC}"/>
    <cellStyle name="Normal 2 8 2_3. Chng in credit spreads" xfId="50469" xr:uid="{DCD642D8-D651-4559-8B64-4817F60F9D77}"/>
    <cellStyle name="Normal 2 8 3" xfId="8366" xr:uid="{005967A6-D869-49A1-A643-51F06E0BE6FB}"/>
    <cellStyle name="Normal 2 8 3 2" xfId="28224" xr:uid="{627C3424-6698-460D-86F5-4D858AABDA75}"/>
    <cellStyle name="Normal 2 8 3 2 2" xfId="28225" xr:uid="{3492308F-F7CC-4FA3-B9FC-C21C3890CCE7}"/>
    <cellStyle name="Normal 2 8 3 2 3" xfId="28226" xr:uid="{049152A1-9BF0-404F-8AE5-D91E48C3AD94}"/>
    <cellStyle name="Normal 2 8 3 2 4" xfId="50470" xr:uid="{CDBF35CE-4DA4-4CA7-B3EC-638A109CFBFA}"/>
    <cellStyle name="Normal 2 8 3 2_AVA DVA EL" xfId="28227" xr:uid="{21907A42-3818-4CEF-91C1-07D0FB601C31}"/>
    <cellStyle name="Normal 2 8 3 3" xfId="28228" xr:uid="{842557DA-A179-420E-862A-703DEFE0DB36}"/>
    <cellStyle name="Normal 2 8 3 3 2" xfId="28229" xr:uid="{9A5F9F5A-8935-457D-8426-85A4EBC421F9}"/>
    <cellStyle name="Normal 2 8 3 3 3" xfId="28230" xr:uid="{FB0C098E-F416-4626-941A-160ED0265342}"/>
    <cellStyle name="Normal 2 8 3 3_AVA DVA EL" xfId="28231" xr:uid="{5D173543-3D0B-4F3C-84DD-24B875B13A41}"/>
    <cellStyle name="Normal 2 8 3 4" xfId="28232" xr:uid="{A293DC56-7F88-4EBB-B6E6-F2F007C71F21}"/>
    <cellStyle name="Normal 2 8 3 4 2" xfId="28233" xr:uid="{F204E89F-FAD5-4AF9-83F9-4B1FF747C3D8}"/>
    <cellStyle name="Normal 2 8 3 4 3" xfId="28234" xr:uid="{430166CD-2758-4543-B71F-EC79310F8483}"/>
    <cellStyle name="Normal 2 8 3 4_AVA DVA EL" xfId="28235" xr:uid="{56628A67-F29E-4AA9-A8CE-53695E6FC199}"/>
    <cellStyle name="Normal 2 8 3 5" xfId="28236" xr:uid="{D04F2A35-0A8C-40F8-84CB-48EF97BB92D3}"/>
    <cellStyle name="Normal 2 8 3 6" xfId="50471" xr:uid="{C91AA7EE-33E3-42BA-BADE-DAE5240C4077}"/>
    <cellStyle name="Normal 2 8 3_3. Chng in credit spreads" xfId="50472" xr:uid="{19D13F84-9671-42FD-A585-74FDE53220E0}"/>
    <cellStyle name="Normal 2 8 4" xfId="8367" xr:uid="{77D7C57C-7EF2-4D45-8FF0-85AF2B1CD7BF}"/>
    <cellStyle name="Normal 2 8 4 2" xfId="28237" xr:uid="{B3FCF849-2165-4A56-B506-48B77FCC4723}"/>
    <cellStyle name="Normal 2 8 4 2 2" xfId="28238" xr:uid="{5C132E2F-4C32-41DB-A95D-6580CC15E815}"/>
    <cellStyle name="Normal 2 8 4 2 3" xfId="28239" xr:uid="{3B986E22-8127-4400-AFC1-B195C57694DB}"/>
    <cellStyle name="Normal 2 8 4 2 4" xfId="50473" xr:uid="{91B65F38-768B-435B-AA3A-5B6BD5E6045E}"/>
    <cellStyle name="Normal 2 8 4 2_AVA DVA EL" xfId="28240" xr:uid="{64913A1D-FE2A-4E59-BF4B-896DDB61638D}"/>
    <cellStyle name="Normal 2 8 4 3" xfId="28241" xr:uid="{855E0D87-5E74-47A0-B93F-DF3A69DA444A}"/>
    <cellStyle name="Normal 2 8 4 4" xfId="50474" xr:uid="{A9F482CB-EA37-4C41-BE5C-0FDB0DF2F9DF}"/>
    <cellStyle name="Normal 2 8 4_3. Chng in credit spreads" xfId="50475" xr:uid="{8C8DCE4B-6D3C-4124-97AC-6D16BCB0F3D8}"/>
    <cellStyle name="Normal 2 8 5" xfId="8368" xr:uid="{93C3B5F4-1841-4F73-A581-7CEEBA3CE494}"/>
    <cellStyle name="Normal 2 8 5 2" xfId="28242" xr:uid="{5842874B-8DC7-4D9A-859D-5F3FF61F2610}"/>
    <cellStyle name="Normal 2 8 5 2 2" xfId="28243" xr:uid="{43176221-C9D6-4AD1-9A08-8C2B99506AC2}"/>
    <cellStyle name="Normal 2 8 5 2 3" xfId="28244" xr:uid="{7B78203D-EA69-402E-8D19-1A84E664D1C9}"/>
    <cellStyle name="Normal 2 8 5 2 4" xfId="50476" xr:uid="{259814A6-7A75-406B-B211-CAB241EFFAD2}"/>
    <cellStyle name="Normal 2 8 5 2_AVA DVA EL" xfId="28245" xr:uid="{791894AB-58DA-4A15-B858-565B307E728F}"/>
    <cellStyle name="Normal 2 8 5 3" xfId="28246" xr:uid="{40453FD8-8A0F-4828-A223-8F33C506376A}"/>
    <cellStyle name="Normal 2 8 5 4" xfId="50477" xr:uid="{AF41F819-0453-4E1C-A1C4-7452A6E00028}"/>
    <cellStyle name="Normal 2 8 5_3. Chng in credit spreads" xfId="50478" xr:uid="{3BFFEC32-1A67-4F99-8FCC-18B0DC425396}"/>
    <cellStyle name="Normal 2 8 6" xfId="8369" xr:uid="{E8D628D2-8120-4490-BD0B-273DD04D316A}"/>
    <cellStyle name="Normal 2 8 6 2" xfId="28247" xr:uid="{7E356B1A-3684-42E9-95D0-DF0DBCE90B2C}"/>
    <cellStyle name="Normal 2 8 6 2 2" xfId="28248" xr:uid="{9D272645-7F1D-4CC9-AE06-2A2C9BD401AD}"/>
    <cellStyle name="Normal 2 8 6 2 3" xfId="28249" xr:uid="{0D8752D9-AC57-4865-85F0-03FE37FAE56B}"/>
    <cellStyle name="Normal 2 8 6 2_AVA DVA EL" xfId="28250" xr:uid="{398E8A92-850C-47E2-8C7D-9B287B46926C}"/>
    <cellStyle name="Normal 2 8 6 3" xfId="28251" xr:uid="{E0144AF0-28CE-4EE8-90A1-E17C9480CD93}"/>
    <cellStyle name="Normal 2 8 6 4" xfId="50479" xr:uid="{D438519E-258E-4FA1-82F8-6CD05A8E94C1}"/>
    <cellStyle name="Normal 2 8 6_AVA DVA EL" xfId="28252" xr:uid="{D175B284-C7D0-4135-B83A-CFEE50BFE05F}"/>
    <cellStyle name="Normal 2 8 7" xfId="28253" xr:uid="{FC2BAE83-7CE6-4F41-AEA0-CA015FE5264A}"/>
    <cellStyle name="Normal 2 8 7 2" xfId="28254" xr:uid="{6FC978E8-DAEB-49EE-B784-6BF549B0E0B8}"/>
    <cellStyle name="Normal 2 8 7 3" xfId="28255" xr:uid="{8C623A87-1243-46F8-97F9-1C04CF3AB2DB}"/>
    <cellStyle name="Normal 2 8 7_AVA DVA EL" xfId="28256" xr:uid="{DF23B97F-9AB4-41D4-ACDA-A840D67AC956}"/>
    <cellStyle name="Normal 2 8 8" xfId="28257" xr:uid="{E6001599-4F65-46E1-B0DA-B0676B9BC249}"/>
    <cellStyle name="Normal 2 8 8 2" xfId="28258" xr:uid="{029FAFC6-2E04-44E6-8A49-C6B0A994C4EB}"/>
    <cellStyle name="Normal 2 8 8 3" xfId="28259" xr:uid="{99A5228E-A2C8-4B27-9FC6-06A83B6C094B}"/>
    <cellStyle name="Normal 2 8 8_AVA DVA EL" xfId="28260" xr:uid="{74F82054-4387-4639-ABEB-5245AB3C8BB2}"/>
    <cellStyle name="Normal 2 8 9" xfId="28261" xr:uid="{3CA01F52-00DE-44DF-A453-7F7D9FF315FC}"/>
    <cellStyle name="Normal 2 8 9 2" xfId="28262" xr:uid="{0B038C37-F9E9-4BEF-93B9-D71E7696DF82}"/>
    <cellStyle name="Normal 2 8 9 3" xfId="28263" xr:uid="{167200E1-3DE6-4028-9947-2EB3251123A7}"/>
    <cellStyle name="Normal 2 8 9_AVA DVA EL" xfId="28264" xr:uid="{81D367FA-11C8-4E32-B59B-41E7492A35FD}"/>
    <cellStyle name="Normal 2 8_3. Chng in credit spreads" xfId="50480" xr:uid="{0A1081A1-B99F-4F9B-8580-C5D29A7154E8}"/>
    <cellStyle name="Normal 2 9" xfId="8370" xr:uid="{8E49EB84-BDF4-48B5-90F4-2A3ED20A7E7C}"/>
    <cellStyle name="Normal 2 9 10" xfId="28265" xr:uid="{4F58B085-5408-453B-81EF-E2B515B1020D}"/>
    <cellStyle name="Normal 2 9 10 2" xfId="28266" xr:uid="{085FAA00-8ACC-493D-A7AD-B7B10248F712}"/>
    <cellStyle name="Normal 2 9 10 3" xfId="28267" xr:uid="{496A9D90-59D2-46F2-9063-F7D4979F8681}"/>
    <cellStyle name="Normal 2 9 10_AVA DVA EL" xfId="28268" xr:uid="{1515F308-1B39-42D1-8225-AED19CC6EB30}"/>
    <cellStyle name="Normal 2 9 11" xfId="28269" xr:uid="{2B0FCE4A-B138-46C6-80D6-A09310060687}"/>
    <cellStyle name="Normal 2 9 11 2" xfId="28270" xr:uid="{B897C1BE-B3DB-4179-81B7-80D588520EA6}"/>
    <cellStyle name="Normal 2 9 11 3" xfId="28271" xr:uid="{FC5C63E5-BC9B-47DA-8C0D-2D2B72A9A958}"/>
    <cellStyle name="Normal 2 9 11_AVA DVA EL" xfId="28272" xr:uid="{4D7CC1D7-D564-4F99-B2D0-768D95A9502C}"/>
    <cellStyle name="Normal 2 9 12" xfId="28273" xr:uid="{23432543-9A1E-4CE2-A1BA-3F15CEE97263}"/>
    <cellStyle name="Normal 2 9 13" xfId="50481" xr:uid="{1B2B506E-EB86-44C1-B57E-5437C13FFCD0}"/>
    <cellStyle name="Normal 2 9 2" xfId="8371" xr:uid="{49666D0D-AAEB-4375-A13B-F4E6B695A500}"/>
    <cellStyle name="Normal 2 9 2 10" xfId="28274" xr:uid="{49D378F3-D12A-41F7-9F9E-75858D692E3A}"/>
    <cellStyle name="Normal 2 9 2 10 2" xfId="28275" xr:uid="{96E0539A-1B9B-4DAD-BDAC-4D49AE74D9C3}"/>
    <cellStyle name="Normal 2 9 2 10 3" xfId="28276" xr:uid="{99C28CD0-B2BA-4ACE-82CE-F409CECEDA2D}"/>
    <cellStyle name="Normal 2 9 2 10_AVA DVA EL" xfId="28277" xr:uid="{7D66D05F-66F5-4691-A3B4-BE20F10DFE63}"/>
    <cellStyle name="Normal 2 9 2 11" xfId="28278" xr:uid="{18FED2E3-082C-457C-97BC-03B994F01AAC}"/>
    <cellStyle name="Normal 2 9 2 12" xfId="50482" xr:uid="{72BBE299-1677-42C9-B9DB-F4DD1CA02149}"/>
    <cellStyle name="Normal 2 9 2 2" xfId="28279" xr:uid="{AC341E51-8DB7-45CA-B6D4-DBF389401B0E}"/>
    <cellStyle name="Normal 2 9 2 2 2" xfId="28280" xr:uid="{C891EA17-5001-48EE-B40F-558CFA603C54}"/>
    <cellStyle name="Normal 2 9 2 2 2 2" xfId="28281" xr:uid="{A2F2B4C7-13CC-4F21-8B80-12D00F9A1D95}"/>
    <cellStyle name="Normal 2 9 2 2 2 3" xfId="28282" xr:uid="{94039CBE-BFB4-4D2B-810B-03222945C9B8}"/>
    <cellStyle name="Normal 2 9 2 2 2_AVA DVA EL" xfId="28283" xr:uid="{DA479D75-0C9C-4D5D-9EF4-16DF8A30C6CF}"/>
    <cellStyle name="Normal 2 9 2 2 3" xfId="28284" xr:uid="{849EAEBC-CAF1-42FF-96B0-4D9C62D428A7}"/>
    <cellStyle name="Normal 2 9 2 2 3 2" xfId="28285" xr:uid="{DB269DF2-1BFF-4AF8-90E3-385A985F6192}"/>
    <cellStyle name="Normal 2 9 2 2 3 3" xfId="28286" xr:uid="{3E128A19-F7AB-4F21-A421-57E3FC42A50F}"/>
    <cellStyle name="Normal 2 9 2 2 3_AVA DVA EL" xfId="28287" xr:uid="{5C742F3A-D757-4574-8F0F-DD1AE21298E6}"/>
    <cellStyle name="Normal 2 9 2 2 4" xfId="28288" xr:uid="{D604E2DE-9B94-4591-B7A3-99EC38ADB655}"/>
    <cellStyle name="Normal 2 9 2 2 5" xfId="28289" xr:uid="{B77C6844-1CF7-424F-980D-93386F4E1A70}"/>
    <cellStyle name="Normal 2 9 2 2 6" xfId="50483" xr:uid="{0F308AC8-E14A-4AE3-8E03-66BDE56C448B}"/>
    <cellStyle name="Normal 2 9 2 2_AVA DVA EL" xfId="28290" xr:uid="{92012538-5CC1-478A-BB2D-EB7921E11A04}"/>
    <cellStyle name="Normal 2 9 2 3" xfId="28291" xr:uid="{842A806C-9087-44AF-B5B6-350FFB229649}"/>
    <cellStyle name="Normal 2 9 2 3 2" xfId="28292" xr:uid="{C5158FF1-60F8-4BD7-B42B-63E6F145EA6F}"/>
    <cellStyle name="Normal 2 9 2 3 3" xfId="28293" xr:uid="{08C4E6F1-5483-497C-AF35-3834D0010FD8}"/>
    <cellStyle name="Normal 2 9 2 3_AVA DVA EL" xfId="28294" xr:uid="{D4DA53AD-185D-44D1-9807-7C1726C4DD5B}"/>
    <cellStyle name="Normal 2 9 2 4" xfId="28295" xr:uid="{3C304174-7297-4F91-81E3-2414426C0377}"/>
    <cellStyle name="Normal 2 9 2 4 2" xfId="28296" xr:uid="{FFB7DB56-A29D-4FB3-873D-7096825F3A1F}"/>
    <cellStyle name="Normal 2 9 2 4 3" xfId="28297" xr:uid="{515D6CEE-955A-4D30-8CBB-215B4E14453E}"/>
    <cellStyle name="Normal 2 9 2 4_AVA DVA EL" xfId="28298" xr:uid="{13ED13B1-389D-4D02-94F2-C82E53F889C4}"/>
    <cellStyle name="Normal 2 9 2 5" xfId="28299" xr:uid="{1D66FB63-4F52-4C8D-A1C3-871333C69228}"/>
    <cellStyle name="Normal 2 9 2 5 2" xfId="28300" xr:uid="{9F63CDC0-521E-466A-AB6A-7323045AE652}"/>
    <cellStyle name="Normal 2 9 2 5 3" xfId="28301" xr:uid="{1AD00749-3658-4181-A18F-4A8E3C44CE89}"/>
    <cellStyle name="Normal 2 9 2 5_AVA DVA EL" xfId="28302" xr:uid="{F6DCAB84-C3CC-48E6-B9AC-6FBB9427238D}"/>
    <cellStyle name="Normal 2 9 2 6" xfId="28303" xr:uid="{9C4836FA-B03C-470D-8A2C-3C221FB3E597}"/>
    <cellStyle name="Normal 2 9 2 6 2" xfId="28304" xr:uid="{DB230857-EC41-4230-8AA5-2DC35F691B60}"/>
    <cellStyle name="Normal 2 9 2 6 3" xfId="28305" xr:uid="{EB09D412-337F-4A02-8EF3-60F75B3502C4}"/>
    <cellStyle name="Normal 2 9 2 6_AVA DVA EL" xfId="28306" xr:uid="{3282002C-E41E-47B8-88D6-F8ABF89B823E}"/>
    <cellStyle name="Normal 2 9 2 7" xfId="28307" xr:uid="{F299889E-82A1-4C60-B2DD-AB48B3470553}"/>
    <cellStyle name="Normal 2 9 2 7 2" xfId="28308" xr:uid="{092B0FEB-0F53-42D9-BEF0-10750300DF37}"/>
    <cellStyle name="Normal 2 9 2 7 3" xfId="28309" xr:uid="{751A9AEB-B40F-42B2-B29C-82A7662476C5}"/>
    <cellStyle name="Normal 2 9 2 7_AVA DVA EL" xfId="28310" xr:uid="{EED835C0-4283-4FE1-86BB-32443AEAB7F0}"/>
    <cellStyle name="Normal 2 9 2 8" xfId="28311" xr:uid="{681147E9-78D6-4540-9C9E-6100548F54E6}"/>
    <cellStyle name="Normal 2 9 2 8 2" xfId="28312" xr:uid="{28A545B5-196E-44DB-ABFC-D91DDA9BDD0F}"/>
    <cellStyle name="Normal 2 9 2 8 3" xfId="28313" xr:uid="{982E67E8-D969-459B-A802-A92E5C036566}"/>
    <cellStyle name="Normal 2 9 2 8_AVA DVA EL" xfId="28314" xr:uid="{D066E80F-696B-4FE6-8495-0ADA484E32D4}"/>
    <cellStyle name="Normal 2 9 2 9" xfId="28315" xr:uid="{A1FB0675-6242-4778-A475-DBFF704D1C86}"/>
    <cellStyle name="Normal 2 9 2 9 2" xfId="28316" xr:uid="{ED9D0865-D839-4E06-9B77-72E3A2ADFF8D}"/>
    <cellStyle name="Normal 2 9 2 9 3" xfId="28317" xr:uid="{CF565A6A-758A-4B67-A3DD-82D075668600}"/>
    <cellStyle name="Normal 2 9 2 9_AVA DVA EL" xfId="28318" xr:uid="{BBAC43C6-2A54-4140-8843-24C62724D9D4}"/>
    <cellStyle name="Normal 2 9 2_3. Chng in credit spreads" xfId="50484" xr:uid="{C164EFBB-593A-4E9E-BCDD-4F9ED3C96C77}"/>
    <cellStyle name="Normal 2 9 3" xfId="8372" xr:uid="{06A34A6E-0AE4-4242-8A23-F5B47FAA3AEA}"/>
    <cellStyle name="Normal 2 9 3 2" xfId="28319" xr:uid="{440AEB89-BEE5-4E8B-A3E5-4097254B0BA6}"/>
    <cellStyle name="Normal 2 9 3 2 2" xfId="28320" xr:uid="{8D519014-DDEC-49DE-ADF9-33F674F90AB9}"/>
    <cellStyle name="Normal 2 9 3 2 3" xfId="28321" xr:uid="{AAFD5B83-2E14-49D3-8969-9D326A3E4986}"/>
    <cellStyle name="Normal 2 9 3 2 4" xfId="50485" xr:uid="{EA13488A-D172-4643-AAD7-6EF88CB18992}"/>
    <cellStyle name="Normal 2 9 3 2_AVA DVA EL" xfId="28322" xr:uid="{6AFDCA32-7F0E-4AC9-A7C9-10C62B2B65C6}"/>
    <cellStyle name="Normal 2 9 3 3" xfId="28323" xr:uid="{959F5AF3-901C-4917-914C-16B03B9A7853}"/>
    <cellStyle name="Normal 2 9 3 3 2" xfId="28324" xr:uid="{DB5FB39D-1363-4004-9803-42D3BD4EAA90}"/>
    <cellStyle name="Normal 2 9 3 3 3" xfId="28325" xr:uid="{03FE81FE-2D49-465B-B696-524A66E9087F}"/>
    <cellStyle name="Normal 2 9 3 3_AVA DVA EL" xfId="28326" xr:uid="{F34F597B-890B-4975-8A53-30EFC390C046}"/>
    <cellStyle name="Normal 2 9 3 4" xfId="28327" xr:uid="{550B51F2-48A8-4F30-B0C5-039F1A747BDE}"/>
    <cellStyle name="Normal 2 9 3 4 2" xfId="28328" xr:uid="{7ABC7712-71B0-47F5-A57B-FA071027DF9F}"/>
    <cellStyle name="Normal 2 9 3 4 3" xfId="28329" xr:uid="{0423D56D-BA81-4BAA-B83B-487692303984}"/>
    <cellStyle name="Normal 2 9 3 4_AVA DVA EL" xfId="28330" xr:uid="{5E409177-8B57-4833-B7B7-FC70A4CAF932}"/>
    <cellStyle name="Normal 2 9 3 5" xfId="28331" xr:uid="{46B33488-3FE5-471E-B5A5-B2886B80DB99}"/>
    <cellStyle name="Normal 2 9 3 6" xfId="50486" xr:uid="{B90BDD05-42FE-41CA-A781-90FC41BA3AE3}"/>
    <cellStyle name="Normal 2 9 3_3. Chng in credit spreads" xfId="50487" xr:uid="{DA46D09A-D007-4685-91D6-44DB2A0906A4}"/>
    <cellStyle name="Normal 2 9 4" xfId="8373" xr:uid="{B0F40129-0EF2-491D-8BE6-865E3EDAB257}"/>
    <cellStyle name="Normal 2 9 4 2" xfId="28332" xr:uid="{40B8560D-D58B-4FEE-9220-CE56D51CE33D}"/>
    <cellStyle name="Normal 2 9 4 2 2" xfId="28333" xr:uid="{7AFE2B4F-3D96-4581-A83D-3E7B83306A79}"/>
    <cellStyle name="Normal 2 9 4 2 3" xfId="28334" xr:uid="{4263008A-2172-4A23-9343-91A818D1D291}"/>
    <cellStyle name="Normal 2 9 4 2 4" xfId="50488" xr:uid="{CAE5200D-8974-4109-9D71-2C15CF55D934}"/>
    <cellStyle name="Normal 2 9 4 2_AVA DVA EL" xfId="28335" xr:uid="{EDD6B495-EABA-4EA0-94B1-E403ACFCA913}"/>
    <cellStyle name="Normal 2 9 4 3" xfId="28336" xr:uid="{E694EB31-B7BA-4AD5-9B91-BDD5A6255E46}"/>
    <cellStyle name="Normal 2 9 4 4" xfId="50489" xr:uid="{37632CBA-88FC-4DBF-B883-2943A2301373}"/>
    <cellStyle name="Normal 2 9 4_3. Chng in credit spreads" xfId="50490" xr:uid="{CEFDEC97-5447-4229-B102-E37D139A8A74}"/>
    <cellStyle name="Normal 2 9 5" xfId="8374" xr:uid="{5DB6DA82-15BF-4837-805C-D9766A530577}"/>
    <cellStyle name="Normal 2 9 5 2" xfId="28337" xr:uid="{F9D6167B-B76B-4C6D-B9BA-545411277DFF}"/>
    <cellStyle name="Normal 2 9 5 2 2" xfId="28338" xr:uid="{9B418FAC-4678-4F02-9221-A7A12506BE56}"/>
    <cellStyle name="Normal 2 9 5 2 3" xfId="28339" xr:uid="{F2D1ABD5-140F-4009-90C1-22D34001025B}"/>
    <cellStyle name="Normal 2 9 5 2_AVA DVA EL" xfId="28340" xr:uid="{7A8E8F42-57BE-4BDF-BFE6-AEBAF052BF19}"/>
    <cellStyle name="Normal 2 9 5 3" xfId="28341" xr:uid="{4F4159CF-B520-4790-B51C-23C1F086FF54}"/>
    <cellStyle name="Normal 2 9 5 4" xfId="50491" xr:uid="{9E7E8C30-485F-4520-8320-B10AD42E2328}"/>
    <cellStyle name="Normal 2 9 5_AVA DVA EL" xfId="28342" xr:uid="{536761B0-8226-485B-A759-ADD1256D3605}"/>
    <cellStyle name="Normal 2 9 6" xfId="8375" xr:uid="{8406AD3B-1F04-417D-AD1B-B026607D5257}"/>
    <cellStyle name="Normal 2 9 6 2" xfId="28343" xr:uid="{E9492B91-61FE-4DB4-B8ED-BA601CCD0243}"/>
    <cellStyle name="Normal 2 9 6 2 2" xfId="28344" xr:uid="{50EE011C-CF57-4965-BE9A-CD1A121B9BA8}"/>
    <cellStyle name="Normal 2 9 6 2 3" xfId="28345" xr:uid="{CD248783-80BB-494F-9F60-A514DAA0433B}"/>
    <cellStyle name="Normal 2 9 6 2_AVA DVA EL" xfId="28346" xr:uid="{C7D23EEA-BDA4-4F4F-8777-ABC2ABA0E221}"/>
    <cellStyle name="Normal 2 9 6 3" xfId="28347" xr:uid="{A89AEC1E-AAA9-4865-AE32-4F860160F919}"/>
    <cellStyle name="Normal 2 9 6_AVA DVA EL" xfId="28348" xr:uid="{4F911319-A58B-4642-9E00-D527BB5366BE}"/>
    <cellStyle name="Normal 2 9 7" xfId="28349" xr:uid="{97540223-1461-4AF2-AEB3-8050B4FFE8E0}"/>
    <cellStyle name="Normal 2 9 7 2" xfId="28350" xr:uid="{8249286F-DCA6-40EB-AB6C-9FCF5A52AF46}"/>
    <cellStyle name="Normal 2 9 7 3" xfId="28351" xr:uid="{242BBABC-6DEA-46EB-A8E8-1844317854E6}"/>
    <cellStyle name="Normal 2 9 7_AVA DVA EL" xfId="28352" xr:uid="{B3F0DD10-DB65-41AA-BC22-5267AA4BA82C}"/>
    <cellStyle name="Normal 2 9 8" xfId="28353" xr:uid="{961C5456-D952-4445-8473-D3EDF626B913}"/>
    <cellStyle name="Normal 2 9 8 2" xfId="28354" xr:uid="{161AAB00-0304-4B2A-916E-4FF5165EBBA2}"/>
    <cellStyle name="Normal 2 9 8 3" xfId="28355" xr:uid="{3A226753-B0D8-4C35-A310-5232571C3D9F}"/>
    <cellStyle name="Normal 2 9 8_AVA DVA EL" xfId="28356" xr:uid="{813422AF-22F0-4088-A6F4-29ABA4D6B6CC}"/>
    <cellStyle name="Normal 2 9 9" xfId="28357" xr:uid="{93FAB41C-D3A9-41F7-A9EB-9164743057C0}"/>
    <cellStyle name="Normal 2 9 9 2" xfId="28358" xr:uid="{F938AB97-3E44-4144-A892-493D858C53D7}"/>
    <cellStyle name="Normal 2 9 9 3" xfId="28359" xr:uid="{E6D73701-0DBB-44FF-95EF-0310009B0B6F}"/>
    <cellStyle name="Normal 2 9 9_AVA DVA EL" xfId="28360" xr:uid="{453FAFBC-6C4A-4178-AF21-2A401730AC47}"/>
    <cellStyle name="Normal 2 9_3. Chng in credit spreads" xfId="50492" xr:uid="{EDFCD661-72F9-4997-9755-8FED9F27F964}"/>
    <cellStyle name="Normal 2_~0149226" xfId="8376" xr:uid="{3A95CF20-0CA6-461B-9975-CBD147EB7F7E}"/>
    <cellStyle name="Normal 20" xfId="8377" xr:uid="{60D9F7A0-196D-4360-886A-4842F14F0FE5}"/>
    <cellStyle name="Normal 20 10" xfId="50493" xr:uid="{7FCBFD10-F17C-4765-94F0-878F52FE9F5B}"/>
    <cellStyle name="Normal 20 11" xfId="50494" xr:uid="{F58E965C-EB39-40C9-807C-E12F282C8C4B}"/>
    <cellStyle name="Normal 20 2" xfId="8378" xr:uid="{3E666045-AD2E-4904-9E07-1AE631C0E959}"/>
    <cellStyle name="Normal 20 2 2" xfId="28361" xr:uid="{44122009-1872-447F-A261-A46A42E143B5}"/>
    <cellStyle name="Normal 20 2 2 2" xfId="28362" xr:uid="{4F8782D3-A4C8-4C0C-B6A1-4D60479FF151}"/>
    <cellStyle name="Normal 20 2 2 3" xfId="28363" xr:uid="{6449FBED-96DF-478F-B2AB-470C57ACA478}"/>
    <cellStyle name="Normal 20 2 2_AVA DVA EL" xfId="28364" xr:uid="{C8840442-A228-4D92-891D-B365897D8FEE}"/>
    <cellStyle name="Normal 20 2 3" xfId="28365" xr:uid="{B16A93AD-061D-4AC2-90B1-D3D91A88DF4E}"/>
    <cellStyle name="Normal 20 2 4" xfId="50495" xr:uid="{075B0A6E-9459-4C4B-ADB2-96FCED1D3A71}"/>
    <cellStyle name="Normal 20 2_AVA DVA EL" xfId="28366" xr:uid="{053433ED-78E4-4E6D-8856-59D68A8CD8D3}"/>
    <cellStyle name="Normal 20 3" xfId="8379" xr:uid="{3F59B559-7078-4A60-B093-90D1FCAD826F}"/>
    <cellStyle name="Normal 20 3 2" xfId="28367" xr:uid="{12A70538-00E1-4C00-B89B-1C83A261B057}"/>
    <cellStyle name="Normal 20 3 3" xfId="50496" xr:uid="{3B28E3FA-15B5-494B-94B4-8B78216D1A28}"/>
    <cellStyle name="Normal 20 3_AVA DVA EL" xfId="28368" xr:uid="{FBBEB97E-3152-4C17-A096-CD65DDD4CFA2}"/>
    <cellStyle name="Normal 20 4" xfId="8380" xr:uid="{49DC41D1-7B68-4120-9AB5-A1412D543A16}"/>
    <cellStyle name="Normal 20 4 2" xfId="28369" xr:uid="{F0CC8954-EC9E-4717-90B6-F3AAC2C921F6}"/>
    <cellStyle name="Normal 20 4 3" xfId="50497" xr:uid="{DAFACF32-2727-49F0-A4B2-3407AC1CB63A}"/>
    <cellStyle name="Normal 20 4_AVA DVA EL" xfId="28370" xr:uid="{41E5DFC0-54AC-40CE-8DA4-E502190838E6}"/>
    <cellStyle name="Normal 20 5" xfId="8381" xr:uid="{22E8CF70-04F7-436F-ADC2-0500F8218B5F}"/>
    <cellStyle name="Normal 20 5 2" xfId="28371" xr:uid="{65D94378-DE51-428E-8B80-0B4A486B79D4}"/>
    <cellStyle name="Normal 20 5_AVA DVA EL" xfId="28372" xr:uid="{D619628C-C708-4CEE-9477-9EAFAD888309}"/>
    <cellStyle name="Normal 20 6" xfId="8382" xr:uid="{76A138CB-8779-4E75-B6DD-E1BF2373CA26}"/>
    <cellStyle name="Normal 20 6 2" xfId="28373" xr:uid="{68703F2B-966C-4238-BE9A-9C78F3B503B6}"/>
    <cellStyle name="Normal 20 6_AVA DVA EL" xfId="28374" xr:uid="{08B385C2-CDB0-4DF9-AF4A-A17D4E07877C}"/>
    <cellStyle name="Normal 20 7" xfId="8383" xr:uid="{EF460304-22F8-411F-B993-7325BBC9DBFA}"/>
    <cellStyle name="Normal 20 7 2" xfId="28375" xr:uid="{6CE9A16F-9630-4A12-8860-6DA699339D2F}"/>
    <cellStyle name="Normal 20 7_AVA DVA EL" xfId="28376" xr:uid="{E2397E18-B6FA-40CE-BD41-8CBDDCC740BF}"/>
    <cellStyle name="Normal 20 8" xfId="28377" xr:uid="{1167B87D-5C6D-48FE-98D3-6493768CB87D}"/>
    <cellStyle name="Normal 20 8 2" xfId="28378" xr:uid="{F34C9439-355C-484B-B3EF-1D056141404B}"/>
    <cellStyle name="Normal 20 8 3" xfId="28379" xr:uid="{C1A2F30C-798A-4836-BCBB-40B5F394C5D4}"/>
    <cellStyle name="Normal 20 8_AVA DVA EL" xfId="28380" xr:uid="{4EEC02A0-141E-496A-AB6C-EC800B92E46F}"/>
    <cellStyle name="Normal 20 9" xfId="28381" xr:uid="{B5F5018E-7D6C-4AF6-B40E-42866743786C}"/>
    <cellStyle name="Normal 20_7. Other MTM adjustments" xfId="50498" xr:uid="{D1BEEBCC-F09D-445B-B4B9-A3895655E6C7}"/>
    <cellStyle name="Normal 21" xfId="8384" xr:uid="{29B37382-2550-4529-B73F-748BF0CFCABF}"/>
    <cellStyle name="Normal 21 10" xfId="50499" xr:uid="{F46717B9-0FC9-4A14-9F2F-EACEED137CFD}"/>
    <cellStyle name="Normal 21 11" xfId="50500" xr:uid="{15C9D29D-CE6E-4D40-8C50-0A8F71F049CE}"/>
    <cellStyle name="Normal 21 2" xfId="8385" xr:uid="{2704F80E-97B2-41AC-9ED3-30E3AC277484}"/>
    <cellStyle name="Normal 21 2 2" xfId="28382" xr:uid="{589EBE86-9392-4ED4-BFE6-8D1CD943A21A}"/>
    <cellStyle name="Normal 21 2 2 2" xfId="28383" xr:uid="{346D3C8F-BD8B-4F25-9299-B1970C701236}"/>
    <cellStyle name="Normal 21 2 2 2 2" xfId="50501" xr:uid="{1A4EA65F-09F4-4392-B3A1-71EC025BE916}"/>
    <cellStyle name="Normal 21 2 2 2 2 2" xfId="50502" xr:uid="{3ACFB0DC-D610-4589-B7F6-DE4A45FE208B}"/>
    <cellStyle name="Normal 21 2 2 2 3" xfId="50503" xr:uid="{DDA1C3E0-DED0-4332-96EF-57172FB5F566}"/>
    <cellStyle name="Normal 21 2 2 2 4" xfId="50504" xr:uid="{93E321E0-02FB-4957-8ADA-39011CEC0027}"/>
    <cellStyle name="Normal 21 2 2 2_3. Chng in credit spreads" xfId="50505" xr:uid="{56D7C9EE-FF05-4CC2-AD60-CCD8116F70D4}"/>
    <cellStyle name="Normal 21 2 2 3" xfId="28384" xr:uid="{DEACE8AF-F483-43B4-8887-1B567BC19E69}"/>
    <cellStyle name="Normal 21 2 2 3 2" xfId="50506" xr:uid="{08179790-CD1D-49B1-AAEA-21836D7647A4}"/>
    <cellStyle name="Normal 21 2 2 4" xfId="50507" xr:uid="{52B3E271-DE46-427E-AD93-EFB3AA512782}"/>
    <cellStyle name="Normal 21 2 2 5" xfId="50508" xr:uid="{B44858E0-A66B-465A-B7C6-9B64CDDF0796}"/>
    <cellStyle name="Normal 21 2 2_3. Chng in credit spreads" xfId="50509" xr:uid="{EB7298F4-F6D5-42F0-BDE3-A6CBA42DE7DF}"/>
    <cellStyle name="Normal 21 2 3" xfId="28385" xr:uid="{F0CE32F8-140F-4F61-AF4B-A9D33611235E}"/>
    <cellStyle name="Normal 21 2 3 2" xfId="28386" xr:uid="{D48B18CA-8280-46B4-961F-5E285F648DF3}"/>
    <cellStyle name="Normal 21 2 3 2 2" xfId="50510" xr:uid="{1A3459F3-F422-425F-BE6B-9347C414A1AE}"/>
    <cellStyle name="Normal 21 2 3 2 2 2" xfId="50511" xr:uid="{63F0E22A-FD03-4F6D-BC1F-FA1C5D7B5941}"/>
    <cellStyle name="Normal 21 2 3 2 3" xfId="50512" xr:uid="{BE26F537-D67A-4C16-AA36-4DC668E0B791}"/>
    <cellStyle name="Normal 21 2 3 2 4" xfId="50513" xr:uid="{1601911F-1F56-4AB9-B88F-70C8DCBD65F6}"/>
    <cellStyle name="Normal 21 2 3 2_3. Chng in credit spreads" xfId="50514" xr:uid="{74666C8E-1ABD-480D-AB3D-7F767DF3EB65}"/>
    <cellStyle name="Normal 21 2 3 3" xfId="28387" xr:uid="{7871329E-897B-4A05-A6BB-6488450FD396}"/>
    <cellStyle name="Normal 21 2 3 3 2" xfId="50515" xr:uid="{B4889259-6F97-418E-89AC-B00B28501DA4}"/>
    <cellStyle name="Normal 21 2 3 4" xfId="50516" xr:uid="{8757C552-C037-41A1-B018-7C144F314A09}"/>
    <cellStyle name="Normal 21 2 3 5" xfId="50517" xr:uid="{F4EC8E73-7BAB-4F76-81CA-B883C7795831}"/>
    <cellStyle name="Normal 21 2 3_3. Chng in credit spreads" xfId="50518" xr:uid="{141AB0CC-67C6-4B8D-8752-C26E0510BA2B}"/>
    <cellStyle name="Normal 21 2 4" xfId="28388" xr:uid="{D8252C53-8D84-4380-84C8-712450A2E55D}"/>
    <cellStyle name="Normal 21 2 4 2" xfId="50519" xr:uid="{EBC17B4C-AB6C-4D50-99A8-7B3D37D8A464}"/>
    <cellStyle name="Normal 21 2 4 2 2" xfId="50520" xr:uid="{585144CB-7021-40C6-B9CD-20E7720AD33D}"/>
    <cellStyle name="Normal 21 2 4 3" xfId="50521" xr:uid="{2A8336EA-2693-4372-A5B0-3DD04495137E}"/>
    <cellStyle name="Normal 21 2 4 4" xfId="50522" xr:uid="{6A2AAA68-FD7B-4BED-B54F-443578F48255}"/>
    <cellStyle name="Normal 21 2 4_3. Chng in credit spreads" xfId="50523" xr:uid="{C1012046-F8E5-4999-AA65-1838568229F5}"/>
    <cellStyle name="Normal 21 2 5" xfId="50524" xr:uid="{DAB9BAD3-77D6-4600-B19F-77ECE897AC48}"/>
    <cellStyle name="Normal 21 2 5 2" xfId="50525" xr:uid="{D5F18087-1BBC-42C0-924D-0FA4B2708EFC}"/>
    <cellStyle name="Normal 21 2 6" xfId="50526" xr:uid="{45ED71F7-F7D4-4A7F-98CC-697F5433D7B4}"/>
    <cellStyle name="Normal 21 2 7" xfId="50527" xr:uid="{C2B59A76-FDF0-4943-A71E-9A362023D8A0}"/>
    <cellStyle name="Normal 21 2_3. Chng in credit spreads" xfId="50528" xr:uid="{19651B2C-0F34-400F-A90E-B6D7ED96B638}"/>
    <cellStyle name="Normal 21 3" xfId="8386" xr:uid="{9918BF08-2FDA-4465-AA2D-8B70460EA5AB}"/>
    <cellStyle name="Normal 21 3 2" xfId="28389" xr:uid="{817F9A52-9BC9-4740-86B6-F973F44B1371}"/>
    <cellStyle name="Normal 21 3 2 2" xfId="28390" xr:uid="{59C0B6F4-1514-4240-A56B-D53BF218AE4D}"/>
    <cellStyle name="Normal 21 3 2 2 2" xfId="50529" xr:uid="{8F5D2B09-7868-4648-AAA6-040CBC210AE0}"/>
    <cellStyle name="Normal 21 3 2 3" xfId="28391" xr:uid="{100C6810-BC3B-47A6-A57E-BD0780EED5D6}"/>
    <cellStyle name="Normal 21 3 2 3 2" xfId="50530" xr:uid="{45D4C993-95B9-44CF-B748-35F12E2FA4A5}"/>
    <cellStyle name="Normal 21 3 2 4" xfId="50531" xr:uid="{67868058-26A0-4462-BCC4-5A527A408C0F}"/>
    <cellStyle name="Normal 21 3 2_3. Chng in credit spreads" xfId="50532" xr:uid="{29FADBF8-514C-4CA1-82F5-570D38B27546}"/>
    <cellStyle name="Normal 21 3 3" xfId="28392" xr:uid="{B6763521-95A5-4241-BC17-4B1C364935EB}"/>
    <cellStyle name="Normal 21 3 3 2" xfId="28393" xr:uid="{AF6A04E4-C4DA-4EAB-97C8-7FA5BE382107}"/>
    <cellStyle name="Normal 21 3 3 3" xfId="28394" xr:uid="{8465E80E-E0F1-46D8-9B6E-C56C3A8358CF}"/>
    <cellStyle name="Normal 21 3 3 4" xfId="50533" xr:uid="{EB26A71F-1060-4892-BE0B-F8351E9F5BC6}"/>
    <cellStyle name="Normal 21 3 3_AVA DVA EL" xfId="28395" xr:uid="{157C7919-9C3B-4D15-A669-6429D3AA34B7}"/>
    <cellStyle name="Normal 21 3 4" xfId="28396" xr:uid="{1749ECAF-FB5F-400F-8DB4-3C2B130A77B2}"/>
    <cellStyle name="Normal 21 3 4 2" xfId="50534" xr:uid="{67CE2BD0-519E-4B8F-BBA0-95376E9CB25B}"/>
    <cellStyle name="Normal 21 3 5" xfId="50535" xr:uid="{B681F24C-F91E-4A3E-A578-AE56F844514A}"/>
    <cellStyle name="Normal 21 3_3. Chng in credit spreads" xfId="50536" xr:uid="{49853FDC-18B3-48D3-BABB-1F88C86788D3}"/>
    <cellStyle name="Normal 21 4" xfId="8387" xr:uid="{5A0913CC-8C14-4C09-9F86-DE85C820D6E3}"/>
    <cellStyle name="Normal 21 4 2" xfId="28397" xr:uid="{CD5F2D6B-55A2-4B39-AA51-382DBEAC72BA}"/>
    <cellStyle name="Normal 21 4 2 2" xfId="28398" xr:uid="{A7ADA5E5-644C-4313-9CE8-606E4117D18C}"/>
    <cellStyle name="Normal 21 4 2 3" xfId="28399" xr:uid="{815BF757-F810-4594-AD49-9CD6484A0571}"/>
    <cellStyle name="Normal 21 4 2_AVA DVA EL" xfId="28400" xr:uid="{9FE9A03A-79B2-45A3-9936-6434A71A50BD}"/>
    <cellStyle name="Normal 21 4 3" xfId="28401" xr:uid="{01CE553A-1221-4AC7-B793-43C4256AB765}"/>
    <cellStyle name="Normal 21 4 3 2" xfId="28402" xr:uid="{FCECF52E-4426-4C2B-8D9C-19DF9B61C619}"/>
    <cellStyle name="Normal 21 4 3 3" xfId="28403" xr:uid="{4C16E98D-B7DF-44DD-8B73-F1020C84DA20}"/>
    <cellStyle name="Normal 21 4 3_AVA DVA EL" xfId="28404" xr:uid="{AAA67ED5-D77D-40E9-8353-273359E290BB}"/>
    <cellStyle name="Normal 21 4 4" xfId="28405" xr:uid="{ABAFE88D-4E62-4AED-9A15-6D98E10ECAF7}"/>
    <cellStyle name="Normal 21 4 5" xfId="50537" xr:uid="{8971B30D-BFF5-40E2-8451-3D5CACDA547F}"/>
    <cellStyle name="Normal 21 4_AVA DVA EL" xfId="28406" xr:uid="{50B8CF37-61D9-4A42-8CE0-58F3171A6D35}"/>
    <cellStyle name="Normal 21 5" xfId="8388" xr:uid="{19A76AEE-084C-445A-AEE7-2CCC9997E302}"/>
    <cellStyle name="Normal 21 5 2" xfId="28407" xr:uid="{68117992-2D57-4EA3-8033-28B4392915A4}"/>
    <cellStyle name="Normal 21 5 2 2" xfId="28408" xr:uid="{D946E832-894E-49CE-94DF-6417E9D002A5}"/>
    <cellStyle name="Normal 21 5 2 3" xfId="28409" xr:uid="{E25936E2-F12B-4846-A82A-6808E9DE6505}"/>
    <cellStyle name="Normal 21 5 2_AVA DVA EL" xfId="28410" xr:uid="{A621AF06-3A4A-497F-A9B1-2085B84F69C0}"/>
    <cellStyle name="Normal 21 5 3" xfId="28411" xr:uid="{7C2A043C-07E7-4451-B5B6-ED4912B8F8E8}"/>
    <cellStyle name="Normal 21 5 3 2" xfId="28412" xr:uid="{0D44B45A-3967-4C80-94C8-5870F7D04816}"/>
    <cellStyle name="Normal 21 5 3 3" xfId="28413" xr:uid="{24474B2A-C3D6-448B-A3E1-44657EF67F0F}"/>
    <cellStyle name="Normal 21 5 3_AVA DVA EL" xfId="28414" xr:uid="{1AEC4A11-5E4F-4754-BC9F-069E98D863E4}"/>
    <cellStyle name="Normal 21 5 4" xfId="28415" xr:uid="{630882DC-1843-43F4-8C4C-11464F540A45}"/>
    <cellStyle name="Normal 21 5 5" xfId="50538" xr:uid="{2056092D-1977-42DA-92DE-8E439C55E730}"/>
    <cellStyle name="Normal 21 5_AVA DVA EL" xfId="28416" xr:uid="{D8568BC5-C360-4969-933C-692E3A088FEB}"/>
    <cellStyle name="Normal 21 6" xfId="8389" xr:uid="{56EA361F-81BD-40BC-8295-B2BC66973915}"/>
    <cellStyle name="Normal 21 6 2" xfId="28417" xr:uid="{4C31086A-7BD9-4437-8DE6-513556AACBE4}"/>
    <cellStyle name="Normal 21 6 2 2" xfId="28418" xr:uid="{16CA9255-5F71-4929-BF1A-36AD178763C8}"/>
    <cellStyle name="Normal 21 6 2 3" xfId="28419" xr:uid="{0CC07334-B34C-4781-A14D-829636E6060E}"/>
    <cellStyle name="Normal 21 6 2_AVA DVA EL" xfId="28420" xr:uid="{6F44B777-667F-4E77-BAAA-9CABC7418BF5}"/>
    <cellStyle name="Normal 21 6 3" xfId="28421" xr:uid="{B9AB5677-6FEF-48A3-B4B8-0F232F9F7992}"/>
    <cellStyle name="Normal 21 6 3 2" xfId="28422" xr:uid="{25E46BB9-4DDB-4DED-A30E-082385399B25}"/>
    <cellStyle name="Normal 21 6 3 3" xfId="28423" xr:uid="{7F7E0601-879F-4FBD-82CC-6613764FF598}"/>
    <cellStyle name="Normal 21 6 3_AVA DVA EL" xfId="28424" xr:uid="{7627B00B-3326-4538-8085-A622D2905E8A}"/>
    <cellStyle name="Normal 21 6 4" xfId="28425" xr:uid="{4DB49864-74D3-4CED-9518-938867508475}"/>
    <cellStyle name="Normal 21 6_AVA DVA EL" xfId="28426" xr:uid="{C9B112D8-58F5-4FE0-A868-977B7B24E039}"/>
    <cellStyle name="Normal 21 7" xfId="8390" xr:uid="{38843956-96F8-4EA5-ABDF-E84628F7B93E}"/>
    <cellStyle name="Normal 21 7 2" xfId="28427" xr:uid="{6BF25C46-01A4-4EA0-BE3A-052C81D3733C}"/>
    <cellStyle name="Normal 21 7 2 2" xfId="28428" xr:uid="{90E70664-046E-4072-8B2F-D2355ED44CBF}"/>
    <cellStyle name="Normal 21 7 2 3" xfId="28429" xr:uid="{48D4BB95-50A8-495C-A896-410F57F02D9A}"/>
    <cellStyle name="Normal 21 7 2_AVA DVA EL" xfId="28430" xr:uid="{CBC14929-39AA-43C1-9A39-21F17FE3A2BF}"/>
    <cellStyle name="Normal 21 7 3" xfId="28431" xr:uid="{40DA306A-D668-4793-946C-96D356C9D6E9}"/>
    <cellStyle name="Normal 21 7 3 2" xfId="28432" xr:uid="{898D5798-C458-4D56-90E5-9FDB7049C804}"/>
    <cellStyle name="Normal 21 7 3 3" xfId="28433" xr:uid="{F4DE4D57-0B08-476B-9D56-A74107DD8D27}"/>
    <cellStyle name="Normal 21 7 3_AVA DVA EL" xfId="28434" xr:uid="{96D9A11E-2567-4F28-B491-A3C02C5523E0}"/>
    <cellStyle name="Normal 21 7 4" xfId="28435" xr:uid="{2E08AA98-23B3-4B09-BCFE-EC9B28E6FE9C}"/>
    <cellStyle name="Normal 21 7_AVA DVA EL" xfId="28436" xr:uid="{D867BAA5-A6CA-43DB-A161-E6FE3D6C6ACB}"/>
    <cellStyle name="Normal 21 8" xfId="28437" xr:uid="{75BA206F-AB78-4B05-9746-4165D8AF366C}"/>
    <cellStyle name="Normal 21 8 2" xfId="28438" xr:uid="{85EE43D6-5BBF-4A36-95C3-B9EC123D3D0F}"/>
    <cellStyle name="Normal 21 8 3" xfId="28439" xr:uid="{BDAE5114-540C-4E0B-AEB0-E45EA3E060D9}"/>
    <cellStyle name="Normal 21 8_AVA DVA EL" xfId="28440" xr:uid="{BAD8280E-5A7F-435C-9586-1AEC9CD3ED32}"/>
    <cellStyle name="Normal 21 9" xfId="28441" xr:uid="{4184EBCA-09FA-4D50-9729-C48BEDF513AF}"/>
    <cellStyle name="Normal 21_7. Other MTM adjustments" xfId="50539" xr:uid="{AB0A037F-9795-42C9-BCF9-3507CDE3C699}"/>
    <cellStyle name="Normal 22" xfId="8391" xr:uid="{0FCF6676-F7B0-4C8D-A3F1-DE11EB27F670}"/>
    <cellStyle name="Normal 22 2" xfId="28442" xr:uid="{03246A5F-AF16-4771-924A-42241E48E80A}"/>
    <cellStyle name="Normal 22 2 2" xfId="28443" xr:uid="{DA1143C0-14A8-44AB-99F7-B10A5AD8C228}"/>
    <cellStyle name="Normal 22 2 3" xfId="28444" xr:uid="{B8387527-79DD-4EA7-ADF6-F688541C1F5A}"/>
    <cellStyle name="Normal 22 2 4" xfId="50540" xr:uid="{3086BD24-A4BF-4DAF-AECF-E254F6E8E975}"/>
    <cellStyle name="Normal 22 2_AVA DVA EL" xfId="28445" xr:uid="{89C5A3A7-DFEF-48D2-8D2E-FDC2CF889E8E}"/>
    <cellStyle name="Normal 22 3" xfId="28446" xr:uid="{95608C52-2F6E-43C7-A3DA-A80EE67765B9}"/>
    <cellStyle name="Normal 22 3 2" xfId="50541" xr:uid="{47CE6794-A6EF-47C0-A354-BFCD3E180630}"/>
    <cellStyle name="Normal 22 4" xfId="50542" xr:uid="{CCE637A7-BC3F-4A79-AA3D-AF6F64C19BBA}"/>
    <cellStyle name="Normal 22 4 2" xfId="50543" xr:uid="{AD76E61B-667C-49CC-BA76-9DEADF314EDE}"/>
    <cellStyle name="Normal 22 5" xfId="50544" xr:uid="{40F8C073-FAF8-441E-97BE-816DCAF43E4B}"/>
    <cellStyle name="Normal 22 6" xfId="50545" xr:uid="{E553575A-C81C-49B8-8E38-694E415006FA}"/>
    <cellStyle name="Normal 22_7. Other MTM adjustments" xfId="50546" xr:uid="{69A258AC-A8BE-4423-AF6A-AE28CC85F3D3}"/>
    <cellStyle name="Normal 23" xfId="8392" xr:uid="{06E4FC33-A0DA-42B8-82DD-838C972C9F69}"/>
    <cellStyle name="Normal 23 2" xfId="28447" xr:uid="{46AE5EE9-E78B-42E3-9ED1-66D686BCE5A2}"/>
    <cellStyle name="Normal 23 2 2" xfId="28448" xr:uid="{B30C0AB5-EB6F-4A6A-8319-D3C5F2496155}"/>
    <cellStyle name="Normal 23 2 3" xfId="28449" xr:uid="{CB511EDF-644D-4AC6-8434-A97998DED426}"/>
    <cellStyle name="Normal 23 2 4" xfId="50547" xr:uid="{65A51315-0CB6-4622-A4CF-6115F176AC58}"/>
    <cellStyle name="Normal 23 2_AVA DVA EL" xfId="28450" xr:uid="{74128B46-D706-44C9-8043-3BD85CBF20B4}"/>
    <cellStyle name="Normal 23 3" xfId="28451" xr:uid="{F82ADC21-AC2A-420D-A92C-9D7A4642DAC7}"/>
    <cellStyle name="Normal 23 3 2" xfId="28452" xr:uid="{5F5E44AE-4FC3-4B75-9877-5B046BE2A421}"/>
    <cellStyle name="Normal 23 3 2 2" xfId="50548" xr:uid="{4DFCF4C0-D696-447A-9CD0-A541C858C536}"/>
    <cellStyle name="Normal 23 3 2 2 2" xfId="50549" xr:uid="{262F460A-0739-4EBC-9F95-9B0E53EBD004}"/>
    <cellStyle name="Normal 23 3 2 3" xfId="50550" xr:uid="{6B19785A-6040-4CA1-959D-75E2BB456B03}"/>
    <cellStyle name="Normal 23 3 2 4" xfId="50551" xr:uid="{F0327F6B-49F8-41BF-B5C0-8928FFDB9C52}"/>
    <cellStyle name="Normal 23 3 2_3. Chng in credit spreads" xfId="50552" xr:uid="{83D878BF-22D1-4403-8944-C1FDBDABA855}"/>
    <cellStyle name="Normal 23 3 3" xfId="28453" xr:uid="{1C2B4BB5-2502-4C91-996D-439E219B1023}"/>
    <cellStyle name="Normal 23 3 3 2" xfId="50553" xr:uid="{00EB2FB0-16AB-483C-9C8A-0047D73D29A5}"/>
    <cellStyle name="Normal 23 3 4" xfId="50554" xr:uid="{46D45B69-45DF-4414-BB8A-AF1FAA669038}"/>
    <cellStyle name="Normal 23 3 5" xfId="50555" xr:uid="{952782E0-A5DC-4173-ABD9-0AC4A1493A1E}"/>
    <cellStyle name="Normal 23 3_3. Chng in credit spreads" xfId="50556" xr:uid="{5AD735CB-6D0F-4254-98DB-C5F370D9A20D}"/>
    <cellStyle name="Normal 23 4" xfId="28454" xr:uid="{071F9E6B-61D7-46E0-8B17-05F43A250CCD}"/>
    <cellStyle name="Normal 23 4 2" xfId="28455" xr:uid="{459C37B8-130D-4614-997D-20982209D1DF}"/>
    <cellStyle name="Normal 23 4 3" xfId="28456" xr:uid="{DE4AE798-94B4-4DE7-AFF6-E6945F280084}"/>
    <cellStyle name="Normal 23 4 4" xfId="50557" xr:uid="{1D9024E4-7F54-4C33-8E63-667D51ADBD94}"/>
    <cellStyle name="Normal 23 4_AVA DVA EL" xfId="28457" xr:uid="{F625F35D-3B2C-400C-B877-8665020446B9}"/>
    <cellStyle name="Normal 23 5" xfId="28458" xr:uid="{063A28DA-1758-4929-A875-60E01881CB7A}"/>
    <cellStyle name="Normal 23 6" xfId="50558" xr:uid="{03A9C2EA-3FA2-427B-86D1-5DB112BED6D5}"/>
    <cellStyle name="Normal 23_7. Other MTM adjustments" xfId="50559" xr:uid="{44ABDFE9-0360-4C36-877F-5A31513B87BF}"/>
    <cellStyle name="Normal 24" xfId="8393" xr:uid="{0AACA99F-DC43-4E01-9F86-24983867571E}"/>
    <cellStyle name="Normal 24 2" xfId="8394" xr:uid="{C7621F37-3EF1-40BA-B4C6-CA17E2466DEB}"/>
    <cellStyle name="Normal 24 2 2" xfId="50560" xr:uid="{9EFF8C4B-1C6B-491F-B877-C93DC90EE391}"/>
    <cellStyle name="Normal 24 3" xfId="28459" xr:uid="{BB6862DC-D4C9-4C30-9464-DA788740200B}"/>
    <cellStyle name="Normal 24 3 2" xfId="28460" xr:uid="{D511A4B5-A249-4A05-9B8A-165743F6B184}"/>
    <cellStyle name="Normal 24 3 3" xfId="28461" xr:uid="{CE0CCC1E-748B-4D79-8B07-24E3778EF32F}"/>
    <cellStyle name="Normal 24 3 4" xfId="50561" xr:uid="{46E09213-22E7-424B-8BD4-9EE9EDA5592B}"/>
    <cellStyle name="Normal 24 3_AVA DVA EL" xfId="28462" xr:uid="{85701C63-2CEE-426B-B842-AEA3C4D92C65}"/>
    <cellStyle name="Normal 24 4" xfId="28463" xr:uid="{A44C8007-0306-4FB4-8411-DBA6B4F9EEB3}"/>
    <cellStyle name="Normal 24 4 2" xfId="28464" xr:uid="{DF326F16-337B-497A-AF5C-0A5BC2AE5DDE}"/>
    <cellStyle name="Normal 24 4 3" xfId="28465" xr:uid="{243A4D57-FAAB-4477-A6CF-86A38BE37456}"/>
    <cellStyle name="Normal 24 4_AVA DVA EL" xfId="28466" xr:uid="{96B23A6C-05C8-4BE1-A743-916C43CE4751}"/>
    <cellStyle name="Normal 24 5" xfId="50562" xr:uid="{D95CCD02-B6FF-47BB-AC5C-BE0CBC165CBD}"/>
    <cellStyle name="Normal 24_7. Other MTM adjustments" xfId="50563" xr:uid="{97927D9D-2E43-4240-B135-7CF7A77D3769}"/>
    <cellStyle name="Normal 25" xfId="8395" xr:uid="{AEC49459-258F-466B-ABD2-D358B6C5B810}"/>
    <cellStyle name="Normal 25 2" xfId="8396" xr:uid="{57128085-063F-4704-B3A4-C9E34C8283A0}"/>
    <cellStyle name="Normal 25 2 2" xfId="8397" xr:uid="{C6AE4782-9EF9-48DD-AF63-1E6A21E2FB7D}"/>
    <cellStyle name="Normal 25 2 2 2" xfId="28467" xr:uid="{11BE59CA-F7F6-4E7D-A127-9F1978D6E567}"/>
    <cellStyle name="Normal 25 2 2_AVA DVA EL" xfId="28468" xr:uid="{B8478D77-6CB5-44A0-AAC3-3F692167A444}"/>
    <cellStyle name="Normal 25 2 3" xfId="28469" xr:uid="{18BAB364-4574-44B2-80DE-833003CFC089}"/>
    <cellStyle name="Normal 25 2 4" xfId="50564" xr:uid="{19AC26FD-C60C-4E17-8103-79DF1BF648D2}"/>
    <cellStyle name="Normal 25 2_AVA DVA EL" xfId="28470" xr:uid="{B8285957-03AA-41AF-ABA9-D593AF11FD4E}"/>
    <cellStyle name="Normal 25 3" xfId="8398" xr:uid="{389DEA5E-7489-4E4B-A09C-795B7254F044}"/>
    <cellStyle name="Normal 25 3 2" xfId="28471" xr:uid="{3B6AB981-8825-4ED2-9336-D70EDBB938DE}"/>
    <cellStyle name="Normal 25 3_AVA DVA EL" xfId="28472" xr:uid="{098D1A65-8FAA-417F-A036-AF44B3577509}"/>
    <cellStyle name="Normal 25 4" xfId="28473" xr:uid="{C1386426-3AC6-41DA-BAB3-877EF4E48391}"/>
    <cellStyle name="Normal 25 4 2" xfId="28474" xr:uid="{DDE5E9DB-77D0-4129-8E98-3CE1C2CB39EF}"/>
    <cellStyle name="Normal 25 4 3" xfId="28475" xr:uid="{D0EB6868-5DCC-4C0A-9174-F131F8642821}"/>
    <cellStyle name="Normal 25 4_AVA DVA EL" xfId="28476" xr:uid="{F184370C-7485-40E1-88A4-915B7550B4CD}"/>
    <cellStyle name="Normal 25 5" xfId="28477" xr:uid="{2CBA8BC6-FAE7-451F-A7F8-D2F5CAAAF1C5}"/>
    <cellStyle name="Normal 25 5 2" xfId="28478" xr:uid="{0A0D53D9-E5B5-477C-9C14-481DC14E88BE}"/>
    <cellStyle name="Normal 25 5 3" xfId="28479" xr:uid="{A042D9A4-0C5C-4B95-B1FD-4EE5B6A6A3CA}"/>
    <cellStyle name="Normal 25 5_AVA DVA EL" xfId="28480" xr:uid="{A4376167-4054-4729-B13A-FE9B85F6D717}"/>
    <cellStyle name="Normal 25 6" xfId="28481" xr:uid="{E65DE881-245C-4A67-A59F-8500407F54EE}"/>
    <cellStyle name="Normal 25 7" xfId="50565" xr:uid="{F585E830-ABA8-46B5-8FA2-147D6158BBE1}"/>
    <cellStyle name="Normal 25 8" xfId="50566" xr:uid="{96A66E9F-0978-4F59-972A-97BCC55408A9}"/>
    <cellStyle name="Normal 25 9" xfId="50567" xr:uid="{81652B70-8EAB-4869-AF58-6DEF201533FC}"/>
    <cellStyle name="Normal 25_AVA DVA EL" xfId="28482" xr:uid="{5940C835-A735-4E69-812C-D0406C80323C}"/>
    <cellStyle name="Normal 26" xfId="8399" xr:uid="{3BE9D636-5FDD-4509-AAE4-2D6078ABAC8A}"/>
    <cellStyle name="Normal 26 2" xfId="8400" xr:uid="{FDAE7CD0-C5E0-4846-89C6-5AAE515F203F}"/>
    <cellStyle name="Normal 26 2 2" xfId="28483" xr:uid="{1D048430-F6D9-459D-AF31-AC2459984CE2}"/>
    <cellStyle name="Normal 26 2_AVA DVA EL" xfId="28484" xr:uid="{9B6A19F4-57B1-4169-8353-BBE786A6D8A9}"/>
    <cellStyle name="Normal 26 3" xfId="28485" xr:uid="{8EE93052-9683-4FC8-A4E3-A293194CB6C8}"/>
    <cellStyle name="Normal 26 3 2" xfId="28486" xr:uid="{FB6580DD-8510-4C00-8884-6E078B8C1B93}"/>
    <cellStyle name="Normal 26 3 3" xfId="28487" xr:uid="{7CCF4C7C-54D6-4F44-BF49-F7A034F9EA61}"/>
    <cellStyle name="Normal 26 3 4" xfId="50568" xr:uid="{D1678206-AB30-49ED-A876-463466082574}"/>
    <cellStyle name="Normal 26 3_AVA DVA EL" xfId="28488" xr:uid="{4A82E90A-1D16-4294-A015-7F1ED98C8007}"/>
    <cellStyle name="Normal 26 4" xfId="28489" xr:uid="{657C34E6-34A4-43EB-8768-B1B93E5A29CA}"/>
    <cellStyle name="Normal 26 5" xfId="50569" xr:uid="{EB811711-6FDE-479A-A409-E3AF3C4FFF2C}"/>
    <cellStyle name="Normal 26_3. Chng in credit spreads" xfId="50570" xr:uid="{8BBA24F5-5414-4A6B-A8AF-0AE95D194139}"/>
    <cellStyle name="Normal 27" xfId="8401" xr:uid="{A5967AEE-31B0-483F-973D-E2C12CD963FB}"/>
    <cellStyle name="Normal 27 2" xfId="8402" xr:uid="{74FF2451-F32A-46DE-BAC9-898B2E87FD4D}"/>
    <cellStyle name="Normal 27 2 2" xfId="28490" xr:uid="{9A045BAE-F38F-4AF4-9954-3DA5DCD9E59B}"/>
    <cellStyle name="Normal 27 2 2 2" xfId="28491" xr:uid="{675177AB-5848-415C-A0C9-334A1456DC4A}"/>
    <cellStyle name="Normal 27 2 2 3" xfId="28492" xr:uid="{DA8CFFD4-52A5-472B-B32E-BE445BF33498}"/>
    <cellStyle name="Normal 27 2 2_AVA DVA EL" xfId="28493" xr:uid="{F982A7BB-E8E3-4D61-91D5-5289B23C2A7D}"/>
    <cellStyle name="Normal 27 2 3" xfId="28494" xr:uid="{5DF9934B-E967-4C0B-B75A-AB642C3C31E4}"/>
    <cellStyle name="Normal 27 2 4" xfId="50571" xr:uid="{11BFDD56-58D8-4971-ACD0-ECDBFDAA0673}"/>
    <cellStyle name="Normal 27 2_AVA DVA EL" xfId="28495" xr:uid="{A9669917-2695-4A1A-9EF4-863EDF82836C}"/>
    <cellStyle name="Normal 27 3" xfId="28496" xr:uid="{F5F1489C-3FAA-41CC-847B-1F37A6BD8CA3}"/>
    <cellStyle name="Normal 27 3 2" xfId="28497" xr:uid="{B04BC6AD-0EFF-4A06-82BA-C878E4010258}"/>
    <cellStyle name="Normal 27 3 3" xfId="28498" xr:uid="{DCB63E38-8C3E-4B4E-85C9-E6F8A58192EF}"/>
    <cellStyle name="Normal 27 3 4" xfId="50572" xr:uid="{0F4D0A60-EC24-4BF9-A6F1-8FCC53E8F12E}"/>
    <cellStyle name="Normal 27 3_AVA DVA EL" xfId="28499" xr:uid="{608AF496-B37E-4EC8-A157-A9068460CF07}"/>
    <cellStyle name="Normal 27 4" xfId="28500" xr:uid="{C517FC71-8600-4C7A-9738-144C2CE8672D}"/>
    <cellStyle name="Normal 27 5" xfId="50573" xr:uid="{F2157A1A-3515-423D-B00D-CEF3022408C3}"/>
    <cellStyle name="Normal 27 6" xfId="50574" xr:uid="{1045BFE4-D9EC-40D3-AFCA-D04AFED3A2EC}"/>
    <cellStyle name="Normal 27_7. Other MTM adjustments" xfId="50575" xr:uid="{CA58F2D5-ABC1-425E-A64C-0680994D607B}"/>
    <cellStyle name="Normal 28" xfId="8403" xr:uid="{A26E17F5-ACDF-47EE-A226-7721911C3D36}"/>
    <cellStyle name="Normal 28 2" xfId="8404" xr:uid="{3B6DD924-7390-46A1-A545-9D64699DA7BA}"/>
    <cellStyle name="Normal 28 2 2" xfId="28501" xr:uid="{C21546EF-EECD-425D-BD0E-AA19FC96F998}"/>
    <cellStyle name="Normal 28 2_AVA DVA EL" xfId="28502" xr:uid="{B311412D-DEB7-435F-BE76-2F41854C9F9A}"/>
    <cellStyle name="Normal 28 3" xfId="8405" xr:uid="{A6887791-4444-4A54-9594-E23ADE384972}"/>
    <cellStyle name="Normal 28 3 2" xfId="28503" xr:uid="{FD85E116-34C1-4174-B4E2-1CFBE450FC50}"/>
    <cellStyle name="Normal 28 3 3" xfId="50576" xr:uid="{0A61C6A0-B4E2-448B-90CC-F6AEAC751081}"/>
    <cellStyle name="Normal 28 3_AVA DVA EL" xfId="28504" xr:uid="{ADE0754A-23B0-491E-AA02-4BAC951A134E}"/>
    <cellStyle name="Normal 28 4" xfId="28505" xr:uid="{42ECC2C3-5B06-4211-A466-879450AF638B}"/>
    <cellStyle name="Normal 28 4 2" xfId="28506" xr:uid="{7A406CB4-54E2-4F59-891E-D4256754E1E2}"/>
    <cellStyle name="Normal 28 4 3" xfId="28507" xr:uid="{518497EB-9AB5-419D-BEED-50CD2B0BA573}"/>
    <cellStyle name="Normal 28 4_AVA DVA EL" xfId="28508" xr:uid="{44F7113D-D40C-4164-8500-450F2F175BD5}"/>
    <cellStyle name="Normal 28 5" xfId="28509" xr:uid="{7FBCD22B-B78E-49E2-92AB-A055B354B876}"/>
    <cellStyle name="Normal 28_7. Other MTM adjustments" xfId="50577" xr:uid="{5DEF9295-C8F6-4798-975A-8EBEF78BC1BB}"/>
    <cellStyle name="Normal 29" xfId="8406" xr:uid="{1BE9C8FC-A310-4274-8DC8-D99D266EE18F}"/>
    <cellStyle name="Normal 29 2" xfId="28510" xr:uid="{D58BC5AB-D028-42FD-9443-20BF51166442}"/>
    <cellStyle name="Normal 29 2 2" xfId="28511" xr:uid="{00BCB83D-8071-4E70-A558-670F69934F5A}"/>
    <cellStyle name="Normal 29 2 2 2" xfId="50578" xr:uid="{E4E95E7A-037E-41A2-B459-2C46B41A98C2}"/>
    <cellStyle name="Normal 29 2 3" xfId="28512" xr:uid="{D28F85D1-6F4E-4E07-B39D-FA49FC1A5B88}"/>
    <cellStyle name="Normal 29 2 3 2" xfId="50579" xr:uid="{754FE9C7-CAA6-4232-9428-BD8BDD4DE56E}"/>
    <cellStyle name="Normal 29 2 4" xfId="50580" xr:uid="{75AD4FC7-76AB-4E8D-AD03-3F504B2780E7}"/>
    <cellStyle name="Normal 29 2_AVA DVA EL" xfId="28513" xr:uid="{60AAEDE9-0CE6-4C5D-8C93-9ADB05E1C629}"/>
    <cellStyle name="Normal 29 3" xfId="28514" xr:uid="{73CBA25B-4E8E-48D3-B524-9A78B7F02FB6}"/>
    <cellStyle name="Normal 29 3 2" xfId="28515" xr:uid="{303BD43C-5B71-439D-AE2F-4F96C6CAE8AB}"/>
    <cellStyle name="Normal 29 3 3" xfId="28516" xr:uid="{A98267FD-1C4D-4445-9083-748BE7AF7D3C}"/>
    <cellStyle name="Normal 29 3 4" xfId="50581" xr:uid="{50520308-89D7-483A-A8D6-492A231BCB0C}"/>
    <cellStyle name="Normal 29 3_AVA DVA EL" xfId="28517" xr:uid="{AFCDD278-D16A-473E-A7DB-E19092DC5B4F}"/>
    <cellStyle name="Normal 29 4" xfId="28518" xr:uid="{D9AD08E0-B3FE-4720-BE31-CACE7F1D38AC}"/>
    <cellStyle name="Normal 29 4 2" xfId="28519" xr:uid="{13760085-73DC-4B92-B06E-BF51F00AF3F9}"/>
    <cellStyle name="Normal 29 4 3" xfId="28520" xr:uid="{190FE7E0-D646-42C6-A308-AA42BD082555}"/>
    <cellStyle name="Normal 29 4_AVA DVA EL" xfId="28521" xr:uid="{34208AA9-2BD2-40E2-96CE-191AA8318863}"/>
    <cellStyle name="Normal 29 5" xfId="28522" xr:uid="{FF937791-E409-4EB1-B4C2-CD88E6F61B3B}"/>
    <cellStyle name="Normal 29 5 2" xfId="28523" xr:uid="{CEDD647C-D6AF-4A60-AE41-2505F4198C81}"/>
    <cellStyle name="Normal 29 5 3" xfId="28524" xr:uid="{E73847AE-DD34-49A5-9397-3E27FCB962FD}"/>
    <cellStyle name="Normal 29 5_AVA DVA EL" xfId="28525" xr:uid="{EC3C7FB3-9042-4C56-A788-6757E8B863CB}"/>
    <cellStyle name="Normal 29 6" xfId="28526" xr:uid="{C3596BBA-6F31-41BC-9730-FBC3AB9A15FD}"/>
    <cellStyle name="Normal 29 7" xfId="50582" xr:uid="{7C7A9BC5-217B-4A67-B9BC-F7F803865EFD}"/>
    <cellStyle name="Normal 29 8" xfId="50583" xr:uid="{12DC3926-E6B8-4C0F-AB53-F7D7F70BBC5C}"/>
    <cellStyle name="Normal 29 9" xfId="50584" xr:uid="{9A550191-0E0C-4751-A5F8-DCC19321E3F6}"/>
    <cellStyle name="Normal 29_AVA DVA EL" xfId="28527" xr:uid="{1A20F707-C87F-460B-A161-F735F3C636F2}"/>
    <cellStyle name="Normal 3" xfId="19" xr:uid="{407BFB54-6F0A-42BE-92F3-C0F5F4B15BB6}"/>
    <cellStyle name="Normal 3 10" xfId="8408" xr:uid="{94741C0F-DBF8-4937-9EB9-49723A55A276}"/>
    <cellStyle name="Normal 3 10 2" xfId="28528" xr:uid="{B8AA3BF0-77DD-4EB2-AA6D-17E88F511230}"/>
    <cellStyle name="Normal 3 10 3" xfId="50585" xr:uid="{5C9B63FD-BF30-41B8-B9D1-0DD42A2EE557}"/>
    <cellStyle name="Normal 3 10_AVA DVA EL" xfId="28529" xr:uid="{C36CA059-6558-48BD-8DB5-B20DAAD240E0}"/>
    <cellStyle name="Normal 3 11" xfId="8409" xr:uid="{6D2C60D1-FF95-4E29-972F-C7878FD1524A}"/>
    <cellStyle name="Normal 3 11 2" xfId="28530" xr:uid="{FF5025C2-9B9B-4E6F-B850-2CF813BA1D5D}"/>
    <cellStyle name="Normal 3 11 2 2" xfId="28531" xr:uid="{26874A43-908B-4DB5-8CA9-2D8B3D9E0306}"/>
    <cellStyle name="Normal 3 11 2 3" xfId="28532" xr:uid="{64DA7D2C-E7AD-4168-82D4-3609A031D3B2}"/>
    <cellStyle name="Normal 3 11 2_AVA DVA EL" xfId="28533" xr:uid="{808920BB-09FC-4781-8EE6-E03CE6CFFCF8}"/>
    <cellStyle name="Normal 3 11 3" xfId="28534" xr:uid="{B5D4FD5C-16D8-42CB-AA99-C501C9167265}"/>
    <cellStyle name="Normal 3 11_AVA DVA EL" xfId="28535" xr:uid="{3877E348-4EBD-454D-86B7-D4C118BE7FC5}"/>
    <cellStyle name="Normal 3 12" xfId="8410" xr:uid="{A0ED0C55-633B-4F31-B075-0A8055539F75}"/>
    <cellStyle name="Normal 3 12 2" xfId="28536" xr:uid="{89A80D46-BAAD-4C45-9557-50082B9F8532}"/>
    <cellStyle name="Normal 3 12 2 2" xfId="28537" xr:uid="{F586AA24-5FAE-418E-9D2F-5AEBD38B8E56}"/>
    <cellStyle name="Normal 3 12 2 3" xfId="28538" xr:uid="{1DECA15E-A486-49AB-9402-6BEB3D462334}"/>
    <cellStyle name="Normal 3 12 2_AVA DVA EL" xfId="28539" xr:uid="{D2B93A8E-F3A2-441C-AFC1-2609C3E5914E}"/>
    <cellStyle name="Normal 3 12 3" xfId="28540" xr:uid="{88433D19-305B-4F2F-AFC0-B0E21FE986DD}"/>
    <cellStyle name="Normal 3 12_AVA DVA EL" xfId="28541" xr:uid="{F9BFA355-679A-4470-94CA-71AC902DEAEF}"/>
    <cellStyle name="Normal 3 13" xfId="8411" xr:uid="{2B80A61E-FD9D-4D0C-A631-F73E7C4B509E}"/>
    <cellStyle name="Normal 3 13 2" xfId="28542" xr:uid="{13F7D3EC-9CEC-4A17-AC2E-FC04DBF5FDB6}"/>
    <cellStyle name="Normal 3 13 2 2" xfId="28543" xr:uid="{A349CB7E-50E8-42E0-9638-9E989DA11563}"/>
    <cellStyle name="Normal 3 13 2 3" xfId="28544" xr:uid="{0A8A7EC7-E6EE-444E-854E-F117F2891937}"/>
    <cellStyle name="Normal 3 13 2_AVA DVA EL" xfId="28545" xr:uid="{3596A255-D96A-44FB-B1E5-0E5E8CD40F34}"/>
    <cellStyle name="Normal 3 13 3" xfId="28546" xr:uid="{307559BC-A1EA-4CD7-BE1A-B90F2CA55F6F}"/>
    <cellStyle name="Normal 3 13 4" xfId="28547" xr:uid="{5AC88886-4DA4-4825-9835-430ED73D2584}"/>
    <cellStyle name="Normal 3 13_AVA DVA EL" xfId="28548" xr:uid="{E7E6990C-6083-4DEB-A861-6A2918ECC80F}"/>
    <cellStyle name="Normal 3 14" xfId="28549" xr:uid="{DFD3E91F-9CBD-4820-B5F1-A8B036B20313}"/>
    <cellStyle name="Normal 3 14 2" xfId="28550" xr:uid="{C2AE54F2-C2FC-4683-918B-0CCAE6E9B2DC}"/>
    <cellStyle name="Normal 3 14 2 2" xfId="28551" xr:uid="{BBE98AD5-1B62-46CD-9A53-74484F25761D}"/>
    <cellStyle name="Normal 3 14 2 3" xfId="28552" xr:uid="{7086ED42-43C2-4583-B84E-DBB92C11702C}"/>
    <cellStyle name="Normal 3 14 2_AVA DVA EL" xfId="28553" xr:uid="{4F370245-225B-4803-9627-D4EF5AD078D6}"/>
    <cellStyle name="Normal 3 14 3" xfId="28554" xr:uid="{BDEF8A06-1FAE-423C-92F1-C5EAB6799B70}"/>
    <cellStyle name="Normal 3 14 4" xfId="28555" xr:uid="{22142C8F-96AA-4308-AF63-0EB6E4A13CED}"/>
    <cellStyle name="Normal 3 14 5" xfId="36081" xr:uid="{59DB0009-717E-4988-A2A7-965F289D64BA}"/>
    <cellStyle name="Normal 3 14 6" xfId="36055" xr:uid="{0E841298-C4CE-457C-803C-636FCDE45F9B}"/>
    <cellStyle name="Normal 3 14_AVA DVA EL" xfId="28556" xr:uid="{4FA1EA30-5F5A-4D9E-9A8F-31CA67D70CC4}"/>
    <cellStyle name="Normal 3 15" xfId="28557" xr:uid="{95FF89CF-CFC7-4017-812D-F37A0F800043}"/>
    <cellStyle name="Normal 3 15 2" xfId="28558" xr:uid="{359C2F42-BD03-47E0-AD56-38357D393AB9}"/>
    <cellStyle name="Normal 3 15 3" xfId="28559" xr:uid="{B0C8FEFF-D82D-4495-A21A-AB3AE027809E}"/>
    <cellStyle name="Normal 3 15 4" xfId="36116" xr:uid="{906CA428-9275-47B7-A32A-CE4F8C0AD4CB}"/>
    <cellStyle name="Normal 3 15_AVA DVA EL" xfId="28560" xr:uid="{8217F0D4-939B-4EE0-B2F2-5754B7C9BD8F}"/>
    <cellStyle name="Normal 3 16" xfId="28561" xr:uid="{7C5AEF6E-4F0C-4A99-8421-34A223A2B06A}"/>
    <cellStyle name="Normal 3 17" xfId="35993" xr:uid="{E64B6619-8012-483E-BC9C-63AF14AC5C3B}"/>
    <cellStyle name="Normal 3 18" xfId="36581" xr:uid="{2FC86276-10AF-479F-948E-7FC6CCE78A3D}"/>
    <cellStyle name="Normal 3 19" xfId="36881" xr:uid="{2313F4C4-0CC3-4D43-AD83-53EBAE33CC56}"/>
    <cellStyle name="Normal 3 2" xfId="8412" xr:uid="{D46C10A5-65C2-4F1C-BCC3-42A7AA196637}"/>
    <cellStyle name="Normal 3 2 10" xfId="8413" xr:uid="{E51A8D1C-C87F-4AFF-935E-97F4A7C348A2}"/>
    <cellStyle name="Normal 3 2 10 2" xfId="28562" xr:uid="{DA9CEC8B-49B3-4CDD-9DF5-2098C4CB9CCE}"/>
    <cellStyle name="Normal 3 2 10 2 2" xfId="28563" xr:uid="{A098D712-93A2-4961-B379-9AC8EC2B0401}"/>
    <cellStyle name="Normal 3 2 10 2 3" xfId="28564" xr:uid="{E714D506-C73E-4180-8784-B02BC0FCACD9}"/>
    <cellStyle name="Normal 3 2 10 2_AVA DVA EL" xfId="28565" xr:uid="{5111DF2A-C287-4860-B440-DDD4BA38C403}"/>
    <cellStyle name="Normal 3 2 10 3" xfId="28566" xr:uid="{30E8AC29-83A3-4F8E-813C-8244EC587194}"/>
    <cellStyle name="Normal 3 2 10_AVA DVA EL" xfId="28567" xr:uid="{F6B7D71C-0AB6-4BB5-8F2A-5B55802E3354}"/>
    <cellStyle name="Normal 3 2 11" xfId="8414" xr:uid="{E6CABE92-79D7-4A66-B569-052E1A7D29A0}"/>
    <cellStyle name="Normal 3 2 11 2" xfId="28568" xr:uid="{691981B1-B261-4317-960E-1CBD5DB1A762}"/>
    <cellStyle name="Normal 3 2 11 2 2" xfId="28569" xr:uid="{3214DA0B-2434-4F50-9F24-2F0A6E2261D6}"/>
    <cellStyle name="Normal 3 2 11 2 3" xfId="28570" xr:uid="{15BED13C-617E-44B9-B7C6-C89883F98A63}"/>
    <cellStyle name="Normal 3 2 11 2_AVA DVA EL" xfId="28571" xr:uid="{1CD97145-BAAB-48AD-957E-A4A3CDBEADBF}"/>
    <cellStyle name="Normal 3 2 11 3" xfId="28572" xr:uid="{BE01F6DB-EE19-4880-BE91-01B2AB932DEC}"/>
    <cellStyle name="Normal 3 2 11_AVA DVA EL" xfId="28573" xr:uid="{3CF2AE00-CED4-4ECF-851D-AF2BC70FCD1C}"/>
    <cellStyle name="Normal 3 2 12" xfId="8415" xr:uid="{E4A5F69D-C217-4A9F-BBEC-7D026131B262}"/>
    <cellStyle name="Normal 3 2 12 2" xfId="8416" xr:uid="{4F6499AB-34A6-4C84-80DB-36D20773B4E2}"/>
    <cellStyle name="Normal 3 2 12 2 2" xfId="28574" xr:uid="{F4AD5607-F456-4CAC-8802-28E7D4E541B6}"/>
    <cellStyle name="Normal 3 2 12 2_A01" xfId="35968" xr:uid="{F6DCD3E7-D2A2-40DC-AE05-25A72CCDB23C}"/>
    <cellStyle name="Normal 3 2 12 3" xfId="28575" xr:uid="{1A42E2B5-4336-481F-B095-B61397004C88}"/>
    <cellStyle name="Normal 3 2 12 3 2" xfId="28576" xr:uid="{15392DFE-26AE-4BB9-A13D-DF39B32E841B}"/>
    <cellStyle name="Normal 3 2 12 3 3" xfId="28577" xr:uid="{D799E63E-2F4B-4285-9AC2-1DB6A803BA28}"/>
    <cellStyle name="Normal 3 2 12 3_AVA DVA EL" xfId="28578" xr:uid="{ED4D07D2-EFB8-4120-98E3-B3EE38277912}"/>
    <cellStyle name="Normal 3 2 12 4" xfId="28579" xr:uid="{7559C264-556C-4581-AA2C-6559D3E46393}"/>
    <cellStyle name="Normal 3 2 12 5" xfId="36883" xr:uid="{E41F5526-A3C8-4F4D-99F2-857E771BC769}"/>
    <cellStyle name="Normal 3 2 12_4Q16" xfId="28580" xr:uid="{2E18CF43-C75D-4F3E-B9EC-6DFFAA4828B3}"/>
    <cellStyle name="Normal 3 2 13" xfId="8417" xr:uid="{8EDF0194-7C86-4565-AE7A-37F0CD0267C7}"/>
    <cellStyle name="Normal 3 2 13 2" xfId="28581" xr:uid="{EA0CCBC6-BB8C-4A0A-9D2D-B0FC0B11AEB6}"/>
    <cellStyle name="Normal 3 2 13 2 2" xfId="28582" xr:uid="{62AA408E-2649-4998-AB01-C691536A1EFD}"/>
    <cellStyle name="Normal 3 2 13 2 3" xfId="28583" xr:uid="{D8B7AF00-98FE-42E0-B4BE-EE26DB88167C}"/>
    <cellStyle name="Normal 3 2 13 2_AVA DVA EL" xfId="28584" xr:uid="{E02F83C9-8B51-4917-A363-50D90F6C4AF1}"/>
    <cellStyle name="Normal 3 2 13 3" xfId="28585" xr:uid="{2CF381DF-689C-4105-A218-D818BE546848}"/>
    <cellStyle name="Normal 3 2 13_A01" xfId="35969" xr:uid="{B0D5B023-7145-4BCE-B57E-86A8CFCCB0AB}"/>
    <cellStyle name="Normal 3 2 14" xfId="8418" xr:uid="{5021A873-144B-4A03-B137-2A6AFB4DE0AF}"/>
    <cellStyle name="Normal 3 2 14 2" xfId="28586" xr:uid="{FB694B82-0007-458F-9B30-554EFCD8B8AD}"/>
    <cellStyle name="Normal 3 2 14 2 2" xfId="28587" xr:uid="{750780D0-4DC0-449B-9FF6-5490114CF9C4}"/>
    <cellStyle name="Normal 3 2 14 2 3" xfId="28588" xr:uid="{BEB074C1-C381-49E4-BAA0-88CF148ECE54}"/>
    <cellStyle name="Normal 3 2 14 2_AVA DVA EL" xfId="28589" xr:uid="{4CA5C4B5-F96F-4C9D-889D-DF50DEAE4784}"/>
    <cellStyle name="Normal 3 2 14 3" xfId="28590" xr:uid="{A0B48076-6C19-4E21-82E9-A3AFC54A8358}"/>
    <cellStyle name="Normal 3 2 14_A01" xfId="35970" xr:uid="{2CCC5338-885D-4C6A-B8EB-5EE126B80F53}"/>
    <cellStyle name="Normal 3 2 15" xfId="28591" xr:uid="{4E1880F5-1F8C-4E45-BF43-F162D5FA3F09}"/>
    <cellStyle name="Normal 3 2 15 2" xfId="28592" xr:uid="{9B03A19F-12FC-4346-9CDE-DFB2A3DA73F1}"/>
    <cellStyle name="Normal 3 2 15 2 2" xfId="28593" xr:uid="{0D9CFBA5-12DF-4A9D-BD72-EB0CEF4EA257}"/>
    <cellStyle name="Normal 3 2 15 2 3" xfId="28594" xr:uid="{A4BEA903-305A-48A8-8C10-C75DD4516702}"/>
    <cellStyle name="Normal 3 2 15 2_AVA DVA EL" xfId="28595" xr:uid="{401B3BCE-39F9-4D20-80C0-5A40AF90B6F8}"/>
    <cellStyle name="Normal 3 2 15 3" xfId="28596" xr:uid="{9B7630F8-B346-47A5-BC0A-957B8AE7F593}"/>
    <cellStyle name="Normal 3 2 15 4" xfId="28597" xr:uid="{E4D779A4-CFCE-4436-9078-CB2230CCE640}"/>
    <cellStyle name="Normal 3 2 15 5" xfId="36082" xr:uid="{A64095FF-FF45-4282-B4D9-C164C609EC82}"/>
    <cellStyle name="Normal 3 2 15 6" xfId="36054" xr:uid="{1B7D944E-4A7A-4500-A168-5D4C975F137D}"/>
    <cellStyle name="Normal 3 2 15_AVA DVA EL" xfId="28598" xr:uid="{64C74F18-A6B9-42CA-B933-B7016ABA735A}"/>
    <cellStyle name="Normal 3 2 16" xfId="28599" xr:uid="{9B5A5733-D11B-4DB4-8A01-91E5AA49D379}"/>
    <cellStyle name="Normal 3 2 16 2" xfId="28600" xr:uid="{398B69C6-977C-4AFE-B846-468FD1DA3A4E}"/>
    <cellStyle name="Normal 3 2 16 3" xfId="28601" xr:uid="{1E415B9D-3A82-4DCF-967C-E8115BED2697}"/>
    <cellStyle name="Normal 3 2 16 4" xfId="36137" xr:uid="{771C4601-744A-4D94-8697-1CC2B9B76FA9}"/>
    <cellStyle name="Normal 3 2 16_AVA DVA EL" xfId="28602" xr:uid="{D87651CD-D98F-4B47-BB5C-8A1EA972E9D8}"/>
    <cellStyle name="Normal 3 2 17" xfId="28603" xr:uid="{5BA3A7CF-2245-406E-AAB7-A23F853A2028}"/>
    <cellStyle name="Normal 3 2 18" xfId="36011" xr:uid="{E91140C1-0EB9-4F4B-A462-5F49A62FDB05}"/>
    <cellStyle name="Normal 3 2 19" xfId="36100" xr:uid="{920FF31E-662D-4354-8A4C-C48963D13B54}"/>
    <cellStyle name="Normal 3 2 2" xfId="8419" xr:uid="{C6CCE33A-EFC5-4642-A70A-8BF8F282AFB9}"/>
    <cellStyle name="Normal 3 2 2 10" xfId="8420" xr:uid="{F7BA4F80-C416-4428-B57F-B9BD376C89A9}"/>
    <cellStyle name="Normal 3 2 2 10 2" xfId="28604" xr:uid="{16AB11ED-E8DB-4687-8A87-1CABBE7FDBE1}"/>
    <cellStyle name="Normal 3 2 2 10 2 2" xfId="28605" xr:uid="{7AA3CD23-4CBE-4141-AC2D-60526CD76B93}"/>
    <cellStyle name="Normal 3 2 2 10 2 3" xfId="28606" xr:uid="{EFD3C981-1862-4704-A3B8-2C3BFDA812C6}"/>
    <cellStyle name="Normal 3 2 2 10 2_AVA DVA EL" xfId="28607" xr:uid="{BEF335A1-B765-4805-AFE7-4101A06C261B}"/>
    <cellStyle name="Normal 3 2 2 10 3" xfId="28608" xr:uid="{55F3A234-DB43-465D-8027-A49C88646B44}"/>
    <cellStyle name="Normal 3 2 2 10_AVA DVA EL" xfId="28609" xr:uid="{20AF739F-BA35-4D3E-8455-261040B32066}"/>
    <cellStyle name="Normal 3 2 2 11" xfId="28610" xr:uid="{321D6868-AB18-40BD-B6A9-236938B010AD}"/>
    <cellStyle name="Normal 3 2 2 11 2" xfId="28611" xr:uid="{6E186F5E-CF40-4749-9980-7BE24F44B4C2}"/>
    <cellStyle name="Normal 3 2 2 11 2 2" xfId="28612" xr:uid="{AD09017D-B896-4A48-A70E-F77B3A61AF1F}"/>
    <cellStyle name="Normal 3 2 2 11 2 3" xfId="28613" xr:uid="{05DFFF5D-C3D8-4B7F-9EAB-12F85FBFFF30}"/>
    <cellStyle name="Normal 3 2 2 11 2_AVA DVA EL" xfId="28614" xr:uid="{8ADF66B4-4967-46D0-8F46-92EDACD0D5A8}"/>
    <cellStyle name="Normal 3 2 2 11 3" xfId="28615" xr:uid="{698F1275-253B-4A29-9D8A-1B05E5D32757}"/>
    <cellStyle name="Normal 3 2 2 11 4" xfId="28616" xr:uid="{4C80650F-E86F-447B-9A23-4380C1B0E5A3}"/>
    <cellStyle name="Normal 3 2 2 11_AVA DVA EL" xfId="28617" xr:uid="{CAD4F778-5CC9-4A53-B85E-EADC8CAFA2AC}"/>
    <cellStyle name="Normal 3 2 2 12" xfId="28618" xr:uid="{11AFDEBC-59FC-4CEB-97D7-6E9210805297}"/>
    <cellStyle name="Normal 3 2 2 12 2" xfId="28619" xr:uid="{025E89DA-08DA-4EB2-AA67-6BE16CECDA11}"/>
    <cellStyle name="Normal 3 2 2 12 3" xfId="28620" xr:uid="{25B0ABDF-644C-45A7-AA09-3F90640496B9}"/>
    <cellStyle name="Normal 3 2 2 12_AVA DVA EL" xfId="28621" xr:uid="{9CA53972-DDB3-49F4-9002-D923B86A0B9A}"/>
    <cellStyle name="Normal 3 2 2 13" xfId="28622" xr:uid="{E4E92D9D-40FF-48F1-B1EA-F436DCF2DD78}"/>
    <cellStyle name="Normal 3 2 2 14" xfId="50586" xr:uid="{18307E99-613F-4638-9055-F6A6940AC0FC}"/>
    <cellStyle name="Normal 3 2 2 15" xfId="50587" xr:uid="{202CEEBF-83D9-4E57-9A34-1C5167618845}"/>
    <cellStyle name="Normal 3 2 2 2" xfId="8421" xr:uid="{5EE267B7-D129-4A5E-98CE-3938345CA978}"/>
    <cellStyle name="Normal 3 2 2 2 10" xfId="28623" xr:uid="{1C6A6FE7-2085-4273-AAA5-060F1AE31948}"/>
    <cellStyle name="Normal 3 2 2 2 10 2" xfId="28624" xr:uid="{234DFB53-AB8D-4E04-806F-138A1C9187AA}"/>
    <cellStyle name="Normal 3 2 2 2 10 3" xfId="28625" xr:uid="{759DA8B8-0F27-4D33-8972-E9D03F2A7562}"/>
    <cellStyle name="Normal 3 2 2 2 10_AVA DVA EL" xfId="28626" xr:uid="{1C4FD7EB-4F73-439C-96F2-50552331EB5C}"/>
    <cellStyle name="Normal 3 2 2 2 11" xfId="28627" xr:uid="{D6D54DC1-F064-4AB7-A232-EE6D1BEDB07B}"/>
    <cellStyle name="Normal 3 2 2 2 11 2" xfId="28628" xr:uid="{F8AB7FBF-1068-4477-A5D5-202E545AD2A6}"/>
    <cellStyle name="Normal 3 2 2 2 11 3" xfId="28629" xr:uid="{D18CCF5F-449C-411E-8DE3-1EA481B465EF}"/>
    <cellStyle name="Normal 3 2 2 2 11_AVA DVA EL" xfId="28630" xr:uid="{EAF9EDE0-31E5-4A99-BA6A-AA8783376950}"/>
    <cellStyle name="Normal 3 2 2 2 12" xfId="28631" xr:uid="{2183300E-9D1A-4696-9CB1-7A03B340917F}"/>
    <cellStyle name="Normal 3 2 2 2 2" xfId="28632" xr:uid="{AB71F481-6339-4523-ACBC-37EBCF00313B}"/>
    <cellStyle name="Normal 3 2 2 2 2 10" xfId="28633" xr:uid="{B546F993-607B-4217-AEC6-F7503660A2A5}"/>
    <cellStyle name="Normal 3 2 2 2 2 11" xfId="28634" xr:uid="{ADB1BCFF-C140-4D0B-BC69-A99D13DB20EB}"/>
    <cellStyle name="Normal 3 2 2 2 2 2" xfId="28635" xr:uid="{E5F66BDF-3CD8-4286-982E-D8DE2B87562C}"/>
    <cellStyle name="Normal 3 2 2 2 2 2 2" xfId="28636" xr:uid="{2E25DEAB-6135-4564-BC77-F4C75854FD37}"/>
    <cellStyle name="Normal 3 2 2 2 2 2 2 2" xfId="28637" xr:uid="{C00AD91B-CCA3-4D2F-8C2C-25096BF0F2A5}"/>
    <cellStyle name="Normal 3 2 2 2 2 2 2 3" xfId="28638" xr:uid="{519F6EEA-EE42-4BA0-8A45-5B5D037D63DB}"/>
    <cellStyle name="Normal 3 2 2 2 2 2 2_AVA DVA EL" xfId="28639" xr:uid="{7CBAB852-60E0-4414-8383-A35982B6F435}"/>
    <cellStyle name="Normal 3 2 2 2 2 2 3" xfId="28640" xr:uid="{D985BCEE-19C3-42E9-BF2C-2801B7DDC019}"/>
    <cellStyle name="Normal 3 2 2 2 2 2 3 2" xfId="28641" xr:uid="{119C8F7E-2EE4-49C4-9A3A-A3EA2007FD55}"/>
    <cellStyle name="Normal 3 2 2 2 2 2 3 3" xfId="28642" xr:uid="{D7EDE990-9120-4735-8DCE-E2532EE181AD}"/>
    <cellStyle name="Normal 3 2 2 2 2 2 3_AVA DVA EL" xfId="28643" xr:uid="{3997F2AC-A133-41BE-B131-94681B9D5038}"/>
    <cellStyle name="Normal 3 2 2 2 2 2 4" xfId="28644" xr:uid="{2B39E7B5-2BF4-40D6-B0AF-1F9956E8C3CF}"/>
    <cellStyle name="Normal 3 2 2 2 2 2 5" xfId="28645" xr:uid="{DD161CD0-8ED0-42C7-9072-D15052CF6781}"/>
    <cellStyle name="Normal 3 2 2 2 2 2_AVA DVA EL" xfId="28646" xr:uid="{3348732B-DCD8-4ACD-9B4C-25043D97C59D}"/>
    <cellStyle name="Normal 3 2 2 2 2 3" xfId="28647" xr:uid="{2C7663F6-0DEB-4ED2-B019-F950A37835D3}"/>
    <cellStyle name="Normal 3 2 2 2 2 3 2" xfId="28648" xr:uid="{3BF0D41E-AC85-418D-B78E-263092D8458C}"/>
    <cellStyle name="Normal 3 2 2 2 2 3 3" xfId="28649" xr:uid="{799E07A5-CCF3-4B5E-878B-C0C688DB337D}"/>
    <cellStyle name="Normal 3 2 2 2 2 3_AVA DVA EL" xfId="28650" xr:uid="{E4623BCC-422A-487B-82B8-B2DFED208533}"/>
    <cellStyle name="Normal 3 2 2 2 2 4" xfId="28651" xr:uid="{EE2A1326-50AC-45CD-B6F5-8D50E0AF3CE0}"/>
    <cellStyle name="Normal 3 2 2 2 2 4 2" xfId="28652" xr:uid="{A55BA64E-1156-40E8-8023-F8488E3C6016}"/>
    <cellStyle name="Normal 3 2 2 2 2 4 3" xfId="28653" xr:uid="{5F63DD46-F280-4226-BC4C-95940595D4BB}"/>
    <cellStyle name="Normal 3 2 2 2 2 4_AVA DVA EL" xfId="28654" xr:uid="{468067F1-F911-4855-8545-305EDE5E332D}"/>
    <cellStyle name="Normal 3 2 2 2 2 5" xfId="28655" xr:uid="{7167FA2F-A799-4DD0-B3D8-A4A807EF62A5}"/>
    <cellStyle name="Normal 3 2 2 2 2 5 2" xfId="28656" xr:uid="{5B66FDE4-85FC-45F0-8D0B-A7710D407DAE}"/>
    <cellStyle name="Normal 3 2 2 2 2 5 3" xfId="28657" xr:uid="{AB401DE4-71AB-4E0D-A9D9-42A53BC5A13E}"/>
    <cellStyle name="Normal 3 2 2 2 2 5_AVA DVA EL" xfId="28658" xr:uid="{6E20A9D8-CA1D-41C4-B449-03078E90D7E4}"/>
    <cellStyle name="Normal 3 2 2 2 2 6" xfId="28659" xr:uid="{8C9FBA22-929E-42B3-8FC9-22A3C4B51D3A}"/>
    <cellStyle name="Normal 3 2 2 2 2 6 2" xfId="28660" xr:uid="{7CBB042C-2D08-485C-A7FF-DCC4B1F8B989}"/>
    <cellStyle name="Normal 3 2 2 2 2 6 3" xfId="28661" xr:uid="{722A70BE-43FA-4F15-B585-816CA8203B90}"/>
    <cellStyle name="Normal 3 2 2 2 2 6_AVA DVA EL" xfId="28662" xr:uid="{A1604B8E-9353-4E0E-925B-C5625DA81A10}"/>
    <cellStyle name="Normal 3 2 2 2 2 7" xfId="28663" xr:uid="{93F84F1E-7711-496A-9104-4AE892A3B521}"/>
    <cellStyle name="Normal 3 2 2 2 2 7 2" xfId="28664" xr:uid="{7D2CF0D5-353F-487D-8F97-06AB95A4917F}"/>
    <cellStyle name="Normal 3 2 2 2 2 7 3" xfId="28665" xr:uid="{722C4FED-326A-44A9-B9D2-8A1AB5508E22}"/>
    <cellStyle name="Normal 3 2 2 2 2 7_AVA DVA EL" xfId="28666" xr:uid="{20873E30-E63C-4BC0-A6B7-8E968E6EBC3D}"/>
    <cellStyle name="Normal 3 2 2 2 2 8" xfId="28667" xr:uid="{84CD9B42-138E-43A6-A6C1-9575F0D2AECC}"/>
    <cellStyle name="Normal 3 2 2 2 2 8 2" xfId="28668" xr:uid="{F561472D-92AD-42F4-86A2-5278D063D4F0}"/>
    <cellStyle name="Normal 3 2 2 2 2 8 3" xfId="28669" xr:uid="{7362203B-83AC-40B3-B799-DFA9B7CC8E70}"/>
    <cellStyle name="Normal 3 2 2 2 2 8_AVA DVA EL" xfId="28670" xr:uid="{60ED5EDC-EB2F-4361-BCA5-1B83196ED365}"/>
    <cellStyle name="Normal 3 2 2 2 2 9" xfId="28671" xr:uid="{F415CAC8-DDF3-47AA-A99C-A97920EC7BAF}"/>
    <cellStyle name="Normal 3 2 2 2 2 9 2" xfId="28672" xr:uid="{DFC6502B-D7AA-4F79-8480-49CEC698EE5B}"/>
    <cellStyle name="Normal 3 2 2 2 2 9 3" xfId="28673" xr:uid="{C38DF1F7-8025-4E54-BA4D-5EF61F78D80F}"/>
    <cellStyle name="Normal 3 2 2 2 2 9_AVA DVA EL" xfId="28674" xr:uid="{2F4F3A6B-D725-4A84-95F1-B1B803BC22B6}"/>
    <cellStyle name="Normal 3 2 2 2 2_AVA DVA EL" xfId="28675" xr:uid="{6BB3BB36-7DD8-47A4-A077-7AEF767639BF}"/>
    <cellStyle name="Normal 3 2 2 2 3" xfId="28676" xr:uid="{1E7668B8-9328-40A2-92A2-07EF61424574}"/>
    <cellStyle name="Normal 3 2 2 2 3 2" xfId="28677" xr:uid="{894DF1B1-4FAD-48F5-B161-434AFE65D0E4}"/>
    <cellStyle name="Normal 3 2 2 2 3 2 2" xfId="28678" xr:uid="{805697FB-5E66-4F27-9E86-9D12E9455B29}"/>
    <cellStyle name="Normal 3 2 2 2 3 2 3" xfId="28679" xr:uid="{99937096-7C70-40C9-878B-69807CEE3562}"/>
    <cellStyle name="Normal 3 2 2 2 3 2_AVA DVA EL" xfId="28680" xr:uid="{79237E0A-0CE5-4551-8A10-75B44B83DB74}"/>
    <cellStyle name="Normal 3 2 2 2 3 3" xfId="28681" xr:uid="{622532B9-85C3-4E5D-8575-DAF15A0D6E0D}"/>
    <cellStyle name="Normal 3 2 2 2 3 3 2" xfId="28682" xr:uid="{C8D6756A-4D14-470D-A84B-58CED6435282}"/>
    <cellStyle name="Normal 3 2 2 2 3 3 3" xfId="28683" xr:uid="{4FC5DA17-5A0C-4EAF-839E-62BB7A1EC76F}"/>
    <cellStyle name="Normal 3 2 2 2 3 3_AVA DVA EL" xfId="28684" xr:uid="{305D63DF-66A9-4695-998F-0E796CA48189}"/>
    <cellStyle name="Normal 3 2 2 2 3 4" xfId="28685" xr:uid="{C7BACBAD-775C-4102-957F-9140AB3090AE}"/>
    <cellStyle name="Normal 3 2 2 2 3 5" xfId="28686" xr:uid="{DD3070BA-D8A2-455B-8E9B-BA45A8A5C62C}"/>
    <cellStyle name="Normal 3 2 2 2 3_AVA DVA EL" xfId="28687" xr:uid="{5796F098-BBEB-4901-9B72-73E8573CB229}"/>
    <cellStyle name="Normal 3 2 2 2 4" xfId="28688" xr:uid="{D600811B-0C3F-453F-80BE-91056E113662}"/>
    <cellStyle name="Normal 3 2 2 2 4 2" xfId="28689" xr:uid="{779AD336-3F05-4199-8891-3895BE7ED6D0}"/>
    <cellStyle name="Normal 3 2 2 2 4 3" xfId="28690" xr:uid="{F3FEC7A1-3FE4-41C1-A0E3-C147BCC066AD}"/>
    <cellStyle name="Normal 3 2 2 2 4_AVA DVA EL" xfId="28691" xr:uid="{D1782C42-3C2A-44D0-A6EF-902D8A779071}"/>
    <cellStyle name="Normal 3 2 2 2 5" xfId="28692" xr:uid="{6978B42E-8D56-48F1-BFF4-B642626EBBBC}"/>
    <cellStyle name="Normal 3 2 2 2 5 2" xfId="28693" xr:uid="{2DAFA840-6F3C-49FC-AEFB-284B0A4ECAEC}"/>
    <cellStyle name="Normal 3 2 2 2 5 3" xfId="28694" xr:uid="{46762016-9292-49F7-B86A-B46B732031EF}"/>
    <cellStyle name="Normal 3 2 2 2 5_AVA DVA EL" xfId="28695" xr:uid="{71A2A6C6-1082-4B70-919E-4B1062339570}"/>
    <cellStyle name="Normal 3 2 2 2 6" xfId="28696" xr:uid="{FC518D27-B0CA-43BD-AEA2-C0A0A311C427}"/>
    <cellStyle name="Normal 3 2 2 2 6 2" xfId="28697" xr:uid="{92186C02-AD42-4143-88FC-1918ACCC352B}"/>
    <cellStyle name="Normal 3 2 2 2 6 3" xfId="28698" xr:uid="{31213782-7313-4405-87A8-80AE37A0368D}"/>
    <cellStyle name="Normal 3 2 2 2 6_AVA DVA EL" xfId="28699" xr:uid="{C5A324BD-A5D9-42B3-9A0F-8B57FB321996}"/>
    <cellStyle name="Normal 3 2 2 2 7" xfId="28700" xr:uid="{F9BA603E-F7E1-4C44-931C-3A19795F1198}"/>
    <cellStyle name="Normal 3 2 2 2 7 2" xfId="28701" xr:uid="{B0ABE3EC-77AF-441A-BD47-426A3715E88D}"/>
    <cellStyle name="Normal 3 2 2 2 7 3" xfId="28702" xr:uid="{FCCA680A-4283-43AF-BDD0-8307FA3C2072}"/>
    <cellStyle name="Normal 3 2 2 2 7_AVA DVA EL" xfId="28703" xr:uid="{EF7495D8-DE0E-418B-B9EC-7A354B515D62}"/>
    <cellStyle name="Normal 3 2 2 2 8" xfId="28704" xr:uid="{F4AA6010-C785-4512-B105-5B5623A796F3}"/>
    <cellStyle name="Normal 3 2 2 2 8 2" xfId="28705" xr:uid="{6BBF7782-9D9E-4650-9EFA-4AAE645674BD}"/>
    <cellStyle name="Normal 3 2 2 2 8 3" xfId="28706" xr:uid="{7B4882D9-77AE-4F37-9892-5F84F9D72416}"/>
    <cellStyle name="Normal 3 2 2 2 8_AVA DVA EL" xfId="28707" xr:uid="{2E504AED-0F8B-412E-83D0-726265A0E5C7}"/>
    <cellStyle name="Normal 3 2 2 2 9" xfId="28708" xr:uid="{4A5FAF03-73AF-4215-A024-2748B65531EA}"/>
    <cellStyle name="Normal 3 2 2 2 9 2" xfId="28709" xr:uid="{1ECE2208-9D97-4790-BFAB-D61FC1416C44}"/>
    <cellStyle name="Normal 3 2 2 2 9 3" xfId="28710" xr:uid="{83D9621D-8F9C-4532-806E-3840C5BBDCCA}"/>
    <cellStyle name="Normal 3 2 2 2 9_AVA DVA EL" xfId="28711" xr:uid="{B0E3A643-0340-4515-BBBB-A05C138CA0B6}"/>
    <cellStyle name="Normal 3 2 2 2_AVA DVA EL" xfId="28712" xr:uid="{4EC4E586-62B2-4187-8478-12CC6A5D2EBC}"/>
    <cellStyle name="Normal 3 2 2 3" xfId="8422" xr:uid="{F1C9875E-26F0-4CA0-88EB-148CD83D9822}"/>
    <cellStyle name="Normal 3 2 2 3 10" xfId="28713" xr:uid="{9C89394B-8D59-472D-B8AF-42F54297A26D}"/>
    <cellStyle name="Normal 3 2 2 3 10 2" xfId="28714" xr:uid="{E20729AF-7AB2-4921-8ECB-58424CF3A5B6}"/>
    <cellStyle name="Normal 3 2 2 3 10 3" xfId="28715" xr:uid="{F795CD03-EB49-4FD9-8E4D-679617ED5414}"/>
    <cellStyle name="Normal 3 2 2 3 10_AVA DVA EL" xfId="28716" xr:uid="{4FB664BB-1AC5-4EAF-8365-EEB8E789F1FE}"/>
    <cellStyle name="Normal 3 2 2 3 11" xfId="28717" xr:uid="{008EE31F-A18A-45FC-AA07-3072E871993E}"/>
    <cellStyle name="Normal 3 2 2 3 2" xfId="28718" xr:uid="{9042350F-14DC-490E-99AC-7A2676110516}"/>
    <cellStyle name="Normal 3 2 2 3 2 2" xfId="28719" xr:uid="{AA58FA9E-4B88-4C51-99F4-078B4C185BD5}"/>
    <cellStyle name="Normal 3 2 2 3 2 2 2" xfId="28720" xr:uid="{A0D134A9-6CB8-4A82-B38D-505B6EC17770}"/>
    <cellStyle name="Normal 3 2 2 3 2 2 3" xfId="28721" xr:uid="{62762014-300B-4D4C-A9A6-AB01382553D1}"/>
    <cellStyle name="Normal 3 2 2 3 2 2_AVA DVA EL" xfId="28722" xr:uid="{C4132D17-A8E9-4424-9669-5017B3C7BC01}"/>
    <cellStyle name="Normal 3 2 2 3 2 3" xfId="28723" xr:uid="{61598973-14FB-4ED6-B0BB-F8EFA38F1EE2}"/>
    <cellStyle name="Normal 3 2 2 3 2 3 2" xfId="28724" xr:uid="{1D6CC697-1CF7-4789-A290-4B0C93F22622}"/>
    <cellStyle name="Normal 3 2 2 3 2 3 3" xfId="28725" xr:uid="{506595FC-7166-4619-91BF-0337A6C4C4C5}"/>
    <cellStyle name="Normal 3 2 2 3 2 3_AVA DVA EL" xfId="28726" xr:uid="{6251D19F-326D-4B4D-9590-F55C6404C346}"/>
    <cellStyle name="Normal 3 2 2 3 2 4" xfId="28727" xr:uid="{5E14F4AF-F8E5-4006-BCE4-16BAD2D1219B}"/>
    <cellStyle name="Normal 3 2 2 3 2 5" xfId="28728" xr:uid="{C966A58B-5A04-4270-9099-A20979B40E7D}"/>
    <cellStyle name="Normal 3 2 2 3 2_AVA DVA EL" xfId="28729" xr:uid="{825CA420-301F-4C1F-9746-2D3A17311DA6}"/>
    <cellStyle name="Normal 3 2 2 3 3" xfId="28730" xr:uid="{78AE2F35-8A38-4925-8DE4-5C5DD2A7C0C5}"/>
    <cellStyle name="Normal 3 2 2 3 3 2" xfId="28731" xr:uid="{EC0BBFFB-6466-48FA-860A-61019F5A40A7}"/>
    <cellStyle name="Normal 3 2 2 3 3 3" xfId="28732" xr:uid="{536B14A0-39E4-4829-8184-33BF1FA1E19B}"/>
    <cellStyle name="Normal 3 2 2 3 3_AVA DVA EL" xfId="28733" xr:uid="{D522FC8D-E2A6-4EA8-B932-A9A7B3BE0DF9}"/>
    <cellStyle name="Normal 3 2 2 3 4" xfId="28734" xr:uid="{B0084FE7-690A-4E56-80E5-64868A5D8FAF}"/>
    <cellStyle name="Normal 3 2 2 3 4 2" xfId="28735" xr:uid="{F844EB72-FDCB-4B45-9D21-808ABE068224}"/>
    <cellStyle name="Normal 3 2 2 3 4 3" xfId="28736" xr:uid="{AF62FBC0-53BC-4A7B-8E55-179434487724}"/>
    <cellStyle name="Normal 3 2 2 3 4_AVA DVA EL" xfId="28737" xr:uid="{331A45B8-B566-4E72-B9D5-DE97ADA3CE81}"/>
    <cellStyle name="Normal 3 2 2 3 5" xfId="28738" xr:uid="{E5A018EB-4132-4EC5-89E2-891AC6FA8C2F}"/>
    <cellStyle name="Normal 3 2 2 3 5 2" xfId="28739" xr:uid="{0F3943EC-7043-407B-933B-70E6D67EDA02}"/>
    <cellStyle name="Normal 3 2 2 3 5 3" xfId="28740" xr:uid="{074C205B-473A-4557-9848-1FAA86E14465}"/>
    <cellStyle name="Normal 3 2 2 3 5_AVA DVA EL" xfId="28741" xr:uid="{216FAC54-21A6-4F13-9934-E75CE3A481B5}"/>
    <cellStyle name="Normal 3 2 2 3 6" xfId="28742" xr:uid="{62F076D5-CE63-42B1-B14D-D1BD4608148D}"/>
    <cellStyle name="Normal 3 2 2 3 6 2" xfId="28743" xr:uid="{A822CE32-45CF-49DA-9DCA-051BEBF5BAC0}"/>
    <cellStyle name="Normal 3 2 2 3 6 3" xfId="28744" xr:uid="{DD0422BA-E30B-4575-B077-5B02600F41D9}"/>
    <cellStyle name="Normal 3 2 2 3 6_AVA DVA EL" xfId="28745" xr:uid="{911A5E13-3186-4129-BE4B-A210AD3A2FF0}"/>
    <cellStyle name="Normal 3 2 2 3 7" xfId="28746" xr:uid="{2F7028C0-70A1-4FFE-97A9-31C1C051DC9D}"/>
    <cellStyle name="Normal 3 2 2 3 7 2" xfId="28747" xr:uid="{60548C1F-7D58-4748-91A9-67ED3135C357}"/>
    <cellStyle name="Normal 3 2 2 3 7 3" xfId="28748" xr:uid="{505EE1BB-59B5-4091-9D62-FBB274A129BC}"/>
    <cellStyle name="Normal 3 2 2 3 7_AVA DVA EL" xfId="28749" xr:uid="{9916A24C-A0A5-4000-8E4E-737EF21FFCEC}"/>
    <cellStyle name="Normal 3 2 2 3 8" xfId="28750" xr:uid="{E736FA71-A7CC-4C88-A066-D9E34971B362}"/>
    <cellStyle name="Normal 3 2 2 3 8 2" xfId="28751" xr:uid="{D475C58D-A955-44E3-AE8A-CC807EEBA9C1}"/>
    <cellStyle name="Normal 3 2 2 3 8 3" xfId="28752" xr:uid="{31DC08F3-06CF-46C6-BBF0-DE1A17B4716B}"/>
    <cellStyle name="Normal 3 2 2 3 8_AVA DVA EL" xfId="28753" xr:uid="{5784E62D-177B-42B3-8EF4-94598BA15524}"/>
    <cellStyle name="Normal 3 2 2 3 9" xfId="28754" xr:uid="{BE8DBD4B-0485-456D-AED4-35018E1C8FA4}"/>
    <cellStyle name="Normal 3 2 2 3 9 2" xfId="28755" xr:uid="{52C1C05D-E006-475E-9CD5-6DBC025D38A6}"/>
    <cellStyle name="Normal 3 2 2 3 9 3" xfId="28756" xr:uid="{4C037371-DC58-4E47-B684-054AB0C7D13D}"/>
    <cellStyle name="Normal 3 2 2 3 9_AVA DVA EL" xfId="28757" xr:uid="{82D67469-12CD-43AD-9002-C1C259EF97C0}"/>
    <cellStyle name="Normal 3 2 2 3_AVA DVA EL" xfId="28758" xr:uid="{2E09095D-6AFF-4657-8A44-72556AB23133}"/>
    <cellStyle name="Normal 3 2 2 4" xfId="8423" xr:uid="{5B1F7A55-BA69-4297-B161-61BE30BB6C3E}"/>
    <cellStyle name="Normal 3 2 2 4 2" xfId="28759" xr:uid="{906ABB0B-6834-48E9-8170-26CE9498DCA2}"/>
    <cellStyle name="Normal 3 2 2 4 2 2" xfId="28760" xr:uid="{A1EE999A-C8CA-4FC6-A9D7-3E0E26E1DF87}"/>
    <cellStyle name="Normal 3 2 2 4 2 3" xfId="28761" xr:uid="{310711EF-2B70-4383-AE1A-131A55FAF227}"/>
    <cellStyle name="Normal 3 2 2 4 2_AVA DVA EL" xfId="28762" xr:uid="{DF142E71-3CB8-49E9-BAEE-9F560BD7C571}"/>
    <cellStyle name="Normal 3 2 2 4 3" xfId="28763" xr:uid="{319DB060-F1F0-4912-98EF-24BAF5F8A238}"/>
    <cellStyle name="Normal 3 2 2 4 3 2" xfId="28764" xr:uid="{D0828D7D-0966-40F6-A1D4-EEEF4FC29471}"/>
    <cellStyle name="Normal 3 2 2 4 3 3" xfId="28765" xr:uid="{F8A515F4-9BEC-47D0-A0F3-0E67F9840559}"/>
    <cellStyle name="Normal 3 2 2 4 3_AVA DVA EL" xfId="28766" xr:uid="{824CC8E5-B922-4371-AEE1-56DCF1E15FB3}"/>
    <cellStyle name="Normal 3 2 2 4 4" xfId="28767" xr:uid="{A92030DA-C97F-48B8-B02D-51F56642F6BB}"/>
    <cellStyle name="Normal 3 2 2 4 4 2" xfId="28768" xr:uid="{C85AAAC2-EF3E-4346-AD5E-D27F9DAEF440}"/>
    <cellStyle name="Normal 3 2 2 4 4 3" xfId="28769" xr:uid="{05BAA51E-D6EA-4E92-B3FB-E83C67CD1AE6}"/>
    <cellStyle name="Normal 3 2 2 4 4_AVA DVA EL" xfId="28770" xr:uid="{85DE06B1-EE1A-4E08-ABE1-5DD57DCE4A76}"/>
    <cellStyle name="Normal 3 2 2 4 5" xfId="28771" xr:uid="{B0ED8F53-1868-4C66-BC93-9E0AB7F0DA0B}"/>
    <cellStyle name="Normal 3 2 2 4_AVA DVA EL" xfId="28772" xr:uid="{4BEA336E-2CFB-48BF-BEE3-2F9C51C62010}"/>
    <cellStyle name="Normal 3 2 2 5" xfId="8424" xr:uid="{37F969EB-FF8E-42DF-98E9-6508F7AB995A}"/>
    <cellStyle name="Normal 3 2 2 5 2" xfId="28773" xr:uid="{D5183F1C-24F5-40FF-90EB-A76D900EFF80}"/>
    <cellStyle name="Normal 3 2 2 5 2 2" xfId="28774" xr:uid="{78A506A1-4E0E-4938-B661-A2C7A57314A7}"/>
    <cellStyle name="Normal 3 2 2 5 2 3" xfId="28775" xr:uid="{7F6FDD51-8EC7-4826-851C-A882151DEBD0}"/>
    <cellStyle name="Normal 3 2 2 5 2_AVA DVA EL" xfId="28776" xr:uid="{F9DF1C38-0F23-4AF8-8D63-6363675C0178}"/>
    <cellStyle name="Normal 3 2 2 5 3" xfId="28777" xr:uid="{AE8A806F-9842-4BCE-B8C3-5D357522471B}"/>
    <cellStyle name="Normal 3 2 2 5_AVA DVA EL" xfId="28778" xr:uid="{F266F8A1-8461-49E9-A2E6-74D23C9393AC}"/>
    <cellStyle name="Normal 3 2 2 6" xfId="8425" xr:uid="{03F1F789-D16E-444A-AC6D-A6F8554DC97D}"/>
    <cellStyle name="Normal 3 2 2 6 2" xfId="28779" xr:uid="{3C24B0D2-86E2-4B49-ABB1-8825F044AD8C}"/>
    <cellStyle name="Normal 3 2 2 6 2 2" xfId="28780" xr:uid="{866C5936-0663-4B58-840B-6C2588B26F0E}"/>
    <cellStyle name="Normal 3 2 2 6 2 3" xfId="28781" xr:uid="{98863B19-C8B7-403A-9A84-8387EFC185D7}"/>
    <cellStyle name="Normal 3 2 2 6 2_AVA DVA EL" xfId="28782" xr:uid="{0DB10990-63B6-4161-BE27-344366BA0EBB}"/>
    <cellStyle name="Normal 3 2 2 6 3" xfId="28783" xr:uid="{E47C1A97-B8D4-4413-B805-4E931F99711F}"/>
    <cellStyle name="Normal 3 2 2 6_AVA DVA EL" xfId="28784" xr:uid="{16D9D800-29EC-4B0C-AEB4-F006CE6C186B}"/>
    <cellStyle name="Normal 3 2 2 7" xfId="8426" xr:uid="{E825F724-D2FB-4AAC-A959-8A8BEC92589E}"/>
    <cellStyle name="Normal 3 2 2 7 2" xfId="28785" xr:uid="{A61966E6-EB02-4574-B64B-5FEC0BF187DC}"/>
    <cellStyle name="Normal 3 2 2 7 2 2" xfId="28786" xr:uid="{8CABCA35-9893-4134-B953-3CB48F215B3C}"/>
    <cellStyle name="Normal 3 2 2 7 2 3" xfId="28787" xr:uid="{6B4D48FE-98E4-4644-8F9D-B458FCBA6A29}"/>
    <cellStyle name="Normal 3 2 2 7 2_AVA DVA EL" xfId="28788" xr:uid="{49EDEFF6-33E0-47B0-816C-6F5C6E36B2F8}"/>
    <cellStyle name="Normal 3 2 2 7 3" xfId="28789" xr:uid="{15A74837-BE3C-4F63-B9EE-132688AB39F0}"/>
    <cellStyle name="Normal 3 2 2 7_AVA DVA EL" xfId="28790" xr:uid="{EFCEA7BF-4DC0-4E5B-9064-E2D36F6E1AC5}"/>
    <cellStyle name="Normal 3 2 2 8" xfId="8427" xr:uid="{591A2D24-69D6-42C8-8C0F-AB8DACAF8905}"/>
    <cellStyle name="Normal 3 2 2 8 2" xfId="28791" xr:uid="{7B95BB0D-66DC-4D09-B134-B27F11AC7922}"/>
    <cellStyle name="Normal 3 2 2 8 2 2" xfId="28792" xr:uid="{23904654-635A-4F2C-AE55-BCB56BFC39EF}"/>
    <cellStyle name="Normal 3 2 2 8 2 3" xfId="28793" xr:uid="{21A4BBF0-3B9E-4571-8D5B-92D3F5C0E6BF}"/>
    <cellStyle name="Normal 3 2 2 8 2_AVA DVA EL" xfId="28794" xr:uid="{EF825175-1C2B-48A6-A54D-5B1D171395BB}"/>
    <cellStyle name="Normal 3 2 2 8 3" xfId="28795" xr:uid="{3FA9802C-D5E7-4C6F-A2D6-3A9F60D4DBAC}"/>
    <cellStyle name="Normal 3 2 2 8_AVA DVA EL" xfId="28796" xr:uid="{9E3A418A-972B-48A4-BED6-E7FC70923F8C}"/>
    <cellStyle name="Normal 3 2 2 9" xfId="8428" xr:uid="{100252AC-7B7D-4961-BBD1-7D419FC651A7}"/>
    <cellStyle name="Normal 3 2 2 9 2" xfId="28797" xr:uid="{29E79479-B0F1-4DE8-9507-188442366A01}"/>
    <cellStyle name="Normal 3 2 2 9 2 2" xfId="28798" xr:uid="{2EF797E9-EC36-4352-BF0C-3BFD4AF51A1C}"/>
    <cellStyle name="Normal 3 2 2 9 2 3" xfId="28799" xr:uid="{9854200F-AE3F-4693-9BAB-64EB2DB77C83}"/>
    <cellStyle name="Normal 3 2 2 9 2_AVA DVA EL" xfId="28800" xr:uid="{5B8E67F4-FAA8-46E3-AC91-4B8278B8BD8B}"/>
    <cellStyle name="Normal 3 2 2 9 3" xfId="28801" xr:uid="{1F18A079-B220-4BB0-9145-2DA9FF40AF43}"/>
    <cellStyle name="Normal 3 2 2 9_AVA DVA EL" xfId="28802" xr:uid="{3FF81903-2DD9-4641-A3A3-4842EE4C6253}"/>
    <cellStyle name="Normal 3 2 2_AVA DVA EL" xfId="28803" xr:uid="{004119F2-0886-44E5-9F69-33AA77604997}"/>
    <cellStyle name="Normal 3 2 20" xfId="36882" xr:uid="{B738A8F7-C6BF-43B8-9E57-918D4ABD4BCD}"/>
    <cellStyle name="Normal 3 2 3" xfId="8429" xr:uid="{69751971-6CD4-4619-B99C-5F3A75778D5A}"/>
    <cellStyle name="Normal 3 2 3 10" xfId="28804" xr:uid="{92DC4CBF-779C-4179-80BA-8EF0B76A6EF0}"/>
    <cellStyle name="Normal 3 2 3 10 2" xfId="28805" xr:uid="{BF19E7B8-C120-49F1-A117-8B0DD06F0248}"/>
    <cellStyle name="Normal 3 2 3 10 3" xfId="28806" xr:uid="{3B96EDB1-F8A2-49BE-BFD5-F2175DAF1E80}"/>
    <cellStyle name="Normal 3 2 3 10_AVA DVA EL" xfId="28807" xr:uid="{DB8C0000-A0CD-48F0-A648-DA4589B92130}"/>
    <cellStyle name="Normal 3 2 3 11" xfId="28808" xr:uid="{514E7A46-F795-4C77-AF40-205EAF784222}"/>
    <cellStyle name="Normal 3 2 3 11 2" xfId="28809" xr:uid="{3FBCD171-A97F-4812-8A66-353A82CD4890}"/>
    <cellStyle name="Normal 3 2 3 11 3" xfId="28810" xr:uid="{B6EE4A9D-CB54-47F4-9539-CC68CF54CD01}"/>
    <cellStyle name="Normal 3 2 3 11_AVA DVA EL" xfId="28811" xr:uid="{2C434D3C-68B0-48D7-97C8-F133F5DE0180}"/>
    <cellStyle name="Normal 3 2 3 12" xfId="28812" xr:uid="{E6E373BC-1DCB-48B9-A7FC-486102E4BED8}"/>
    <cellStyle name="Normal 3 2 3 12 2" xfId="28813" xr:uid="{EEA6D91E-1FE6-4665-894F-07793A784FF4}"/>
    <cellStyle name="Normal 3 2 3 12 3" xfId="28814" xr:uid="{D29FA873-1682-49DF-BC81-54CD79DD6012}"/>
    <cellStyle name="Normal 3 2 3 12_AVA DVA EL" xfId="28815" xr:uid="{A688F4AF-65AB-4BF2-8882-C981076BB920}"/>
    <cellStyle name="Normal 3 2 3 13" xfId="28816" xr:uid="{76DE5D22-E346-4949-9FE1-925C060D8D45}"/>
    <cellStyle name="Normal 3 2 3 14" xfId="50588" xr:uid="{C41B1868-FB75-4E38-995C-C4EBE108FDC5}"/>
    <cellStyle name="Normal 3 2 3 2" xfId="8430" xr:uid="{7C78EE9E-6495-48C7-A65A-0AED8CD427AE}"/>
    <cellStyle name="Normal 3 2 3 2 10" xfId="28817" xr:uid="{D6238745-5927-4BF1-9691-1B3A76ED6E0E}"/>
    <cellStyle name="Normal 3 2 3 2 10 2" xfId="28818" xr:uid="{C55D6B34-FA01-41CD-A365-8DD2482214E0}"/>
    <cellStyle name="Normal 3 2 3 2 10 3" xfId="28819" xr:uid="{99EBE401-6A83-4D56-A6E8-0CC01C19A5A2}"/>
    <cellStyle name="Normal 3 2 3 2 10_AVA DVA EL" xfId="28820" xr:uid="{008E1AC5-DF5B-494A-8620-6997EC4EE326}"/>
    <cellStyle name="Normal 3 2 3 2 11" xfId="28821" xr:uid="{370F0E22-1076-4922-92E8-B32ED2AE7043}"/>
    <cellStyle name="Normal 3 2 3 2 11 2" xfId="28822" xr:uid="{67021C27-9193-462B-9D3B-E2A544A69B75}"/>
    <cellStyle name="Normal 3 2 3 2 11 3" xfId="28823" xr:uid="{5DFA2758-8F2C-4147-81EA-A2C839BE7026}"/>
    <cellStyle name="Normal 3 2 3 2 11_AVA DVA EL" xfId="28824" xr:uid="{DEC64A5D-DD93-4FAC-B097-DD004D0F95A3}"/>
    <cellStyle name="Normal 3 2 3 2 12" xfId="28825" xr:uid="{9CA0256D-3984-4536-8AB3-ACAEBDA23054}"/>
    <cellStyle name="Normal 3 2 3 2 2" xfId="28826" xr:uid="{03DE3346-EC44-4F7E-9D16-3B6C6B1D959E}"/>
    <cellStyle name="Normal 3 2 3 2 2 10" xfId="28827" xr:uid="{5415AC53-1A59-4970-AF8A-F8FA4BFE6FF1}"/>
    <cellStyle name="Normal 3 2 3 2 2 11" xfId="28828" xr:uid="{FF32E7D2-FC4A-4BAA-9250-8349189EBF0B}"/>
    <cellStyle name="Normal 3 2 3 2 2 2" xfId="28829" xr:uid="{0F6FA110-1070-4864-92B6-ECA6A1D09FC7}"/>
    <cellStyle name="Normal 3 2 3 2 2 2 2" xfId="28830" xr:uid="{AFC6A1C9-DDF8-4453-920A-ACBED4ED539A}"/>
    <cellStyle name="Normal 3 2 3 2 2 2 2 2" xfId="28831" xr:uid="{FBD52471-699A-490E-81A5-BDC594C9847A}"/>
    <cellStyle name="Normal 3 2 3 2 2 2 2 3" xfId="28832" xr:uid="{93C22025-D2D3-47E3-9DBC-5F0CC9522212}"/>
    <cellStyle name="Normal 3 2 3 2 2 2 2_AVA DVA EL" xfId="28833" xr:uid="{C46F3768-C994-441B-BB90-6ACEAFF88578}"/>
    <cellStyle name="Normal 3 2 3 2 2 2 3" xfId="28834" xr:uid="{91A8BBF4-22D1-4BC3-8991-E6B337737E9B}"/>
    <cellStyle name="Normal 3 2 3 2 2 2 3 2" xfId="28835" xr:uid="{BE74BF20-BAC2-495E-94E5-3DDBB29EF825}"/>
    <cellStyle name="Normal 3 2 3 2 2 2 3 3" xfId="28836" xr:uid="{C9C0C96C-6267-4EE3-B5DF-56CCE6661ECD}"/>
    <cellStyle name="Normal 3 2 3 2 2 2 3_AVA DVA EL" xfId="28837" xr:uid="{B5BBFC6B-0E2E-4D98-9A04-90F64A00FA7A}"/>
    <cellStyle name="Normal 3 2 3 2 2 2 4" xfId="28838" xr:uid="{C0FEE60B-DE34-4950-BAEA-C53EFB1B3E24}"/>
    <cellStyle name="Normal 3 2 3 2 2 2 5" xfId="28839" xr:uid="{A6E22478-E243-4FB3-A782-FB095BE6BC02}"/>
    <cellStyle name="Normal 3 2 3 2 2 2_AVA DVA EL" xfId="28840" xr:uid="{6BECB7BF-55B5-4232-997C-895B4ED0C6AC}"/>
    <cellStyle name="Normal 3 2 3 2 2 3" xfId="28841" xr:uid="{4C45EE4D-D546-4A4A-909F-EEBCFA718B11}"/>
    <cellStyle name="Normal 3 2 3 2 2 3 2" xfId="28842" xr:uid="{831BF00E-DF3F-42DD-93E5-64BF23409056}"/>
    <cellStyle name="Normal 3 2 3 2 2 3 3" xfId="28843" xr:uid="{5A5CC78D-C561-4A91-B012-5AA7063B0025}"/>
    <cellStyle name="Normal 3 2 3 2 2 3_AVA DVA EL" xfId="28844" xr:uid="{E1B57237-03A0-40C2-8A0B-EB16484BD4F2}"/>
    <cellStyle name="Normal 3 2 3 2 2 4" xfId="28845" xr:uid="{50B97D5F-5195-49E9-BEC2-45D4D265CDCE}"/>
    <cellStyle name="Normal 3 2 3 2 2 4 2" xfId="28846" xr:uid="{E57A3E32-4739-49FB-8616-C2DF85185CD9}"/>
    <cellStyle name="Normal 3 2 3 2 2 4 3" xfId="28847" xr:uid="{7A45900E-0D86-4E64-B9E9-959CB5AB8E25}"/>
    <cellStyle name="Normal 3 2 3 2 2 4_AVA DVA EL" xfId="28848" xr:uid="{84C55794-75A6-4E3B-B346-D2573C4095B1}"/>
    <cellStyle name="Normal 3 2 3 2 2 5" xfId="28849" xr:uid="{4DDAFF09-5B29-4AAD-AA3D-416E1D290E1F}"/>
    <cellStyle name="Normal 3 2 3 2 2 5 2" xfId="28850" xr:uid="{A6DB30EB-8911-450E-8CFC-C17A140992D4}"/>
    <cellStyle name="Normal 3 2 3 2 2 5 3" xfId="28851" xr:uid="{B15888F8-4D0D-4A4E-9AB1-A059FD7D035F}"/>
    <cellStyle name="Normal 3 2 3 2 2 5_AVA DVA EL" xfId="28852" xr:uid="{B802DBE3-3B0F-41BB-AB8A-18322EB278C9}"/>
    <cellStyle name="Normal 3 2 3 2 2 6" xfId="28853" xr:uid="{6B3C0516-4FD7-4DC9-A47D-3B0F97DEDD08}"/>
    <cellStyle name="Normal 3 2 3 2 2 6 2" xfId="28854" xr:uid="{1262BE0E-A29A-4A10-87F0-C0EAB0374D15}"/>
    <cellStyle name="Normal 3 2 3 2 2 6 3" xfId="28855" xr:uid="{FA03D4C8-D426-480F-B6A9-68D97224A0A9}"/>
    <cellStyle name="Normal 3 2 3 2 2 6_AVA DVA EL" xfId="28856" xr:uid="{A13CFA74-3EF2-49BC-BCFE-8E3201EAE894}"/>
    <cellStyle name="Normal 3 2 3 2 2 7" xfId="28857" xr:uid="{D43C7447-2A8A-4D0B-B065-FC0E95E34391}"/>
    <cellStyle name="Normal 3 2 3 2 2 7 2" xfId="28858" xr:uid="{00489C7A-0766-4A11-B9C6-820E0CBD4E5E}"/>
    <cellStyle name="Normal 3 2 3 2 2 7 3" xfId="28859" xr:uid="{4A6B831F-75E6-48B3-A2C2-A71A62206185}"/>
    <cellStyle name="Normal 3 2 3 2 2 7_AVA DVA EL" xfId="28860" xr:uid="{16280A10-966B-4F62-8FB9-C831617EC944}"/>
    <cellStyle name="Normal 3 2 3 2 2 8" xfId="28861" xr:uid="{1E51988C-9570-4C7F-9618-98FF6CB01EE8}"/>
    <cellStyle name="Normal 3 2 3 2 2 8 2" xfId="28862" xr:uid="{C5A6BE13-9B95-42E7-897D-4040F73A48EB}"/>
    <cellStyle name="Normal 3 2 3 2 2 8 3" xfId="28863" xr:uid="{ADA96868-EBAD-4005-8BC1-98B4CDE152FE}"/>
    <cellStyle name="Normal 3 2 3 2 2 8_AVA DVA EL" xfId="28864" xr:uid="{57ED5AE8-D8EB-4BA3-A757-C556008680C0}"/>
    <cellStyle name="Normal 3 2 3 2 2 9" xfId="28865" xr:uid="{2CC02BBD-E55E-4C72-A66A-34DB4A4CB2A2}"/>
    <cellStyle name="Normal 3 2 3 2 2 9 2" xfId="28866" xr:uid="{70DDC112-8EB9-4232-8807-90492EE9EAFA}"/>
    <cellStyle name="Normal 3 2 3 2 2 9 3" xfId="28867" xr:uid="{1139E3B0-91E6-4B66-8776-E4DB4594E8D9}"/>
    <cellStyle name="Normal 3 2 3 2 2 9_AVA DVA EL" xfId="28868" xr:uid="{B56A63BA-78B2-489B-BB02-66AD2A6C9744}"/>
    <cellStyle name="Normal 3 2 3 2 2_AVA DVA EL" xfId="28869" xr:uid="{8949C5E1-CB50-431C-9B77-BB1DFD87F855}"/>
    <cellStyle name="Normal 3 2 3 2 3" xfId="28870" xr:uid="{85E0D740-9C4A-4F5B-A2ED-D85C2A6E2CE4}"/>
    <cellStyle name="Normal 3 2 3 2 3 2" xfId="28871" xr:uid="{BA2E0A3A-2799-4523-92A0-288638E2C39F}"/>
    <cellStyle name="Normal 3 2 3 2 3 2 2" xfId="28872" xr:uid="{E6EFC93E-81F6-40BB-A80B-EAD4137531D3}"/>
    <cellStyle name="Normal 3 2 3 2 3 2 3" xfId="28873" xr:uid="{733201D8-31FC-476A-8BB4-B688F7CE0C31}"/>
    <cellStyle name="Normal 3 2 3 2 3 2_AVA DVA EL" xfId="28874" xr:uid="{F900C1B3-9D2C-4D3E-82A1-3DA5D4DD79D8}"/>
    <cellStyle name="Normal 3 2 3 2 3 3" xfId="28875" xr:uid="{1E14A46B-57FC-4DA9-BFB6-60C7038CABDA}"/>
    <cellStyle name="Normal 3 2 3 2 3 3 2" xfId="28876" xr:uid="{2CF9D09D-AF3F-4DB9-AF68-1A03275006A0}"/>
    <cellStyle name="Normal 3 2 3 2 3 3 3" xfId="28877" xr:uid="{5131F101-F907-44C0-99F2-15353EFA8E2D}"/>
    <cellStyle name="Normal 3 2 3 2 3 3_AVA DVA EL" xfId="28878" xr:uid="{B13AE7AD-EA08-4F60-A1C8-5D39179C7F48}"/>
    <cellStyle name="Normal 3 2 3 2 3 4" xfId="28879" xr:uid="{485BD6A7-B49E-4620-A621-08CDD955B87B}"/>
    <cellStyle name="Normal 3 2 3 2 3 5" xfId="28880" xr:uid="{52F4D8CC-497A-4F91-912C-F6A5522A1C71}"/>
    <cellStyle name="Normal 3 2 3 2 3_AVA DVA EL" xfId="28881" xr:uid="{B0977F0C-06F0-4085-A11C-9DCC69339865}"/>
    <cellStyle name="Normal 3 2 3 2 4" xfId="28882" xr:uid="{7C73475D-3831-4ADC-B235-88B4BBB714B8}"/>
    <cellStyle name="Normal 3 2 3 2 4 2" xfId="28883" xr:uid="{DB6FC65E-D5A6-44C4-94A5-DDDBD33AB8B1}"/>
    <cellStyle name="Normal 3 2 3 2 4 3" xfId="28884" xr:uid="{52E70C2D-EE32-43AA-BFEC-7FE83F3D94A3}"/>
    <cellStyle name="Normal 3 2 3 2 4_AVA DVA EL" xfId="28885" xr:uid="{3CB63522-B070-4277-8E67-FBFF1D772BF6}"/>
    <cellStyle name="Normal 3 2 3 2 5" xfId="28886" xr:uid="{090A9C13-2657-4551-91AE-045047AAB5EE}"/>
    <cellStyle name="Normal 3 2 3 2 5 2" xfId="28887" xr:uid="{164C2037-539A-456B-9BC2-0CDEED9D1A01}"/>
    <cellStyle name="Normal 3 2 3 2 5 3" xfId="28888" xr:uid="{991398CB-4A0D-4034-8DF5-D6EDE87E2C33}"/>
    <cellStyle name="Normal 3 2 3 2 5_AVA DVA EL" xfId="28889" xr:uid="{86C149E5-DF59-4B9C-B20A-880E073218F3}"/>
    <cellStyle name="Normal 3 2 3 2 6" xfId="28890" xr:uid="{F82A963F-E4A4-49DF-B34E-17E7738516E9}"/>
    <cellStyle name="Normal 3 2 3 2 6 2" xfId="28891" xr:uid="{66A96B58-E4BB-42D9-BFC0-84922A02C31F}"/>
    <cellStyle name="Normal 3 2 3 2 6 3" xfId="28892" xr:uid="{2359600F-7290-4064-A01C-2286B63CBC37}"/>
    <cellStyle name="Normal 3 2 3 2 6_AVA DVA EL" xfId="28893" xr:uid="{D505D9AE-BFC4-4893-90E9-3B2A9061E462}"/>
    <cellStyle name="Normal 3 2 3 2 7" xfId="28894" xr:uid="{3CC32EA8-076C-43D8-A60B-F999494A9903}"/>
    <cellStyle name="Normal 3 2 3 2 7 2" xfId="28895" xr:uid="{35903092-3BC3-45B4-BD63-007389B522F0}"/>
    <cellStyle name="Normal 3 2 3 2 7 3" xfId="28896" xr:uid="{E6A5FBC0-D358-4296-84E9-B42EE955D5DF}"/>
    <cellStyle name="Normal 3 2 3 2 7_AVA DVA EL" xfId="28897" xr:uid="{CA75F199-DE41-44D1-9610-1366C180FF7D}"/>
    <cellStyle name="Normal 3 2 3 2 8" xfId="28898" xr:uid="{1850C82D-4354-424F-81D6-90FAAEADBDD1}"/>
    <cellStyle name="Normal 3 2 3 2 8 2" xfId="28899" xr:uid="{175CB1C5-C6C8-4322-98B7-40E7BD71EA0F}"/>
    <cellStyle name="Normal 3 2 3 2 8 3" xfId="28900" xr:uid="{221B65FD-0990-4021-B3A9-5E815FB7F3D6}"/>
    <cellStyle name="Normal 3 2 3 2 8_AVA DVA EL" xfId="28901" xr:uid="{3CB89764-C64D-4383-8141-B7860E47A479}"/>
    <cellStyle name="Normal 3 2 3 2 9" xfId="28902" xr:uid="{7422D57B-91C2-468D-BB57-46BA11060137}"/>
    <cellStyle name="Normal 3 2 3 2 9 2" xfId="28903" xr:uid="{9C938C6A-60C7-4D6C-A75E-932AAAE14150}"/>
    <cellStyle name="Normal 3 2 3 2 9 3" xfId="28904" xr:uid="{4B80BB04-4BB0-4C5B-AF99-C8F9889F7CCA}"/>
    <cellStyle name="Normal 3 2 3 2 9_AVA DVA EL" xfId="28905" xr:uid="{C6E8D289-A475-4449-89FF-5B88ECF859E5}"/>
    <cellStyle name="Normal 3 2 3 2_AVA DVA EL" xfId="28906" xr:uid="{31BE0FBD-475A-44F6-9033-2B79F20C375E}"/>
    <cellStyle name="Normal 3 2 3 3" xfId="28907" xr:uid="{63DB73C9-8D0D-4A31-9833-5CBF7EF85A96}"/>
    <cellStyle name="Normal 3 2 3 3 10" xfId="28908" xr:uid="{FD9D33DC-17EA-4688-A7DA-31264C080687}"/>
    <cellStyle name="Normal 3 2 3 3 11" xfId="28909" xr:uid="{42723EF9-A57B-4D98-B46B-F23D68D03D21}"/>
    <cellStyle name="Normal 3 2 3 3 2" xfId="28910" xr:uid="{1B45B8A8-45F4-4E33-A707-FAA381FACE84}"/>
    <cellStyle name="Normal 3 2 3 3 2 2" xfId="28911" xr:uid="{2E49046D-88FD-4DB3-A3BF-6D2DE3BF8CC0}"/>
    <cellStyle name="Normal 3 2 3 3 2 2 2" xfId="28912" xr:uid="{A9DC5FB0-CA8D-44EF-AA3B-106EB9F4D4E0}"/>
    <cellStyle name="Normal 3 2 3 3 2 2 3" xfId="28913" xr:uid="{E041701A-875A-4B45-9625-5C41B10F2643}"/>
    <cellStyle name="Normal 3 2 3 3 2 2_AVA DVA EL" xfId="28914" xr:uid="{C29DF784-57BE-4F8F-A938-709B4D69440C}"/>
    <cellStyle name="Normal 3 2 3 3 2 3" xfId="28915" xr:uid="{1248DEF9-6629-456C-90EB-462EB26DB098}"/>
    <cellStyle name="Normal 3 2 3 3 2 3 2" xfId="28916" xr:uid="{3E661B3E-6D6A-4E8F-82CC-412578DC3BD9}"/>
    <cellStyle name="Normal 3 2 3 3 2 3 3" xfId="28917" xr:uid="{3875AECE-8E72-40B4-991C-3B200B9C2282}"/>
    <cellStyle name="Normal 3 2 3 3 2 3_AVA DVA EL" xfId="28918" xr:uid="{50438C3C-D595-41EB-A160-42F07C7212C6}"/>
    <cellStyle name="Normal 3 2 3 3 2 4" xfId="28919" xr:uid="{3787E3CB-8589-4A20-BF17-A5A6CE678789}"/>
    <cellStyle name="Normal 3 2 3 3 2 5" xfId="28920" xr:uid="{FDBBA7E1-FE15-4D0C-8B0E-175D3B97823C}"/>
    <cellStyle name="Normal 3 2 3 3 2_AVA DVA EL" xfId="28921" xr:uid="{B5C131E4-548E-4B3B-A8D1-AEF6FE69597A}"/>
    <cellStyle name="Normal 3 2 3 3 3" xfId="28922" xr:uid="{54D7AF76-29EA-484A-86A5-E61D87B87EE0}"/>
    <cellStyle name="Normal 3 2 3 3 3 2" xfId="28923" xr:uid="{2A5B7E2B-F27A-4237-AE79-F695C2B647CC}"/>
    <cellStyle name="Normal 3 2 3 3 3 3" xfId="28924" xr:uid="{F2C9C1B3-C525-4B52-AD76-BD493F8C00F8}"/>
    <cellStyle name="Normal 3 2 3 3 3_AVA DVA EL" xfId="28925" xr:uid="{8FC125A4-F3D3-438F-9D8B-9E32065E17C6}"/>
    <cellStyle name="Normal 3 2 3 3 4" xfId="28926" xr:uid="{1FDC169F-4049-40A1-80F6-DA0EB24FE198}"/>
    <cellStyle name="Normal 3 2 3 3 4 2" xfId="28927" xr:uid="{7BF97234-054E-4B37-91F9-017C8307871E}"/>
    <cellStyle name="Normal 3 2 3 3 4 3" xfId="28928" xr:uid="{303CF133-B204-4071-9C13-4D9134F29C12}"/>
    <cellStyle name="Normal 3 2 3 3 4_AVA DVA EL" xfId="28929" xr:uid="{76CA5DD1-A8EB-47F5-89D5-8F54E1A972D6}"/>
    <cellStyle name="Normal 3 2 3 3 5" xfId="28930" xr:uid="{0C4590CD-9DB6-4AFB-BE82-CBB351EFC22A}"/>
    <cellStyle name="Normal 3 2 3 3 5 2" xfId="28931" xr:uid="{73D071EA-5D66-47A1-971E-E7C932E7A7A2}"/>
    <cellStyle name="Normal 3 2 3 3 5 3" xfId="28932" xr:uid="{C7A7DC30-ADC4-4B7C-A0FE-A77465150155}"/>
    <cellStyle name="Normal 3 2 3 3 5_AVA DVA EL" xfId="28933" xr:uid="{0CD4481E-3752-445C-9DF7-DA1D058A776B}"/>
    <cellStyle name="Normal 3 2 3 3 6" xfId="28934" xr:uid="{D78D0DB0-C245-4F0F-9FC8-31227B3C1FE5}"/>
    <cellStyle name="Normal 3 2 3 3 6 2" xfId="28935" xr:uid="{088B0D63-C42A-44F6-9457-63B699E47C6C}"/>
    <cellStyle name="Normal 3 2 3 3 6 3" xfId="28936" xr:uid="{A768CE39-C2D0-44C7-A751-8B60FB7CE275}"/>
    <cellStyle name="Normal 3 2 3 3 6_AVA DVA EL" xfId="28937" xr:uid="{4869EBDB-D8D7-4410-B5CC-308244E7E150}"/>
    <cellStyle name="Normal 3 2 3 3 7" xfId="28938" xr:uid="{7DBA404E-AC99-4577-838B-9A4BF4F97773}"/>
    <cellStyle name="Normal 3 2 3 3 7 2" xfId="28939" xr:uid="{30B9FF04-D729-4E2D-9BE1-83FAF6D94E40}"/>
    <cellStyle name="Normal 3 2 3 3 7 3" xfId="28940" xr:uid="{A456AD76-9C79-4775-8188-06B79E7F08E8}"/>
    <cellStyle name="Normal 3 2 3 3 7_AVA DVA EL" xfId="28941" xr:uid="{C9E6F416-8B65-4EBF-B48D-49FBC9ED4107}"/>
    <cellStyle name="Normal 3 2 3 3 8" xfId="28942" xr:uid="{F998F752-8A65-44A0-84C8-B3D02A9EAE18}"/>
    <cellStyle name="Normal 3 2 3 3 8 2" xfId="28943" xr:uid="{2691E545-9E9B-4183-B80A-C8F1A0F66BC3}"/>
    <cellStyle name="Normal 3 2 3 3 8 3" xfId="28944" xr:uid="{5CDE18F2-9B30-42C1-BAD5-A015E70B0FAB}"/>
    <cellStyle name="Normal 3 2 3 3 8_AVA DVA EL" xfId="28945" xr:uid="{31849BA1-5260-4606-8A17-1CD0C9CAA0E6}"/>
    <cellStyle name="Normal 3 2 3 3 9" xfId="28946" xr:uid="{4612D868-989D-40A1-8153-E69AE15F29D7}"/>
    <cellStyle name="Normal 3 2 3 3 9 2" xfId="28947" xr:uid="{4AB3B6BD-7516-4AD1-B774-5B3FCB7BFE5E}"/>
    <cellStyle name="Normal 3 2 3 3 9 3" xfId="28948" xr:uid="{A2101B91-8B1D-43F2-A1B5-C1A22CEA3B98}"/>
    <cellStyle name="Normal 3 2 3 3 9_AVA DVA EL" xfId="28949" xr:uid="{3C6A4A40-E418-4193-BB2E-BF09D25ED379}"/>
    <cellStyle name="Normal 3 2 3 3_AVA DVA EL" xfId="28950" xr:uid="{AFC59C03-E0A0-406A-A2F8-3C4F416AAB9D}"/>
    <cellStyle name="Normal 3 2 3 4" xfId="28951" xr:uid="{CE4CEB8E-6F6B-491F-9C7A-D35AB1BCD68F}"/>
    <cellStyle name="Normal 3 2 3 4 2" xfId="28952" xr:uid="{B6DDDCE2-C958-4F58-BA09-A99F78907A84}"/>
    <cellStyle name="Normal 3 2 3 4 2 2" xfId="28953" xr:uid="{A853006B-A483-420F-9C70-4FEAE5C66F64}"/>
    <cellStyle name="Normal 3 2 3 4 2 3" xfId="28954" xr:uid="{A67AAF0D-A2E8-4623-AE6A-D23F36FE7758}"/>
    <cellStyle name="Normal 3 2 3 4 2_AVA DVA EL" xfId="28955" xr:uid="{69E36CCB-1A3D-453F-B279-720C48EA501A}"/>
    <cellStyle name="Normal 3 2 3 4 3" xfId="28956" xr:uid="{5F48AB49-DA27-4F45-B39C-77F553E6AEE4}"/>
    <cellStyle name="Normal 3 2 3 4 3 2" xfId="28957" xr:uid="{B46E4E96-4BD3-4912-8BBF-625492A589E7}"/>
    <cellStyle name="Normal 3 2 3 4 3 3" xfId="28958" xr:uid="{7D1F0F2D-E066-4065-9DBE-CA8FB8479A9E}"/>
    <cellStyle name="Normal 3 2 3 4 3_AVA DVA EL" xfId="28959" xr:uid="{6625F502-0248-44E1-BBE5-F2AAE4DB577B}"/>
    <cellStyle name="Normal 3 2 3 4 4" xfId="28960" xr:uid="{DA23F5AC-59B6-47E1-A82B-71251CB010FC}"/>
    <cellStyle name="Normal 3 2 3 4 5" xfId="28961" xr:uid="{6F8A16CA-23AC-46AF-9F00-271C11AEA7CF}"/>
    <cellStyle name="Normal 3 2 3 4_AVA DVA EL" xfId="28962" xr:uid="{6D8F8E94-3686-4E50-B980-015CC78CD646}"/>
    <cellStyle name="Normal 3 2 3 5" xfId="28963" xr:uid="{E16E3A67-85FB-46E9-843E-C86DB6BA7F8C}"/>
    <cellStyle name="Normal 3 2 3 5 2" xfId="28964" xr:uid="{E7870F64-913D-4377-8A6F-DEFAE3257834}"/>
    <cellStyle name="Normal 3 2 3 5 3" xfId="28965" xr:uid="{C2C5D15A-A937-45DF-9443-DCE1B379634F}"/>
    <cellStyle name="Normal 3 2 3 5_AVA DVA EL" xfId="28966" xr:uid="{0978AF21-3716-4EF0-9D6A-C9121D8BEA85}"/>
    <cellStyle name="Normal 3 2 3 6" xfId="28967" xr:uid="{CDA56DD8-215B-4D51-94B4-514E7F5F407F}"/>
    <cellStyle name="Normal 3 2 3 6 2" xfId="28968" xr:uid="{C8D6B543-EB84-49DA-B7D2-F41335FE7D41}"/>
    <cellStyle name="Normal 3 2 3 6 3" xfId="28969" xr:uid="{83B65E29-BD8A-4623-8373-D146B6110D1E}"/>
    <cellStyle name="Normal 3 2 3 6_AVA DVA EL" xfId="28970" xr:uid="{5F1C775E-1DB0-4668-8F08-5942891BAAF6}"/>
    <cellStyle name="Normal 3 2 3 7" xfId="28971" xr:uid="{417CD642-C489-4AB0-B330-55FBFA19C32B}"/>
    <cellStyle name="Normal 3 2 3 7 2" xfId="28972" xr:uid="{50924CDE-E4B3-4BBE-A3E8-2782BD5ED9D9}"/>
    <cellStyle name="Normal 3 2 3 7 3" xfId="28973" xr:uid="{1F933214-58EE-440F-A0F5-953D789C275C}"/>
    <cellStyle name="Normal 3 2 3 7_AVA DVA EL" xfId="28974" xr:uid="{84D0BCDE-4917-40A2-B647-DBE408B0CF62}"/>
    <cellStyle name="Normal 3 2 3 8" xfId="28975" xr:uid="{8348ED0C-7463-4444-8EBA-9EBB2EE6C736}"/>
    <cellStyle name="Normal 3 2 3 8 2" xfId="28976" xr:uid="{14F3FC11-7491-4679-AD67-2FEE6882B858}"/>
    <cellStyle name="Normal 3 2 3 8 3" xfId="28977" xr:uid="{1A31399E-88EB-4557-8A58-96DAB2D14D88}"/>
    <cellStyle name="Normal 3 2 3 8_AVA DVA EL" xfId="28978" xr:uid="{CD5C1D15-631C-463E-8EA8-4121C42FE09D}"/>
    <cellStyle name="Normal 3 2 3 9" xfId="28979" xr:uid="{C62FC996-ADE6-48D4-AEEE-EA979C427D31}"/>
    <cellStyle name="Normal 3 2 3 9 2" xfId="28980" xr:uid="{926F8E00-CBED-410B-A3E1-E7FA619D7C69}"/>
    <cellStyle name="Normal 3 2 3 9 3" xfId="28981" xr:uid="{6C69A854-C1BD-4A6C-8868-BC9754D9257D}"/>
    <cellStyle name="Normal 3 2 3 9_AVA DVA EL" xfId="28982" xr:uid="{75499447-23C0-43DF-A889-D16D444C0039}"/>
    <cellStyle name="Normal 3 2 3_AVA DVA EL" xfId="28983" xr:uid="{8D0C8718-1E8E-4F7D-955D-52C8F5851856}"/>
    <cellStyle name="Normal 3 2 4" xfId="8431" xr:uid="{367DC928-6000-41F0-A4B1-DDF3857433A1}"/>
    <cellStyle name="Normal 3 2 4 10" xfId="28984" xr:uid="{67C37517-264C-4AC7-8BEF-3958ADECF98A}"/>
    <cellStyle name="Normal 3 2 4 10 2" xfId="28985" xr:uid="{F27B5A75-B155-4236-83F7-EC68F89CD5F8}"/>
    <cellStyle name="Normal 3 2 4 10 3" xfId="28986" xr:uid="{F012E551-0796-4FF6-9392-8874DC6B65E6}"/>
    <cellStyle name="Normal 3 2 4 10_AVA DVA EL" xfId="28987" xr:uid="{609C5FBD-F630-413F-989E-5C0AC3C1A6BD}"/>
    <cellStyle name="Normal 3 2 4 11" xfId="28988" xr:uid="{0CAEFD06-E9E3-494B-A8C1-953AF04F162A}"/>
    <cellStyle name="Normal 3 2 4 11 2" xfId="28989" xr:uid="{46E487C2-6EB9-4717-B71A-0364EDD4EC7A}"/>
    <cellStyle name="Normal 3 2 4 11 3" xfId="28990" xr:uid="{95D10D2D-6E13-468C-A61E-4FD66C1D2B74}"/>
    <cellStyle name="Normal 3 2 4 11_AVA DVA EL" xfId="28991" xr:uid="{46521F4F-BF84-45AF-8E5A-6A93FC27B498}"/>
    <cellStyle name="Normal 3 2 4 12" xfId="28992" xr:uid="{691E9072-495B-4364-81F8-AE21A4E759F3}"/>
    <cellStyle name="Normal 3 2 4 12 2" xfId="28993" xr:uid="{87B8D8AE-8548-4FB5-81AA-6DCF4069A844}"/>
    <cellStyle name="Normal 3 2 4 12 3" xfId="28994" xr:uid="{4FB08055-CF7C-4512-A99B-714685C1DC59}"/>
    <cellStyle name="Normal 3 2 4 12_AVA DVA EL" xfId="28995" xr:uid="{E9256D81-2BB4-45FE-92E6-224E029EE6D3}"/>
    <cellStyle name="Normal 3 2 4 13" xfId="28996" xr:uid="{EA043FA8-A79C-478A-B501-E659228F601C}"/>
    <cellStyle name="Normal 3 2 4 2" xfId="28997" xr:uid="{AD54153B-7F9D-4D18-8596-2E7D1DD18DAC}"/>
    <cellStyle name="Normal 3 2 4 2 10" xfId="28998" xr:uid="{41393CA4-27F5-4803-BAA2-01AF83A0744A}"/>
    <cellStyle name="Normal 3 2 4 2 10 2" xfId="28999" xr:uid="{5944D793-599C-49D5-8598-683F96C39910}"/>
    <cellStyle name="Normal 3 2 4 2 10 3" xfId="29000" xr:uid="{FAD2C778-02F4-4AB7-BCB9-3AE5B5E89453}"/>
    <cellStyle name="Normal 3 2 4 2 10_AVA DVA EL" xfId="29001" xr:uid="{A721DB0E-C67D-4EB9-B925-8444E522F86D}"/>
    <cellStyle name="Normal 3 2 4 2 11" xfId="29002" xr:uid="{82AF05C6-1190-4C7A-A69E-04A5240F8224}"/>
    <cellStyle name="Normal 3 2 4 2 12" xfId="29003" xr:uid="{43C56EA1-F4FD-4267-80A2-B6FD547ECB66}"/>
    <cellStyle name="Normal 3 2 4 2 2" xfId="29004" xr:uid="{6C51A34A-3E6E-477B-939E-36782C7C3E83}"/>
    <cellStyle name="Normal 3 2 4 2 2 10" xfId="29005" xr:uid="{186D5DA8-1825-4D0B-B62D-7D765B4DE6F9}"/>
    <cellStyle name="Normal 3 2 4 2 2 11" xfId="29006" xr:uid="{677D871F-E879-427A-96B5-08463D5BBE2C}"/>
    <cellStyle name="Normal 3 2 4 2 2 2" xfId="29007" xr:uid="{F2911D10-915F-4F21-81BD-58CF5FB9BA35}"/>
    <cellStyle name="Normal 3 2 4 2 2 2 2" xfId="29008" xr:uid="{18F13354-5824-4A5C-86C2-30AB0D5B0026}"/>
    <cellStyle name="Normal 3 2 4 2 2 2 2 2" xfId="29009" xr:uid="{F360CF02-5253-4509-889E-0E4851BF76C1}"/>
    <cellStyle name="Normal 3 2 4 2 2 2 2 3" xfId="29010" xr:uid="{4C1111AC-DF19-415F-9224-08CA8450DE44}"/>
    <cellStyle name="Normal 3 2 4 2 2 2 2_AVA DVA EL" xfId="29011" xr:uid="{AC02877F-3693-4DBD-B8AD-B9EF6D29E14C}"/>
    <cellStyle name="Normal 3 2 4 2 2 2 3" xfId="29012" xr:uid="{94CF7A46-D370-4CE0-B647-8BA1988555FA}"/>
    <cellStyle name="Normal 3 2 4 2 2 2 3 2" xfId="29013" xr:uid="{24FEDC6E-88D5-428D-8DAD-A29B4A01E134}"/>
    <cellStyle name="Normal 3 2 4 2 2 2 3 3" xfId="29014" xr:uid="{B6763C50-DAAC-4EEE-B2DC-53057F7DA32B}"/>
    <cellStyle name="Normal 3 2 4 2 2 2 3_AVA DVA EL" xfId="29015" xr:uid="{91AFECF7-10F8-4668-9023-AAF355D7826A}"/>
    <cellStyle name="Normal 3 2 4 2 2 2 4" xfId="29016" xr:uid="{66AD0D1B-9AFC-4547-9D01-56AB171C405E}"/>
    <cellStyle name="Normal 3 2 4 2 2 2 5" xfId="29017" xr:uid="{D70492EE-A2FC-4FE4-A51E-5B215538590A}"/>
    <cellStyle name="Normal 3 2 4 2 2 2_AVA DVA EL" xfId="29018" xr:uid="{DDDB152F-969A-4052-9E50-D34B351DA263}"/>
    <cellStyle name="Normal 3 2 4 2 2 3" xfId="29019" xr:uid="{7CD884F5-BD81-48E2-805B-B26495A68A5C}"/>
    <cellStyle name="Normal 3 2 4 2 2 3 2" xfId="29020" xr:uid="{448C6CC7-95D1-4AF8-AD21-DB1D78737149}"/>
    <cellStyle name="Normal 3 2 4 2 2 3 3" xfId="29021" xr:uid="{BCBDC658-5A9F-41D3-B242-652CACB7B266}"/>
    <cellStyle name="Normal 3 2 4 2 2 3_AVA DVA EL" xfId="29022" xr:uid="{2260ACC3-FF73-4EE9-B318-334ECB77D3AC}"/>
    <cellStyle name="Normal 3 2 4 2 2 4" xfId="29023" xr:uid="{8C514330-61D2-4A0B-857B-400CAF24FEDF}"/>
    <cellStyle name="Normal 3 2 4 2 2 4 2" xfId="29024" xr:uid="{7D2F08D3-9F59-4C27-9638-DCE3CD1B7296}"/>
    <cellStyle name="Normal 3 2 4 2 2 4 3" xfId="29025" xr:uid="{AD8B67D2-B77F-4AAD-987B-BA7F561078EC}"/>
    <cellStyle name="Normal 3 2 4 2 2 4_AVA DVA EL" xfId="29026" xr:uid="{347BE116-4A37-478B-BDF6-7D4E2222B5E2}"/>
    <cellStyle name="Normal 3 2 4 2 2 5" xfId="29027" xr:uid="{0AC00A90-1473-4E48-B9D1-0C30E5319547}"/>
    <cellStyle name="Normal 3 2 4 2 2 5 2" xfId="29028" xr:uid="{2034A9E4-03DB-4B31-A301-3135D025054B}"/>
    <cellStyle name="Normal 3 2 4 2 2 5 3" xfId="29029" xr:uid="{018F0298-5368-40A2-AA39-33806A663182}"/>
    <cellStyle name="Normal 3 2 4 2 2 5_AVA DVA EL" xfId="29030" xr:uid="{D26CFD84-6E37-4B11-86AA-40ABA12C2238}"/>
    <cellStyle name="Normal 3 2 4 2 2 6" xfId="29031" xr:uid="{B2EC48A9-7425-42F0-8CA1-4355D109BA3B}"/>
    <cellStyle name="Normal 3 2 4 2 2 6 2" xfId="29032" xr:uid="{30CAA879-74A6-4EA3-B28F-762B2E408120}"/>
    <cellStyle name="Normal 3 2 4 2 2 6 3" xfId="29033" xr:uid="{E24EAC06-33D8-4B90-AC6D-A9102D19314C}"/>
    <cellStyle name="Normal 3 2 4 2 2 6_AVA DVA EL" xfId="29034" xr:uid="{78FAA1C8-A0A3-480F-8F4D-731834022EEE}"/>
    <cellStyle name="Normal 3 2 4 2 2 7" xfId="29035" xr:uid="{D2217D47-AC28-4CE4-BABA-42DAC1750FB0}"/>
    <cellStyle name="Normal 3 2 4 2 2 7 2" xfId="29036" xr:uid="{334E8E15-C854-4FC4-BD21-9CF3C04B1ECF}"/>
    <cellStyle name="Normal 3 2 4 2 2 7 3" xfId="29037" xr:uid="{1C43EB8C-25EF-456A-9A70-A4DBC3786933}"/>
    <cellStyle name="Normal 3 2 4 2 2 7_AVA DVA EL" xfId="29038" xr:uid="{2CAF3A7F-7BCD-4AA9-B98B-E5836A3B9D9E}"/>
    <cellStyle name="Normal 3 2 4 2 2 8" xfId="29039" xr:uid="{45FBBD84-C7C6-4B2D-958E-D7D9880ED14A}"/>
    <cellStyle name="Normal 3 2 4 2 2 8 2" xfId="29040" xr:uid="{175FEB24-8FE0-4D2D-B24F-BF95256ACB7C}"/>
    <cellStyle name="Normal 3 2 4 2 2 8 3" xfId="29041" xr:uid="{0D82B99B-C9A1-4A0A-9349-A584F0C4531D}"/>
    <cellStyle name="Normal 3 2 4 2 2 8_AVA DVA EL" xfId="29042" xr:uid="{4308F479-2F53-4190-90E0-49270A147214}"/>
    <cellStyle name="Normal 3 2 4 2 2 9" xfId="29043" xr:uid="{88F910D0-7608-48E0-91C6-4CC856658CDA}"/>
    <cellStyle name="Normal 3 2 4 2 2 9 2" xfId="29044" xr:uid="{70236914-DDE3-4306-950F-80CF2B7FE1BE}"/>
    <cellStyle name="Normal 3 2 4 2 2 9 3" xfId="29045" xr:uid="{DB01D300-63DC-4B25-A6FD-80AAC29ABF01}"/>
    <cellStyle name="Normal 3 2 4 2 2 9_AVA DVA EL" xfId="29046" xr:uid="{B7ED7380-15FA-45B7-A92F-1A525824BBC2}"/>
    <cellStyle name="Normal 3 2 4 2 2_AVA DVA EL" xfId="29047" xr:uid="{4A85AD73-AAF6-4132-8076-23172951DBE2}"/>
    <cellStyle name="Normal 3 2 4 2 3" xfId="29048" xr:uid="{C69D7EEC-D788-4ACA-A70D-9552F67B8B26}"/>
    <cellStyle name="Normal 3 2 4 2 3 2" xfId="29049" xr:uid="{75B50FE7-D34B-4A27-B9D0-AFB6F2AF0B23}"/>
    <cellStyle name="Normal 3 2 4 2 3 2 2" xfId="29050" xr:uid="{5D3A2F2F-0AE3-473D-9573-81F059F05C60}"/>
    <cellStyle name="Normal 3 2 4 2 3 2 3" xfId="29051" xr:uid="{829739EA-3628-47E4-B0C9-0D58F917ED06}"/>
    <cellStyle name="Normal 3 2 4 2 3 2_AVA DVA EL" xfId="29052" xr:uid="{6D8B30B0-0522-4120-9D94-EE50CC34C558}"/>
    <cellStyle name="Normal 3 2 4 2 3 3" xfId="29053" xr:uid="{5BAC751E-B34A-493C-8176-A2D71F633897}"/>
    <cellStyle name="Normal 3 2 4 2 3 3 2" xfId="29054" xr:uid="{67CB4C11-65F8-41E7-90A1-24FF985FACF9}"/>
    <cellStyle name="Normal 3 2 4 2 3 3 3" xfId="29055" xr:uid="{78EDEDB1-E1B6-4573-BB5B-AE87F08E4077}"/>
    <cellStyle name="Normal 3 2 4 2 3 3_AVA DVA EL" xfId="29056" xr:uid="{56BA8A15-AFA6-4E4A-B99D-8E2CE8AF9D72}"/>
    <cellStyle name="Normal 3 2 4 2 3 4" xfId="29057" xr:uid="{D715C887-9B0D-42B0-A608-A034C2826858}"/>
    <cellStyle name="Normal 3 2 4 2 3 5" xfId="29058" xr:uid="{13C15E04-4812-400A-BC85-B688DD726FEE}"/>
    <cellStyle name="Normal 3 2 4 2 3_AVA DVA EL" xfId="29059" xr:uid="{1ACC047A-4E12-43F0-9220-177DA9A0727D}"/>
    <cellStyle name="Normal 3 2 4 2 4" xfId="29060" xr:uid="{1BF20DAD-5333-4A45-AE9B-AE338E981E52}"/>
    <cellStyle name="Normal 3 2 4 2 4 2" xfId="29061" xr:uid="{1337C0C5-B933-4E98-ADEE-6FD00A928546}"/>
    <cellStyle name="Normal 3 2 4 2 4 3" xfId="29062" xr:uid="{6B399DB7-E6EB-44E9-ABFE-E75D1768F94D}"/>
    <cellStyle name="Normal 3 2 4 2 4_AVA DVA EL" xfId="29063" xr:uid="{10B69531-1D0B-4198-A80B-47C6799F4484}"/>
    <cellStyle name="Normal 3 2 4 2 5" xfId="29064" xr:uid="{497CFFB5-7AB6-4719-BED4-24A9F17D896B}"/>
    <cellStyle name="Normal 3 2 4 2 5 2" xfId="29065" xr:uid="{F22E8B32-1573-4CFE-932E-514468EBA82A}"/>
    <cellStyle name="Normal 3 2 4 2 5 3" xfId="29066" xr:uid="{564EDB43-C9BE-4805-88E8-2063DB95E9C0}"/>
    <cellStyle name="Normal 3 2 4 2 5_AVA DVA EL" xfId="29067" xr:uid="{EC53E841-12AF-4843-92CE-807A980A8D00}"/>
    <cellStyle name="Normal 3 2 4 2 6" xfId="29068" xr:uid="{E3ED4FBF-E586-480B-9F41-2B137AFDB356}"/>
    <cellStyle name="Normal 3 2 4 2 6 2" xfId="29069" xr:uid="{A36B32BC-65E1-43EB-A111-10FBF16670B9}"/>
    <cellStyle name="Normal 3 2 4 2 6 3" xfId="29070" xr:uid="{DE73C239-E3A0-4C6E-A6D2-05B94729167E}"/>
    <cellStyle name="Normal 3 2 4 2 6_AVA DVA EL" xfId="29071" xr:uid="{A9F56BB5-2D1E-4784-AE94-26A23E27D63A}"/>
    <cellStyle name="Normal 3 2 4 2 7" xfId="29072" xr:uid="{2AECBA88-1A84-48AF-826B-967A83E47760}"/>
    <cellStyle name="Normal 3 2 4 2 7 2" xfId="29073" xr:uid="{BBAAC7BC-33BA-45C0-B0AC-64F57F255156}"/>
    <cellStyle name="Normal 3 2 4 2 7 3" xfId="29074" xr:uid="{1266ABAF-A721-4F2C-A6B3-8FC0FC70BAE8}"/>
    <cellStyle name="Normal 3 2 4 2 7_AVA DVA EL" xfId="29075" xr:uid="{1D7B41F5-7095-44D4-A6A1-D93B6B3955B5}"/>
    <cellStyle name="Normal 3 2 4 2 8" xfId="29076" xr:uid="{04AA37E3-68FA-4B0B-927F-4286E9D8E0AB}"/>
    <cellStyle name="Normal 3 2 4 2 8 2" xfId="29077" xr:uid="{29E3FFF3-0FDA-419A-9645-1ECFE2AB68E0}"/>
    <cellStyle name="Normal 3 2 4 2 8 3" xfId="29078" xr:uid="{594C5BE0-C67F-458C-937C-1859FFB49C63}"/>
    <cellStyle name="Normal 3 2 4 2 8_AVA DVA EL" xfId="29079" xr:uid="{08C8D31E-CB7C-42F9-9B00-DDA5FF80E529}"/>
    <cellStyle name="Normal 3 2 4 2 9" xfId="29080" xr:uid="{46EDA1D7-AAC4-4AC1-BA2A-8A96CEC26C2D}"/>
    <cellStyle name="Normal 3 2 4 2 9 2" xfId="29081" xr:uid="{832EB649-2DA7-4DBD-B4D2-D695CCBD8E71}"/>
    <cellStyle name="Normal 3 2 4 2 9 3" xfId="29082" xr:uid="{810A1769-FCB8-4768-8064-07CAA41A1076}"/>
    <cellStyle name="Normal 3 2 4 2 9_AVA DVA EL" xfId="29083" xr:uid="{9A55865E-3E32-40AC-A04D-64A5BFB326A9}"/>
    <cellStyle name="Normal 3 2 4 2_AVA DVA EL" xfId="29084" xr:uid="{CFAF24CD-E9C8-4793-8799-2FB26641B0C2}"/>
    <cellStyle name="Normal 3 2 4 3" xfId="29085" xr:uid="{6D27DB5F-6BF1-43F1-81EF-3AFAADC8C487}"/>
    <cellStyle name="Normal 3 2 4 3 10" xfId="29086" xr:uid="{01A849BD-3AB0-4ED1-8A98-3AA989432C27}"/>
    <cellStyle name="Normal 3 2 4 3 11" xfId="29087" xr:uid="{552A0DCB-1595-401F-8A32-D3849AA2E532}"/>
    <cellStyle name="Normal 3 2 4 3 2" xfId="29088" xr:uid="{4F0F2519-8537-4056-B6BC-895EF9BE9DDA}"/>
    <cellStyle name="Normal 3 2 4 3 2 2" xfId="29089" xr:uid="{BDFE4204-B6CC-4443-B721-3BB096BCBF37}"/>
    <cellStyle name="Normal 3 2 4 3 2 2 2" xfId="29090" xr:uid="{ADE3E164-5A2D-447A-B2AC-79EC13A7C9AE}"/>
    <cellStyle name="Normal 3 2 4 3 2 2 3" xfId="29091" xr:uid="{4798829D-2F05-46D5-B268-ABAEA99111B3}"/>
    <cellStyle name="Normal 3 2 4 3 2 2_AVA DVA EL" xfId="29092" xr:uid="{46280097-88B5-4815-9A1E-BF34314CD0EE}"/>
    <cellStyle name="Normal 3 2 4 3 2 3" xfId="29093" xr:uid="{E04C584D-BF6F-471B-B1EE-6E0F8AD5E61F}"/>
    <cellStyle name="Normal 3 2 4 3 2 3 2" xfId="29094" xr:uid="{1C243D7F-B67F-41D4-B5C2-3B7471DED6E5}"/>
    <cellStyle name="Normal 3 2 4 3 2 3 3" xfId="29095" xr:uid="{BA6C0804-A0A0-4CD1-85E5-EE964BD5D591}"/>
    <cellStyle name="Normal 3 2 4 3 2 3_AVA DVA EL" xfId="29096" xr:uid="{18463F68-8FCB-4678-A5B5-DD7F3C74A98A}"/>
    <cellStyle name="Normal 3 2 4 3 2 4" xfId="29097" xr:uid="{040DABC4-F349-4934-815C-1B1148153C4A}"/>
    <cellStyle name="Normal 3 2 4 3 2 5" xfId="29098" xr:uid="{FBC7C297-FE02-4543-9C5B-C64E6CAD49E8}"/>
    <cellStyle name="Normal 3 2 4 3 2_AVA DVA EL" xfId="29099" xr:uid="{23AE02EF-8F76-4EAB-B083-14B792C66DEC}"/>
    <cellStyle name="Normal 3 2 4 3 3" xfId="29100" xr:uid="{25211F15-46C6-4577-A470-063B9BBD0672}"/>
    <cellStyle name="Normal 3 2 4 3 3 2" xfId="29101" xr:uid="{41B3F1EF-0723-4825-8A0F-07959D740819}"/>
    <cellStyle name="Normal 3 2 4 3 3 3" xfId="29102" xr:uid="{38095A16-15BC-4624-A00E-9B4E11FC064E}"/>
    <cellStyle name="Normal 3 2 4 3 3_AVA DVA EL" xfId="29103" xr:uid="{69098E3C-FD1E-404A-9754-D1049942F40B}"/>
    <cellStyle name="Normal 3 2 4 3 4" xfId="29104" xr:uid="{B9CC40D2-B9AE-4E98-A910-87CABBBB5399}"/>
    <cellStyle name="Normal 3 2 4 3 4 2" xfId="29105" xr:uid="{130D6DC4-48F9-476E-9346-89DE18690C3D}"/>
    <cellStyle name="Normal 3 2 4 3 4 3" xfId="29106" xr:uid="{822CC522-7D58-40AB-A2B1-EB4564ADA4F0}"/>
    <cellStyle name="Normal 3 2 4 3 4_AVA DVA EL" xfId="29107" xr:uid="{1740E63C-4852-41A6-A9A2-772176D5D481}"/>
    <cellStyle name="Normal 3 2 4 3 5" xfId="29108" xr:uid="{3E3C65C9-44F2-4D75-AB97-CD64C7752038}"/>
    <cellStyle name="Normal 3 2 4 3 5 2" xfId="29109" xr:uid="{F1ACF612-91B0-4F19-BF22-5B5224C8A0BF}"/>
    <cellStyle name="Normal 3 2 4 3 5 3" xfId="29110" xr:uid="{2A61602D-421B-44A9-B6C6-0A1EF95E6943}"/>
    <cellStyle name="Normal 3 2 4 3 5_AVA DVA EL" xfId="29111" xr:uid="{24B03DCB-6C1F-4F96-9074-D60A246AE852}"/>
    <cellStyle name="Normal 3 2 4 3 6" xfId="29112" xr:uid="{BE2EDFE0-114D-4512-9753-B916CBC31CE1}"/>
    <cellStyle name="Normal 3 2 4 3 6 2" xfId="29113" xr:uid="{56526816-6CF4-42D2-AC17-83C53A014B47}"/>
    <cellStyle name="Normal 3 2 4 3 6 3" xfId="29114" xr:uid="{4AAAAAB2-2DED-4805-AD09-4EA723FDD8CD}"/>
    <cellStyle name="Normal 3 2 4 3 6_AVA DVA EL" xfId="29115" xr:uid="{175E7830-4EAE-439A-9697-6C9043291B09}"/>
    <cellStyle name="Normal 3 2 4 3 7" xfId="29116" xr:uid="{E47C7BDE-5AD0-4EA7-96D4-FA72A7C33FD6}"/>
    <cellStyle name="Normal 3 2 4 3 7 2" xfId="29117" xr:uid="{D33E22D4-CD6C-4103-8BD1-4809C3A120A2}"/>
    <cellStyle name="Normal 3 2 4 3 7 3" xfId="29118" xr:uid="{33CD573E-70BC-446C-A0B6-2BA4D19B8E02}"/>
    <cellStyle name="Normal 3 2 4 3 7_AVA DVA EL" xfId="29119" xr:uid="{B0EB0FEA-47D6-4A0E-83C7-7105CD95AD35}"/>
    <cellStyle name="Normal 3 2 4 3 8" xfId="29120" xr:uid="{FCD9DF65-EB20-4686-9815-C25595CAD30B}"/>
    <cellStyle name="Normal 3 2 4 3 8 2" xfId="29121" xr:uid="{63E288C6-3550-49AD-A1A6-8E304D8471FD}"/>
    <cellStyle name="Normal 3 2 4 3 8 3" xfId="29122" xr:uid="{3FBD3B52-1EF2-485E-8F29-2A31288D4C17}"/>
    <cellStyle name="Normal 3 2 4 3 8_AVA DVA EL" xfId="29123" xr:uid="{0D7A73C1-7E6F-4EDC-869C-BA737E18179E}"/>
    <cellStyle name="Normal 3 2 4 3 9" xfId="29124" xr:uid="{F7D8422F-6DE5-4594-BB16-932B71931630}"/>
    <cellStyle name="Normal 3 2 4 3 9 2" xfId="29125" xr:uid="{B323C9E9-9611-4CAE-B0D1-6C98F1E4873F}"/>
    <cellStyle name="Normal 3 2 4 3 9 3" xfId="29126" xr:uid="{F42DE892-685B-4E3C-9B2F-0C4C0841DFBB}"/>
    <cellStyle name="Normal 3 2 4 3 9_AVA DVA EL" xfId="29127" xr:uid="{321E4F54-F8BA-4E97-97DA-85BD6F1705F2}"/>
    <cellStyle name="Normal 3 2 4 3_AVA DVA EL" xfId="29128" xr:uid="{4071B796-DC20-4C3C-A569-5F74CD15BB58}"/>
    <cellStyle name="Normal 3 2 4 4" xfId="29129" xr:uid="{AD2AB09B-878A-42C6-A009-C3C05B41F061}"/>
    <cellStyle name="Normal 3 2 4 4 2" xfId="29130" xr:uid="{BADCD78A-778D-4EA9-87EE-3895356C88A7}"/>
    <cellStyle name="Normal 3 2 4 4 2 2" xfId="29131" xr:uid="{E7FF2766-CD73-4F17-97B8-5F461921613F}"/>
    <cellStyle name="Normal 3 2 4 4 2 3" xfId="29132" xr:uid="{13166F4A-71B1-41DB-8084-403AD1A9EDA8}"/>
    <cellStyle name="Normal 3 2 4 4 2_AVA DVA EL" xfId="29133" xr:uid="{5FE025DC-83B5-4003-A845-6FF060F2C1FA}"/>
    <cellStyle name="Normal 3 2 4 4 3" xfId="29134" xr:uid="{32D36620-6C83-4688-8448-38C869A8522F}"/>
    <cellStyle name="Normal 3 2 4 4 3 2" xfId="29135" xr:uid="{431D2377-26F1-4AC4-8AB2-F183013F3920}"/>
    <cellStyle name="Normal 3 2 4 4 3 3" xfId="29136" xr:uid="{28143D13-A025-4825-8C4E-94202CB63C11}"/>
    <cellStyle name="Normal 3 2 4 4 3_AVA DVA EL" xfId="29137" xr:uid="{F34077A1-D981-4F57-AC24-743A6268CC83}"/>
    <cellStyle name="Normal 3 2 4 4 4" xfId="29138" xr:uid="{BB5F90F3-B3CD-4488-A2D0-3138145E2A31}"/>
    <cellStyle name="Normal 3 2 4 4 5" xfId="29139" xr:uid="{F2B5E99F-8D15-44C4-942D-320F431BD327}"/>
    <cellStyle name="Normal 3 2 4 4_AVA DVA EL" xfId="29140" xr:uid="{9AE24772-5F0F-48A2-B000-15BD805BEC2A}"/>
    <cellStyle name="Normal 3 2 4 5" xfId="29141" xr:uid="{7A6F4D8C-7DEA-4340-95C3-10C3202ECBD0}"/>
    <cellStyle name="Normal 3 2 4 5 2" xfId="29142" xr:uid="{FFCB43EC-B07A-467D-8960-4F68F2CC4DDD}"/>
    <cellStyle name="Normal 3 2 4 5 3" xfId="29143" xr:uid="{274DE1AF-263E-4F31-B6FD-9029C67BECF0}"/>
    <cellStyle name="Normal 3 2 4 5_AVA DVA EL" xfId="29144" xr:uid="{C72C15DD-6A2D-4437-94BA-3AF49D5820AA}"/>
    <cellStyle name="Normal 3 2 4 6" xfId="29145" xr:uid="{A4ADEC30-9D74-403C-A688-47BB5FAA7B34}"/>
    <cellStyle name="Normal 3 2 4 6 2" xfId="29146" xr:uid="{293714D8-A472-4395-B1DC-B7076A9C6C24}"/>
    <cellStyle name="Normal 3 2 4 6 3" xfId="29147" xr:uid="{15313058-82CE-4FF2-B9A2-7CE32DFE8AF0}"/>
    <cellStyle name="Normal 3 2 4 6_AVA DVA EL" xfId="29148" xr:uid="{FD0A08E3-A376-4CB3-85C4-1349CE5B3A53}"/>
    <cellStyle name="Normal 3 2 4 7" xfId="29149" xr:uid="{2953AC95-62DF-4416-9F55-E30CB5E02E8A}"/>
    <cellStyle name="Normal 3 2 4 7 2" xfId="29150" xr:uid="{BD27725B-C952-432D-9301-E93A3B5DF054}"/>
    <cellStyle name="Normal 3 2 4 7 3" xfId="29151" xr:uid="{4C41601C-8C38-4097-B15E-2C1BC7C1F369}"/>
    <cellStyle name="Normal 3 2 4 7_AVA DVA EL" xfId="29152" xr:uid="{D8176DB6-90DF-4683-96F7-9D3FA795FC54}"/>
    <cellStyle name="Normal 3 2 4 8" xfId="29153" xr:uid="{30531DE7-9951-4677-8E57-640D46A0687C}"/>
    <cellStyle name="Normal 3 2 4 8 2" xfId="29154" xr:uid="{C3802942-789B-4D2B-A481-58CA1B32A2D2}"/>
    <cellStyle name="Normal 3 2 4 8 3" xfId="29155" xr:uid="{C8BA89AB-DF88-4561-BD12-52AAC841DD7F}"/>
    <cellStyle name="Normal 3 2 4 8_AVA DVA EL" xfId="29156" xr:uid="{77AA3C77-E78C-40D9-8DCA-021062808DEF}"/>
    <cellStyle name="Normal 3 2 4 9" xfId="29157" xr:uid="{977F3951-5A8D-46EA-9339-C43CA4EC9285}"/>
    <cellStyle name="Normal 3 2 4 9 2" xfId="29158" xr:uid="{7680320B-2884-4912-B36B-6F3098630F7F}"/>
    <cellStyle name="Normal 3 2 4 9 3" xfId="29159" xr:uid="{6A73559F-D933-443B-9819-A74E53069FFC}"/>
    <cellStyle name="Normal 3 2 4 9_AVA DVA EL" xfId="29160" xr:uid="{0A9C3464-D0F3-473E-9135-F4DCE646A431}"/>
    <cellStyle name="Normal 3 2 4_AVA DVA EL" xfId="29161" xr:uid="{B7084434-4CEB-4557-B58A-D58D33227A45}"/>
    <cellStyle name="Normal 3 2 5" xfId="8432" xr:uid="{FC4690B7-CDE6-438C-80A1-7EB4D3A5FE53}"/>
    <cellStyle name="Normal 3 2 5 10" xfId="29162" xr:uid="{8A6DE7DF-B663-4301-9805-837DFBD89609}"/>
    <cellStyle name="Normal 3 2 5 10 2" xfId="29163" xr:uid="{658C365F-8679-4843-B213-C4428EE25334}"/>
    <cellStyle name="Normal 3 2 5 10 3" xfId="29164" xr:uid="{42116D52-BA01-481A-8923-872C58C336F5}"/>
    <cellStyle name="Normal 3 2 5 10_AVA DVA EL" xfId="29165" xr:uid="{2181D62D-E89D-450C-BC76-08C5B4D6E6ED}"/>
    <cellStyle name="Normal 3 2 5 11" xfId="29166" xr:uid="{4F18BD80-938D-489A-B290-96BDB7AF2CA6}"/>
    <cellStyle name="Normal 3 2 5 11 2" xfId="29167" xr:uid="{825E9C7D-E0A8-4A6C-8648-E7FCE47B4E36}"/>
    <cellStyle name="Normal 3 2 5 11 3" xfId="29168" xr:uid="{D2444DB1-6050-4EE2-A13F-987727EEFF6D}"/>
    <cellStyle name="Normal 3 2 5 11_AVA DVA EL" xfId="29169" xr:uid="{46A47DA7-B5B0-4E27-99E8-98692BE48137}"/>
    <cellStyle name="Normal 3 2 5 12" xfId="29170" xr:uid="{7149452B-4867-4820-8D42-F5945F73ABED}"/>
    <cellStyle name="Normal 3 2 5 2" xfId="29171" xr:uid="{93F66405-4A1D-430A-9240-BE3B8C9A7851}"/>
    <cellStyle name="Normal 3 2 5 2 10" xfId="29172" xr:uid="{2CBF3748-2D89-4250-9D52-63A38198D8CE}"/>
    <cellStyle name="Normal 3 2 5 2 11" xfId="29173" xr:uid="{81A543F0-6427-4396-9E19-19A76EEB8CB8}"/>
    <cellStyle name="Normal 3 2 5 2 2" xfId="29174" xr:uid="{E86D06FB-7C9C-49B7-B385-E494047D0463}"/>
    <cellStyle name="Normal 3 2 5 2 2 2" xfId="29175" xr:uid="{3F2D2F78-491B-47C9-882C-C1E48D661529}"/>
    <cellStyle name="Normal 3 2 5 2 2 2 2" xfId="29176" xr:uid="{D6CD79FA-31B8-42E2-9652-CD7BEF4FCB14}"/>
    <cellStyle name="Normal 3 2 5 2 2 2 3" xfId="29177" xr:uid="{08FD3432-40D9-4D18-8E34-AB5363E64194}"/>
    <cellStyle name="Normal 3 2 5 2 2 2_AVA DVA EL" xfId="29178" xr:uid="{E6CECD87-98A8-4E55-9611-E5EE52FD1274}"/>
    <cellStyle name="Normal 3 2 5 2 2 3" xfId="29179" xr:uid="{2331FE7C-746C-4E3F-B4C7-D2411CE7ED24}"/>
    <cellStyle name="Normal 3 2 5 2 2 3 2" xfId="29180" xr:uid="{5B2F38F5-D54E-4431-9D1B-E8CA54954380}"/>
    <cellStyle name="Normal 3 2 5 2 2 3 3" xfId="29181" xr:uid="{13F564C6-6811-4B0B-959C-5F1F292C8387}"/>
    <cellStyle name="Normal 3 2 5 2 2 3_AVA DVA EL" xfId="29182" xr:uid="{E31EC1F3-FC45-43C7-916E-3786B379ECDD}"/>
    <cellStyle name="Normal 3 2 5 2 2 4" xfId="29183" xr:uid="{BE162779-B7E8-4879-A5BB-0F8A00781034}"/>
    <cellStyle name="Normal 3 2 5 2 2 5" xfId="29184" xr:uid="{FC17BC42-B865-474B-8D2B-D3F7735DB360}"/>
    <cellStyle name="Normal 3 2 5 2 2_AVA DVA EL" xfId="29185" xr:uid="{8D6266CD-1F41-43BF-8F6C-188B036F40FD}"/>
    <cellStyle name="Normal 3 2 5 2 3" xfId="29186" xr:uid="{F984F3F9-CE3E-4FB1-B500-2BE7C6C17BF5}"/>
    <cellStyle name="Normal 3 2 5 2 3 2" xfId="29187" xr:uid="{900D4315-CB16-42C7-A31B-4C314AAC25AA}"/>
    <cellStyle name="Normal 3 2 5 2 3 3" xfId="29188" xr:uid="{8A759264-0280-4CDE-A768-C3ED61815376}"/>
    <cellStyle name="Normal 3 2 5 2 3_AVA DVA EL" xfId="29189" xr:uid="{0001CFAF-9CA9-4AA7-B50F-0FA9CA409D82}"/>
    <cellStyle name="Normal 3 2 5 2 4" xfId="29190" xr:uid="{E6E9C0EA-90DD-46D7-A9FE-3D1A9EE89107}"/>
    <cellStyle name="Normal 3 2 5 2 4 2" xfId="29191" xr:uid="{E58992E6-3C84-4605-A0B8-1E1582A636EF}"/>
    <cellStyle name="Normal 3 2 5 2 4 3" xfId="29192" xr:uid="{E956BB96-BA0E-4703-978D-5D8DEBA510A8}"/>
    <cellStyle name="Normal 3 2 5 2 4_AVA DVA EL" xfId="29193" xr:uid="{11C2F9C3-97E0-4C85-AA48-F728C54A560A}"/>
    <cellStyle name="Normal 3 2 5 2 5" xfId="29194" xr:uid="{DA8ADB5E-6E8C-49FF-B38C-F56B7BDC19B9}"/>
    <cellStyle name="Normal 3 2 5 2 5 2" xfId="29195" xr:uid="{53DB1A7E-89D3-45BE-8783-FD641BC2A84C}"/>
    <cellStyle name="Normal 3 2 5 2 5 3" xfId="29196" xr:uid="{10B74555-3012-4607-BFA1-D1C63B7FF2BB}"/>
    <cellStyle name="Normal 3 2 5 2 5_AVA DVA EL" xfId="29197" xr:uid="{A7B1B082-6729-470E-83E7-FAFC7D2A2470}"/>
    <cellStyle name="Normal 3 2 5 2 6" xfId="29198" xr:uid="{7D7262FA-4627-4C73-8293-89EA741DBC54}"/>
    <cellStyle name="Normal 3 2 5 2 6 2" xfId="29199" xr:uid="{BD406D7D-8CC2-4960-818F-D9FFA12B1A63}"/>
    <cellStyle name="Normal 3 2 5 2 6 3" xfId="29200" xr:uid="{9AB0C009-2B15-42F4-8D35-F45DC0EAA91E}"/>
    <cellStyle name="Normal 3 2 5 2 6_AVA DVA EL" xfId="29201" xr:uid="{384B7E7D-FE6D-4978-B083-701E9B004B61}"/>
    <cellStyle name="Normal 3 2 5 2 7" xfId="29202" xr:uid="{A9A8D4E8-7E9B-4B5E-8678-D962596ACD50}"/>
    <cellStyle name="Normal 3 2 5 2 7 2" xfId="29203" xr:uid="{443A7F85-785F-416C-AB37-ABE37BDCB324}"/>
    <cellStyle name="Normal 3 2 5 2 7 3" xfId="29204" xr:uid="{E9CE59E1-3AE2-4D33-9BC4-04DA7BD2E299}"/>
    <cellStyle name="Normal 3 2 5 2 7_AVA DVA EL" xfId="29205" xr:uid="{89836F55-2041-4956-8D1C-F56D696DE1D0}"/>
    <cellStyle name="Normal 3 2 5 2 8" xfId="29206" xr:uid="{3D8B98AA-2B07-435D-A004-03ED8AA35604}"/>
    <cellStyle name="Normal 3 2 5 2 8 2" xfId="29207" xr:uid="{3EF38663-D1BC-4A56-9B25-FD54180B274A}"/>
    <cellStyle name="Normal 3 2 5 2 8 3" xfId="29208" xr:uid="{0389F81D-D092-4E82-ACB2-1F439582B97D}"/>
    <cellStyle name="Normal 3 2 5 2 8_AVA DVA EL" xfId="29209" xr:uid="{D80BADE9-DAB7-4796-8458-5F828C419FEC}"/>
    <cellStyle name="Normal 3 2 5 2 9" xfId="29210" xr:uid="{C7AFFDA2-A8B2-4501-B2E9-68887D724C00}"/>
    <cellStyle name="Normal 3 2 5 2 9 2" xfId="29211" xr:uid="{719B2BCB-FA92-428E-B6BB-28124E88EAA9}"/>
    <cellStyle name="Normal 3 2 5 2 9 3" xfId="29212" xr:uid="{06CE635F-6473-4785-BED9-6A15901C8CB1}"/>
    <cellStyle name="Normal 3 2 5 2 9_AVA DVA EL" xfId="29213" xr:uid="{35C7007E-524F-49BC-9143-B3FAAC64C82E}"/>
    <cellStyle name="Normal 3 2 5 2_AVA DVA EL" xfId="29214" xr:uid="{AD3D6845-40F1-4577-8EB0-C4BE0CF68D4D}"/>
    <cellStyle name="Normal 3 2 5 3" xfId="29215" xr:uid="{15DCC707-72C8-49CF-95BD-54FBD4F6F6C5}"/>
    <cellStyle name="Normal 3 2 5 3 2" xfId="29216" xr:uid="{A2914CC1-B117-4906-B4BA-10EA21804F3A}"/>
    <cellStyle name="Normal 3 2 5 3 2 2" xfId="29217" xr:uid="{8B85BD28-6066-4A0B-8322-475C32020AAD}"/>
    <cellStyle name="Normal 3 2 5 3 2 3" xfId="29218" xr:uid="{F51AF889-7D99-4F46-A89E-961C0D0CAB59}"/>
    <cellStyle name="Normal 3 2 5 3 2_AVA DVA EL" xfId="29219" xr:uid="{CFDBD9FB-AE00-4955-ABC5-3C4ACDF265B8}"/>
    <cellStyle name="Normal 3 2 5 3 3" xfId="29220" xr:uid="{05C13686-91FA-4BFE-BD26-231607E7BC6C}"/>
    <cellStyle name="Normal 3 2 5 3 3 2" xfId="29221" xr:uid="{A8B639A2-EA5C-4B79-B185-3CDB80906421}"/>
    <cellStyle name="Normal 3 2 5 3 3 3" xfId="29222" xr:uid="{39B7FC05-6701-4BDE-905B-BFA93B47D385}"/>
    <cellStyle name="Normal 3 2 5 3 3_AVA DVA EL" xfId="29223" xr:uid="{043BDA3C-8EDB-4FA9-8822-62888C194034}"/>
    <cellStyle name="Normal 3 2 5 3 4" xfId="29224" xr:uid="{ECCC29D0-104A-4CBE-AC95-EE6EAD220694}"/>
    <cellStyle name="Normal 3 2 5 3 5" xfId="29225" xr:uid="{FE4E2A7A-0AA8-4A8C-B190-12154F3A8231}"/>
    <cellStyle name="Normal 3 2 5 3_AVA DVA EL" xfId="29226" xr:uid="{E0748883-E232-46FD-AC52-595EAD4FA9FC}"/>
    <cellStyle name="Normal 3 2 5 4" xfId="29227" xr:uid="{0C850682-8BDA-4168-A69C-61FCD58D1000}"/>
    <cellStyle name="Normal 3 2 5 4 2" xfId="29228" xr:uid="{270490B1-8620-4EAD-A87A-22C07CB826C8}"/>
    <cellStyle name="Normal 3 2 5 4 3" xfId="29229" xr:uid="{120D5EAC-4ADC-4ECF-ACBF-E7A6FBFDE4B1}"/>
    <cellStyle name="Normal 3 2 5 4_AVA DVA EL" xfId="29230" xr:uid="{AC8E6E7E-FFF1-4144-AD4D-213CAEDC381B}"/>
    <cellStyle name="Normal 3 2 5 5" xfId="29231" xr:uid="{589A4AB7-575E-4F74-84CC-1BD9FBEB0893}"/>
    <cellStyle name="Normal 3 2 5 5 2" xfId="29232" xr:uid="{7BE8AF2E-427E-4BDD-AE44-C35EC7DDA5C2}"/>
    <cellStyle name="Normal 3 2 5 5 3" xfId="29233" xr:uid="{59DAD100-C5E9-481F-986A-F2E653273952}"/>
    <cellStyle name="Normal 3 2 5 5_AVA DVA EL" xfId="29234" xr:uid="{1C6B1408-246F-43C9-9744-9E5833A76835}"/>
    <cellStyle name="Normal 3 2 5 6" xfId="29235" xr:uid="{AB1AF3B5-44F8-44A2-93F7-4F6F37E0382B}"/>
    <cellStyle name="Normal 3 2 5 6 2" xfId="29236" xr:uid="{B0D03F6B-E131-48C2-8EC6-5445F17A7FBC}"/>
    <cellStyle name="Normal 3 2 5 6 3" xfId="29237" xr:uid="{61F47888-E418-4CE1-874D-0F43999BA115}"/>
    <cellStyle name="Normal 3 2 5 6_AVA DVA EL" xfId="29238" xr:uid="{C88D066B-9628-478D-8340-EF115C3826C8}"/>
    <cellStyle name="Normal 3 2 5 7" xfId="29239" xr:uid="{60EA9BB4-605C-4A78-A467-DCD5049E2DB1}"/>
    <cellStyle name="Normal 3 2 5 7 2" xfId="29240" xr:uid="{96AAE1A9-D3E8-49AF-B232-2E03084346DD}"/>
    <cellStyle name="Normal 3 2 5 7 3" xfId="29241" xr:uid="{2ABEA833-A0C7-4639-9602-D6F702E764F4}"/>
    <cellStyle name="Normal 3 2 5 7_AVA DVA EL" xfId="29242" xr:uid="{97C82184-D9FD-4413-84E8-D51BD574D42C}"/>
    <cellStyle name="Normal 3 2 5 8" xfId="29243" xr:uid="{BAAC58D4-4EB2-403B-9780-56949DC2AEEB}"/>
    <cellStyle name="Normal 3 2 5 8 2" xfId="29244" xr:uid="{43238149-3D3F-4D1D-BBE3-A0CC5240E0D2}"/>
    <cellStyle name="Normal 3 2 5 8 3" xfId="29245" xr:uid="{06D42422-5451-4793-917A-176A273C5AC3}"/>
    <cellStyle name="Normal 3 2 5 8_AVA DVA EL" xfId="29246" xr:uid="{E869BE75-9B8C-41B0-9084-A8C9489DFAA8}"/>
    <cellStyle name="Normal 3 2 5 9" xfId="29247" xr:uid="{FB49E97B-3CF7-4278-957D-673066CDA906}"/>
    <cellStyle name="Normal 3 2 5 9 2" xfId="29248" xr:uid="{FAE66CE7-5488-4BC2-855D-C6A9D0E585E3}"/>
    <cellStyle name="Normal 3 2 5 9 3" xfId="29249" xr:uid="{2ADCEE33-CED0-4BE3-AC73-FF69EFB64522}"/>
    <cellStyle name="Normal 3 2 5 9_AVA DVA EL" xfId="29250" xr:uid="{B7602170-BDC7-41C3-8B60-F7E60E463F44}"/>
    <cellStyle name="Normal 3 2 5_AVA DVA EL" xfId="29251" xr:uid="{A831058F-C2DC-447B-A5D0-C64FFC94DA19}"/>
    <cellStyle name="Normal 3 2 6" xfId="8433" xr:uid="{325348DF-5ED6-4D0F-9429-811508951642}"/>
    <cellStyle name="Normal 3 2 6 10" xfId="29252" xr:uid="{28A33BEF-79FD-4162-8ED6-FC6D23E1A732}"/>
    <cellStyle name="Normal 3 2 6 10 2" xfId="29253" xr:uid="{88669F3F-A11E-40F1-95C8-2689B55E939F}"/>
    <cellStyle name="Normal 3 2 6 10 3" xfId="29254" xr:uid="{B034A5F5-6D54-4B5E-993D-AC0FFDFA4BC5}"/>
    <cellStyle name="Normal 3 2 6 10_AVA DVA EL" xfId="29255" xr:uid="{2DFC34BA-DDB3-4713-B7F9-2D4528122E67}"/>
    <cellStyle name="Normal 3 2 6 11" xfId="29256" xr:uid="{D1BC9E14-5838-4389-8582-809C394A77A7}"/>
    <cellStyle name="Normal 3 2 6 2" xfId="29257" xr:uid="{3AF05F27-8519-436D-BE18-1EB3AADCD20D}"/>
    <cellStyle name="Normal 3 2 6 2 2" xfId="29258" xr:uid="{3D397109-E1FF-432C-860C-BA2F47E5A4F2}"/>
    <cellStyle name="Normal 3 2 6 2 2 2" xfId="29259" xr:uid="{0ACB14BD-4B7B-4FC5-8E1A-DFCAD8E4B548}"/>
    <cellStyle name="Normal 3 2 6 2 2 3" xfId="29260" xr:uid="{6D1F892F-548A-49AE-B34A-35299A786796}"/>
    <cellStyle name="Normal 3 2 6 2 2_AVA DVA EL" xfId="29261" xr:uid="{DDCF001D-7E0D-415B-BFAF-5C73EE644260}"/>
    <cellStyle name="Normal 3 2 6 2 3" xfId="29262" xr:uid="{CD825901-F33F-4E85-B6AC-D4E22D2C16D8}"/>
    <cellStyle name="Normal 3 2 6 2 3 2" xfId="29263" xr:uid="{715D5C2E-A51D-4FAE-A499-6CD8C9A4A782}"/>
    <cellStyle name="Normal 3 2 6 2 3 3" xfId="29264" xr:uid="{D2FA971D-621A-4626-BD9B-02AE7D37D5F5}"/>
    <cellStyle name="Normal 3 2 6 2 3_AVA DVA EL" xfId="29265" xr:uid="{5F06FE0A-4911-4D88-8A2C-E4CFE413FCBD}"/>
    <cellStyle name="Normal 3 2 6 2 4" xfId="29266" xr:uid="{0997AD6A-FC43-433C-9946-A9FB04736EBB}"/>
    <cellStyle name="Normal 3 2 6 2 5" xfId="29267" xr:uid="{C3FEF5A7-98B5-479C-9463-F2EFA207CF77}"/>
    <cellStyle name="Normal 3 2 6 2_AVA DVA EL" xfId="29268" xr:uid="{A0E29E40-425E-4579-88F6-D17575D0CEF1}"/>
    <cellStyle name="Normal 3 2 6 3" xfId="29269" xr:uid="{F052C752-56D0-43B6-BDAC-5926597AD556}"/>
    <cellStyle name="Normal 3 2 6 3 2" xfId="29270" xr:uid="{C535C881-5636-4A2B-886A-D7F014DF1D89}"/>
    <cellStyle name="Normal 3 2 6 3 3" xfId="29271" xr:uid="{5433FFAC-A8CB-4287-8DD9-719E562E7041}"/>
    <cellStyle name="Normal 3 2 6 3_AVA DVA EL" xfId="29272" xr:uid="{BA20EAE5-E368-4835-AE12-FD696C5D385B}"/>
    <cellStyle name="Normal 3 2 6 4" xfId="29273" xr:uid="{C7168046-FDCD-4187-A034-DD5AFD410E82}"/>
    <cellStyle name="Normal 3 2 6 4 2" xfId="29274" xr:uid="{8FC14B05-BC24-4844-9680-5E122EFD23BA}"/>
    <cellStyle name="Normal 3 2 6 4 3" xfId="29275" xr:uid="{D95DD566-9F8C-46AB-BDD2-37F1101330E6}"/>
    <cellStyle name="Normal 3 2 6 4_AVA DVA EL" xfId="29276" xr:uid="{F80A1D67-AAFF-4B19-A9A0-7569AB5A7BC0}"/>
    <cellStyle name="Normal 3 2 6 5" xfId="29277" xr:uid="{451A1C35-FFF3-42EB-BE6E-3CAAA177EB31}"/>
    <cellStyle name="Normal 3 2 6 5 2" xfId="29278" xr:uid="{66C522E6-F7D0-4933-BD88-B8E88081329D}"/>
    <cellStyle name="Normal 3 2 6 5 3" xfId="29279" xr:uid="{AB9FEC95-D631-4F00-97B1-918A8C3A231D}"/>
    <cellStyle name="Normal 3 2 6 5_AVA DVA EL" xfId="29280" xr:uid="{DBCC9F1F-4543-4CD1-96F1-C484782A19C2}"/>
    <cellStyle name="Normal 3 2 6 6" xfId="29281" xr:uid="{27EC6E25-B737-4213-8CAB-9BF4D57B3239}"/>
    <cellStyle name="Normal 3 2 6 6 2" xfId="29282" xr:uid="{3B0EE7C2-8791-4F18-B712-C886A18C46DA}"/>
    <cellStyle name="Normal 3 2 6 6 3" xfId="29283" xr:uid="{58D5D8E6-AA77-4F40-ACD3-F7334B9B280E}"/>
    <cellStyle name="Normal 3 2 6 6_AVA DVA EL" xfId="29284" xr:uid="{DC6CA00F-37BE-4145-AF0E-E5DAED568FF6}"/>
    <cellStyle name="Normal 3 2 6 7" xfId="29285" xr:uid="{FF4C68F1-0050-4C98-BA0C-7D669999DAC5}"/>
    <cellStyle name="Normal 3 2 6 7 2" xfId="29286" xr:uid="{FAE9909B-A057-401A-84D1-9FEB89DAF177}"/>
    <cellStyle name="Normal 3 2 6 7 3" xfId="29287" xr:uid="{BD67FD3A-4A2C-4B19-8BD0-0AA5A5189CA7}"/>
    <cellStyle name="Normal 3 2 6 7_AVA DVA EL" xfId="29288" xr:uid="{D27B2FF7-A3BB-4702-9A07-1B60B6EEE271}"/>
    <cellStyle name="Normal 3 2 6 8" xfId="29289" xr:uid="{2EE11496-23DD-418D-9DDB-B902E0B40C7A}"/>
    <cellStyle name="Normal 3 2 6 8 2" xfId="29290" xr:uid="{A8CDDC1B-52B0-411E-BD00-FA611DF68382}"/>
    <cellStyle name="Normal 3 2 6 8 3" xfId="29291" xr:uid="{12C8FB9A-1191-4764-B8E9-6F1CC5CA5EEC}"/>
    <cellStyle name="Normal 3 2 6 8_AVA DVA EL" xfId="29292" xr:uid="{CD97973D-3839-48F4-B832-EC25B8586C39}"/>
    <cellStyle name="Normal 3 2 6 9" xfId="29293" xr:uid="{DB37879B-BAB7-407F-A24C-E8D6D7D34F98}"/>
    <cellStyle name="Normal 3 2 6 9 2" xfId="29294" xr:uid="{ED21ADCF-7366-409D-B39D-AACF60D80783}"/>
    <cellStyle name="Normal 3 2 6 9 3" xfId="29295" xr:uid="{447D6EF9-ABF8-46DC-8A7D-B3DC2E06EAC7}"/>
    <cellStyle name="Normal 3 2 6 9_AVA DVA EL" xfId="29296" xr:uid="{CD575F18-541D-463B-A66F-FA205CE3DFEE}"/>
    <cellStyle name="Normal 3 2 6_AVA DVA EL" xfId="29297" xr:uid="{779C9DB2-2106-476C-9F19-7FB8B83043B1}"/>
    <cellStyle name="Normal 3 2 7" xfId="8434" xr:uid="{D180B5F5-1D1F-4775-853B-C1DC3A59FAFC}"/>
    <cellStyle name="Normal 3 2 7 10" xfId="29298" xr:uid="{68865C66-CD90-4898-A67E-8EE1BD1B929D}"/>
    <cellStyle name="Normal 3 2 7 10 2" xfId="29299" xr:uid="{D10AE382-1FA7-4E44-A3E1-CB7AE96AED7C}"/>
    <cellStyle name="Normal 3 2 7 10 3" xfId="29300" xr:uid="{6A99F956-5071-418B-BCA8-65003CC5ACC7}"/>
    <cellStyle name="Normal 3 2 7 10_AVA DVA EL" xfId="29301" xr:uid="{E2734035-4739-4EAF-9E97-1BC3848F8702}"/>
    <cellStyle name="Normal 3 2 7 11" xfId="29302" xr:uid="{F1CDBF6A-1A24-4190-B60E-79A658D01B60}"/>
    <cellStyle name="Normal 3 2 7 2" xfId="29303" xr:uid="{F5F70EDE-40BF-4CF7-BD71-34978A82864C}"/>
    <cellStyle name="Normal 3 2 7 2 2" xfId="29304" xr:uid="{DE07C533-7CEE-4443-9524-5B3B22709084}"/>
    <cellStyle name="Normal 3 2 7 2 2 2" xfId="29305" xr:uid="{BEF8AF77-B4D7-4CCD-BEAA-CF2813C00F35}"/>
    <cellStyle name="Normal 3 2 7 2 2 3" xfId="29306" xr:uid="{E3C85C62-42AE-4A12-8F2F-712EA9280401}"/>
    <cellStyle name="Normal 3 2 7 2 2_AVA DVA EL" xfId="29307" xr:uid="{63FBD800-8DAE-4ADB-BEAE-40CF3F7CC832}"/>
    <cellStyle name="Normal 3 2 7 2 3" xfId="29308" xr:uid="{BBD7604A-D69C-4680-9232-2ED7D9569869}"/>
    <cellStyle name="Normal 3 2 7 2 3 2" xfId="29309" xr:uid="{16F37750-2FE9-420E-A671-57E988D3F53C}"/>
    <cellStyle name="Normal 3 2 7 2 3 3" xfId="29310" xr:uid="{E3E8E84A-D513-4606-A853-D5525A430CBD}"/>
    <cellStyle name="Normal 3 2 7 2 3_AVA DVA EL" xfId="29311" xr:uid="{116E9C92-C6FE-4E04-A857-A0A59B8E5CFE}"/>
    <cellStyle name="Normal 3 2 7 2 4" xfId="29312" xr:uid="{7F845ECC-7AC0-401D-9736-C0420255F86B}"/>
    <cellStyle name="Normal 3 2 7 2 5" xfId="29313" xr:uid="{FE365686-D6D6-4FF0-82A0-4B6E441100AE}"/>
    <cellStyle name="Normal 3 2 7 2_AVA DVA EL" xfId="29314" xr:uid="{88932B22-8F97-400B-B9F3-AD32F2F1A8CB}"/>
    <cellStyle name="Normal 3 2 7 3" xfId="29315" xr:uid="{D2BA831D-EE9A-4B0C-A6D6-EF55B7A3DE69}"/>
    <cellStyle name="Normal 3 2 7 3 2" xfId="29316" xr:uid="{3FF1EA20-C613-49DB-8E65-511282507A72}"/>
    <cellStyle name="Normal 3 2 7 3 3" xfId="29317" xr:uid="{F646C774-F0AD-4C68-9743-158C95E454DD}"/>
    <cellStyle name="Normal 3 2 7 3_AVA DVA EL" xfId="29318" xr:uid="{85374B98-240C-4C8E-A3C2-60FC24D11A7A}"/>
    <cellStyle name="Normal 3 2 7 4" xfId="29319" xr:uid="{37939C9D-6E05-48A8-9CE2-CE6ACA3B65F0}"/>
    <cellStyle name="Normal 3 2 7 4 2" xfId="29320" xr:uid="{979EF24B-5E10-4A1F-A83A-D6315665D8F0}"/>
    <cellStyle name="Normal 3 2 7 4 3" xfId="29321" xr:uid="{4F09233E-C1A9-4047-BE8E-41DA2DD029DB}"/>
    <cellStyle name="Normal 3 2 7 4_AVA DVA EL" xfId="29322" xr:uid="{26C71233-95F4-4414-8E14-FD4CD75719BC}"/>
    <cellStyle name="Normal 3 2 7 5" xfId="29323" xr:uid="{BCAF1977-6672-4CEA-84D8-CC2BFF8EB805}"/>
    <cellStyle name="Normal 3 2 7 5 2" xfId="29324" xr:uid="{8247C8C7-4D1F-4DEA-AED2-6BACE6A6AC47}"/>
    <cellStyle name="Normal 3 2 7 5 3" xfId="29325" xr:uid="{EB177F18-993B-4417-8BD3-3DB225B5A955}"/>
    <cellStyle name="Normal 3 2 7 5_AVA DVA EL" xfId="29326" xr:uid="{004B382D-5E6A-4EC6-9181-FEBC91B823CF}"/>
    <cellStyle name="Normal 3 2 7 6" xfId="29327" xr:uid="{3E0617FB-2340-4412-B45D-E3BE02028155}"/>
    <cellStyle name="Normal 3 2 7 6 2" xfId="29328" xr:uid="{81C36EE7-8915-4B3A-90E4-431BA3E3127E}"/>
    <cellStyle name="Normal 3 2 7 6 3" xfId="29329" xr:uid="{B148B05F-BDFE-489C-B074-E87C204E7105}"/>
    <cellStyle name="Normal 3 2 7 6_AVA DVA EL" xfId="29330" xr:uid="{8C0AE06D-B73A-4E35-8806-DE04044BC541}"/>
    <cellStyle name="Normal 3 2 7 7" xfId="29331" xr:uid="{14274A4F-1203-4D64-8444-3187DBB76E48}"/>
    <cellStyle name="Normal 3 2 7 7 2" xfId="29332" xr:uid="{73F27E98-31D6-4270-8209-3659FF125C0C}"/>
    <cellStyle name="Normal 3 2 7 7 3" xfId="29333" xr:uid="{F508C1F5-B059-42BD-B8E2-6AEB50E0CB20}"/>
    <cellStyle name="Normal 3 2 7 7_AVA DVA EL" xfId="29334" xr:uid="{1107C31C-111F-4EB0-BEDA-41278C700C03}"/>
    <cellStyle name="Normal 3 2 7 8" xfId="29335" xr:uid="{FF9FEC87-0E63-49EB-867D-CD50EE18E932}"/>
    <cellStyle name="Normal 3 2 7 8 2" xfId="29336" xr:uid="{9CB98306-330E-42B5-8819-38ACAA7C4514}"/>
    <cellStyle name="Normal 3 2 7 8 3" xfId="29337" xr:uid="{03040689-BDD1-4C5F-8AD7-0D189E9E9551}"/>
    <cellStyle name="Normal 3 2 7 8_AVA DVA EL" xfId="29338" xr:uid="{B3646989-8EC7-4D05-9AB4-D8EEE18414CB}"/>
    <cellStyle name="Normal 3 2 7 9" xfId="29339" xr:uid="{67F965D1-AF78-4563-A6C9-AB7B584AE656}"/>
    <cellStyle name="Normal 3 2 7 9 2" xfId="29340" xr:uid="{0F697F5A-5CEE-43DA-9CCF-A19439AFBD7F}"/>
    <cellStyle name="Normal 3 2 7 9 3" xfId="29341" xr:uid="{9106C24F-BA44-4078-AC91-0EA1B3AB7673}"/>
    <cellStyle name="Normal 3 2 7 9_AVA DVA EL" xfId="29342" xr:uid="{31699C14-DE46-423C-8482-406C7A2A50C0}"/>
    <cellStyle name="Normal 3 2 7_AVA DVA EL" xfId="29343" xr:uid="{248AC2C8-BEAE-415D-B945-54874D80C7D7}"/>
    <cellStyle name="Normal 3 2 8" xfId="8435" xr:uid="{D37E0FFE-B953-4A26-88FD-49113F8A19FB}"/>
    <cellStyle name="Normal 3 2 8 2" xfId="29344" xr:uid="{9BBE5395-3C5B-44BE-898C-3F953A518D40}"/>
    <cellStyle name="Normal 3 2 8 2 2" xfId="29345" xr:uid="{909E7758-F000-4737-815C-67A67013F4DA}"/>
    <cellStyle name="Normal 3 2 8 2 3" xfId="29346" xr:uid="{949849EC-094D-4AAE-819D-9ECF4BC20A2F}"/>
    <cellStyle name="Normal 3 2 8 2_AVA DVA EL" xfId="29347" xr:uid="{7D315D7C-36E9-498E-843B-553683A02FFC}"/>
    <cellStyle name="Normal 3 2 8 3" xfId="29348" xr:uid="{ADDD83AE-5CF5-43B4-9A82-AD526C96FBA4}"/>
    <cellStyle name="Normal 3 2 8 3 2" xfId="29349" xr:uid="{4E8B08B9-051E-498C-B615-030D45B9D4E4}"/>
    <cellStyle name="Normal 3 2 8 3 3" xfId="29350" xr:uid="{7AF2A4FC-21E0-4344-9654-3BBD82FB297F}"/>
    <cellStyle name="Normal 3 2 8 3_AVA DVA EL" xfId="29351" xr:uid="{953F6A42-0625-445D-AE1C-618523B81150}"/>
    <cellStyle name="Normal 3 2 8 4" xfId="29352" xr:uid="{687A9013-E937-48B0-8054-6288270BFE2E}"/>
    <cellStyle name="Normal 3 2 8 4 2" xfId="29353" xr:uid="{6A011ED5-B7C4-4C3C-AD36-A95DF5103E03}"/>
    <cellStyle name="Normal 3 2 8 4 3" xfId="29354" xr:uid="{951ADC28-4E8D-4D8D-ABE0-628440E0A58C}"/>
    <cellStyle name="Normal 3 2 8 4_AVA DVA EL" xfId="29355" xr:uid="{79C80CD0-7BE2-4FD0-9C38-3900FE564B4A}"/>
    <cellStyle name="Normal 3 2 8 5" xfId="29356" xr:uid="{8379A9CF-780C-4701-8B05-8CE893FCCD1B}"/>
    <cellStyle name="Normal 3 2 8_AVA DVA EL" xfId="29357" xr:uid="{D5925E9F-78C8-4107-84FE-DFCD57138C8F}"/>
    <cellStyle name="Normal 3 2 9" xfId="8436" xr:uid="{2C7ED998-30F1-4C07-94A8-DF262EE6FBE1}"/>
    <cellStyle name="Normal 3 2 9 2" xfId="29358" xr:uid="{603D23DC-D019-4D3A-A644-C7A52847737F}"/>
    <cellStyle name="Normal 3 2 9 2 2" xfId="29359" xr:uid="{38F52FDE-2A7B-4A79-AB05-C141500160AE}"/>
    <cellStyle name="Normal 3 2 9 2 3" xfId="29360" xr:uid="{74F51FFB-D56C-4384-96A5-C330FC4C9322}"/>
    <cellStyle name="Normal 3 2 9 2_AVA DVA EL" xfId="29361" xr:uid="{783CF675-6CF3-4AA0-A5F9-E5D6011ECE68}"/>
    <cellStyle name="Normal 3 2 9 3" xfId="29362" xr:uid="{9C5AA864-FC47-4844-819A-2369CA387337}"/>
    <cellStyle name="Normal 3 2 9 3 2" xfId="29363" xr:uid="{6CE43B07-5392-40CD-9D9C-75655BE6A42C}"/>
    <cellStyle name="Normal 3 2 9 3 3" xfId="29364" xr:uid="{4C1CCBDF-8BEC-46AE-A2B1-D02F56B83083}"/>
    <cellStyle name="Normal 3 2 9 3_AVA DVA EL" xfId="29365" xr:uid="{E6ECD4D9-006E-4BCA-BF90-5293199A08CD}"/>
    <cellStyle name="Normal 3 2 9 4" xfId="29366" xr:uid="{9195C915-3320-4EFE-A432-9BF49692C652}"/>
    <cellStyle name="Normal 3 2 9 4 2" xfId="29367" xr:uid="{841FBDB5-6A7D-4A2E-8377-259B35F7EC84}"/>
    <cellStyle name="Normal 3 2 9 4 3" xfId="29368" xr:uid="{DD584995-A118-4815-AB50-77BB9421DE79}"/>
    <cellStyle name="Normal 3 2 9 4_AVA DVA EL" xfId="29369" xr:uid="{9DAB327E-FE38-4220-8DA2-282575F9C7DC}"/>
    <cellStyle name="Normal 3 2 9 5" xfId="29370" xr:uid="{F8F2AE6D-EB73-45A1-8CCA-793420AD0F80}"/>
    <cellStyle name="Normal 3 2 9_AVA DVA EL" xfId="29371" xr:uid="{3FA22D75-BE18-4E8C-BB19-0E5DA5965DB1}"/>
    <cellStyle name="Normal 3 2_11" xfId="8437" xr:uid="{3ACC7A75-1FD2-484F-8C88-19F1C322A239}"/>
    <cellStyle name="Normal 3 20" xfId="8407" xr:uid="{1781A982-1AA6-456F-890F-8D8F44CB90E1}"/>
    <cellStyle name="Normal 3 3" xfId="8438" xr:uid="{FFB0E8DC-AB02-4555-B03D-CBDD18F68B0B}"/>
    <cellStyle name="Normal 3 3 10" xfId="29372" xr:uid="{18A4F5BE-FB3B-4843-9EFC-788824C802A3}"/>
    <cellStyle name="Normal 3 3 10 2" xfId="29373" xr:uid="{9774A424-F666-4D58-B25B-D3F9BEFEACDF}"/>
    <cellStyle name="Normal 3 3 10 2 2" xfId="29374" xr:uid="{B1ACA3EB-2186-4A9E-AAB2-D10214A58BAC}"/>
    <cellStyle name="Normal 3 3 10 2 3" xfId="29375" xr:uid="{BE820023-623B-41E6-A870-B3AD9BFAC4F3}"/>
    <cellStyle name="Normal 3 3 10 2_AVA DVA EL" xfId="29376" xr:uid="{27767034-9609-471E-A744-29767ECECF92}"/>
    <cellStyle name="Normal 3 3 10 3" xfId="29377" xr:uid="{219EBF75-4091-4F39-BF97-99B3B49F2D16}"/>
    <cellStyle name="Normal 3 3 10 4" xfId="29378" xr:uid="{E168296C-345E-41B2-824E-02A5C1E8B957}"/>
    <cellStyle name="Normal 3 3 10 5" xfId="36396" xr:uid="{A66FA501-3CE4-47EE-9A55-9EE7EADF49AC}"/>
    <cellStyle name="Normal 3 3 10 6" xfId="36439" xr:uid="{7DCBB2F7-7B45-4475-92F5-69AAFD2ED0EC}"/>
    <cellStyle name="Normal 3 3 10_AVA DVA EL" xfId="29379" xr:uid="{E8F42BCB-05EC-41A7-AC20-99AE3C0873FA}"/>
    <cellStyle name="Normal 3 3 11" xfId="29380" xr:uid="{9177CABD-3B79-4317-B86B-52B2E58E138B}"/>
    <cellStyle name="Normal 3 3 11 2" xfId="29381" xr:uid="{BB6AD5B9-1DB2-4F02-A176-54B045A62446}"/>
    <cellStyle name="Normal 3 3 11 2 2" xfId="29382" xr:uid="{4E64F0BE-E798-40C8-B5FC-5E7D53A2FF9C}"/>
    <cellStyle name="Normal 3 3 11 2 3" xfId="29383" xr:uid="{E212A2EF-1B55-43F0-9971-359EEA3CEC03}"/>
    <cellStyle name="Normal 3 3 11 2_AVA DVA EL" xfId="29384" xr:uid="{19780D0F-6152-4CA9-9E08-65C165F47BBB}"/>
    <cellStyle name="Normal 3 3 11 3" xfId="29385" xr:uid="{19B21113-5961-43E7-91E6-D1C06FAC441E}"/>
    <cellStyle name="Normal 3 3 11 4" xfId="29386" xr:uid="{62645768-267C-4543-B430-FC9A0C07A43F}"/>
    <cellStyle name="Normal 3 3 11_AVA DVA EL" xfId="29387" xr:uid="{3B456EA4-676F-47BA-979A-AE54774729EC}"/>
    <cellStyle name="Normal 3 3 12" xfId="29388" xr:uid="{D1041A9F-AACB-4871-9B83-4C8D1777D4FE}"/>
    <cellStyle name="Normal 3 3 12 2" xfId="29389" xr:uid="{5847A7A2-5759-4154-9F01-0499E93B897E}"/>
    <cellStyle name="Normal 3 3 12 3" xfId="29390" xr:uid="{B518F9A5-0C1D-48A1-850A-B8D643ADFAE9}"/>
    <cellStyle name="Normal 3 3 12_AVA DVA EL" xfId="29391" xr:uid="{4B54D5D4-47BF-4B19-B0DD-2DE96734E48E}"/>
    <cellStyle name="Normal 3 3 13" xfId="29392" xr:uid="{D0229F61-1623-410B-9626-CD26139069A0}"/>
    <cellStyle name="Normal 3 3 13 2" xfId="29393" xr:uid="{67C83CC6-297F-4CC0-9E05-B8F97EA91D02}"/>
    <cellStyle name="Normal 3 3 13 3" xfId="29394" xr:uid="{FAD97A4D-1BBD-49E0-BD33-D7C07A6A058F}"/>
    <cellStyle name="Normal 3 3 13_AVA DVA EL" xfId="29395" xr:uid="{726F489F-BE9D-4A51-81C7-AFD6FA2F229F}"/>
    <cellStyle name="Normal 3 3 14" xfId="29396" xr:uid="{B28898E8-A99A-48E9-8352-A94456DC0933}"/>
    <cellStyle name="Normal 3 3 14 2" xfId="29397" xr:uid="{551D74CE-F559-491D-A6D1-28F5B92D69C3}"/>
    <cellStyle name="Normal 3 3 14 3" xfId="29398" xr:uid="{B08F14DB-F054-4705-90C4-1C74EF3F9D09}"/>
    <cellStyle name="Normal 3 3 14_AVA DVA EL" xfId="29399" xr:uid="{097DAC1C-AC54-4CCB-8AA1-1025B8A81A98}"/>
    <cellStyle name="Normal 3 3 15" xfId="29400" xr:uid="{FF91E793-D23E-4E38-8F7D-337CCC02071F}"/>
    <cellStyle name="Normal 3 3 15 2" xfId="29401" xr:uid="{32AB56C7-D1A3-4724-97CE-135A09DCDD0B}"/>
    <cellStyle name="Normal 3 3 15 3" xfId="29402" xr:uid="{7614175E-2619-422E-8BE6-50511BBB2111}"/>
    <cellStyle name="Normal 3 3 15_AVA DVA EL" xfId="29403" xr:uid="{474A7553-3E6E-4CD2-95D0-36FC2231069C}"/>
    <cellStyle name="Normal 3 3 16" xfId="29404" xr:uid="{5F754A26-7064-48BD-94F6-FBA5EC3EBA51}"/>
    <cellStyle name="Normal 3 3 16 2" xfId="29405" xr:uid="{30935DD8-8E71-4900-947C-5CE486C2FCCA}"/>
    <cellStyle name="Normal 3 3 16 3" xfId="29406" xr:uid="{0ACEFD65-5E27-4207-B0BA-682F0ECE73FC}"/>
    <cellStyle name="Normal 3 3 16_AVA DVA EL" xfId="29407" xr:uid="{FFC563EC-8987-4923-A44A-14BC57702B03}"/>
    <cellStyle name="Normal 3 3 17" xfId="29408" xr:uid="{B5987A5B-EEAE-4511-91CB-4FC19755E5A1}"/>
    <cellStyle name="Normal 3 3 18" xfId="36884" xr:uid="{AAF3AF3D-B897-48CB-B304-37F3CE0F9796}"/>
    <cellStyle name="Normal 3 3 2" xfId="8439" xr:uid="{D5157572-7DA3-485E-888B-41720C8B95DD}"/>
    <cellStyle name="Normal 3 3 2 10" xfId="29409" xr:uid="{584F6C49-9C00-4805-91A3-2D0EB68E0E61}"/>
    <cellStyle name="Normal 3 3 2 10 2" xfId="29410" xr:uid="{2BF5C54E-6DEC-4B4D-8B6C-BDE4B9865DDF}"/>
    <cellStyle name="Normal 3 3 2 10 3" xfId="29411" xr:uid="{9560BD8C-E5CD-4022-9C44-CFF47E54CFD1}"/>
    <cellStyle name="Normal 3 3 2 10_AVA DVA EL" xfId="29412" xr:uid="{572E262A-4269-4BFA-80E6-EADAB0853F3C}"/>
    <cellStyle name="Normal 3 3 2 11" xfId="29413" xr:uid="{7D2BCDA7-21F3-4DFD-A87E-502BB8BC41DC}"/>
    <cellStyle name="Normal 3 3 2 11 2" xfId="29414" xr:uid="{956F945D-10F6-4FD0-B209-62860714C197}"/>
    <cellStyle name="Normal 3 3 2 11 3" xfId="29415" xr:uid="{0724A347-3CA9-44F1-B7EB-E07BA1F593A9}"/>
    <cellStyle name="Normal 3 3 2 11_AVA DVA EL" xfId="29416" xr:uid="{A66E21A5-026C-4F5C-A66B-197BB7FB2BC9}"/>
    <cellStyle name="Normal 3 3 2 12" xfId="29417" xr:uid="{6B119055-A4A8-459B-8E29-D7BF42997424}"/>
    <cellStyle name="Normal 3 3 2 12 2" xfId="29418" xr:uid="{A1085E18-0798-4246-944B-BD6DCE0AA11C}"/>
    <cellStyle name="Normal 3 3 2 12 3" xfId="29419" xr:uid="{B8B6D436-37CD-4B1F-BB6E-128C3E2F5F62}"/>
    <cellStyle name="Normal 3 3 2 12_AVA DVA EL" xfId="29420" xr:uid="{F7DC0018-E998-4263-8BA5-10EDDB7EC677}"/>
    <cellStyle name="Normal 3 3 2 13" xfId="29421" xr:uid="{85C0A26E-C324-4FD6-83F3-867147E1F2FB}"/>
    <cellStyle name="Normal 3 3 2 14" xfId="36885" xr:uid="{836BC56B-8E1A-45F3-B4AF-0C71A1C04E1E}"/>
    <cellStyle name="Normal 3 3 2 2" xfId="8440" xr:uid="{3B150C4B-4B45-4748-BA58-4D8ACB7D9F8B}"/>
    <cellStyle name="Normal 3 3 2 2 10" xfId="29422" xr:uid="{33A91A9A-A140-418B-9D2E-0AE51AE3BB62}"/>
    <cellStyle name="Normal 3 3 2 2 10 2" xfId="29423" xr:uid="{26C7A8A7-085F-428D-B884-B1BAF3D7354C}"/>
    <cellStyle name="Normal 3 3 2 2 10 3" xfId="29424" xr:uid="{B446D154-DEB7-4CE2-A33E-0427535203CD}"/>
    <cellStyle name="Normal 3 3 2 2 10_AVA DVA EL" xfId="29425" xr:uid="{40601254-CEC8-4C4B-8D88-C3884D22274A}"/>
    <cellStyle name="Normal 3 3 2 2 11" xfId="29426" xr:uid="{3E0908FE-CBE5-4C00-BF57-6C2390B43FA1}"/>
    <cellStyle name="Normal 3 3 2 2 11 2" xfId="29427" xr:uid="{3C641E4C-A4A3-41FF-85D4-6CBB7DA5C5B9}"/>
    <cellStyle name="Normal 3 3 2 2 11 3" xfId="29428" xr:uid="{15CD39D1-3326-4A2D-90ED-ADD019ECA0BD}"/>
    <cellStyle name="Normal 3 3 2 2 11_AVA DVA EL" xfId="29429" xr:uid="{83F8338B-1D4C-4146-956D-F2697F195013}"/>
    <cellStyle name="Normal 3 3 2 2 12" xfId="29430" xr:uid="{055B8A59-B8AB-4ABA-B9B5-061D8BF74BFF}"/>
    <cellStyle name="Normal 3 3 2 2 13" xfId="50589" xr:uid="{6740D045-04DE-4FC6-A746-955A3577DE7D}"/>
    <cellStyle name="Normal 3 3 2 2 2" xfId="29431" xr:uid="{2D8B2953-48DE-48F6-B7F9-E457825DB44A}"/>
    <cellStyle name="Normal 3 3 2 2 2 10" xfId="29432" xr:uid="{090D50DE-2297-4291-AE51-4B0D6052689B}"/>
    <cellStyle name="Normal 3 3 2 2 2 11" xfId="29433" xr:uid="{B00E38BF-E0B1-4EEA-82F7-BB200B979AE3}"/>
    <cellStyle name="Normal 3 3 2 2 2 2" xfId="29434" xr:uid="{B7C57DEA-8E9C-44C8-9AB5-452A0BA2B222}"/>
    <cellStyle name="Normal 3 3 2 2 2 2 2" xfId="29435" xr:uid="{0054A48A-DE16-4BBB-B73D-A186EBD70E14}"/>
    <cellStyle name="Normal 3 3 2 2 2 2 2 2" xfId="29436" xr:uid="{40B821A9-2411-40DB-A77F-9275B73BD56B}"/>
    <cellStyle name="Normal 3 3 2 2 2 2 2 3" xfId="29437" xr:uid="{F59A4903-7B86-4684-806C-5D22BF4D8706}"/>
    <cellStyle name="Normal 3 3 2 2 2 2 2_AVA DVA EL" xfId="29438" xr:uid="{14B45AB0-10F2-4F65-92F3-F905EB92C571}"/>
    <cellStyle name="Normal 3 3 2 2 2 2 3" xfId="29439" xr:uid="{F8182C7D-5BA6-450C-B9CB-058E11E890DF}"/>
    <cellStyle name="Normal 3 3 2 2 2 2 3 2" xfId="29440" xr:uid="{333EAF9E-B4AF-42F7-8CA1-884263F2DED3}"/>
    <cellStyle name="Normal 3 3 2 2 2 2 3 3" xfId="29441" xr:uid="{5B14F7F7-0EA8-437D-AF1B-18EDDF9D6E11}"/>
    <cellStyle name="Normal 3 3 2 2 2 2 3_AVA DVA EL" xfId="29442" xr:uid="{F3109F7B-B153-4C61-A596-E4E85AAE5256}"/>
    <cellStyle name="Normal 3 3 2 2 2 2 4" xfId="29443" xr:uid="{5AB348CB-45DD-44EB-90B7-FDE52377B272}"/>
    <cellStyle name="Normal 3 3 2 2 2 2 5" xfId="29444" xr:uid="{A79F7E8B-971C-4F45-BFB7-AC821B40E2BD}"/>
    <cellStyle name="Normal 3 3 2 2 2 2_AVA DVA EL" xfId="29445" xr:uid="{DAE491F7-6FE0-45E6-A88F-8CC6A5CED1F8}"/>
    <cellStyle name="Normal 3 3 2 2 2 3" xfId="29446" xr:uid="{415FBE04-FA6D-404E-B6CF-CCBF1283103C}"/>
    <cellStyle name="Normal 3 3 2 2 2 3 2" xfId="29447" xr:uid="{FC5E7B77-420E-47DF-B217-A2E397DB4C9F}"/>
    <cellStyle name="Normal 3 3 2 2 2 3 3" xfId="29448" xr:uid="{D78FCA4D-6612-4735-8C1A-54F96C2A9840}"/>
    <cellStyle name="Normal 3 3 2 2 2 3_AVA DVA EL" xfId="29449" xr:uid="{FA62A441-F45B-40BD-A7A1-90655A0AE504}"/>
    <cellStyle name="Normal 3 3 2 2 2 4" xfId="29450" xr:uid="{10D2553C-346B-4B7F-80DC-6B6A271B7F47}"/>
    <cellStyle name="Normal 3 3 2 2 2 4 2" xfId="29451" xr:uid="{847553C4-5DF8-483F-80A9-237D97F6F370}"/>
    <cellStyle name="Normal 3 3 2 2 2 4 3" xfId="29452" xr:uid="{FFCFDBE5-1F80-4F1F-8AEC-1840B4E6CBC5}"/>
    <cellStyle name="Normal 3 3 2 2 2 4_AVA DVA EL" xfId="29453" xr:uid="{D68D3FBD-753A-4157-AB73-7A8EF645C8A9}"/>
    <cellStyle name="Normal 3 3 2 2 2 5" xfId="29454" xr:uid="{4A67B1B4-D556-4F2C-A7A1-87CF27BBAE69}"/>
    <cellStyle name="Normal 3 3 2 2 2 5 2" xfId="29455" xr:uid="{640FC3F7-C169-4942-ADE2-C8E57AC2431A}"/>
    <cellStyle name="Normal 3 3 2 2 2 5 3" xfId="29456" xr:uid="{A9A0618E-7B46-48B0-BD0B-B0C779C2E019}"/>
    <cellStyle name="Normal 3 3 2 2 2 5_AVA DVA EL" xfId="29457" xr:uid="{FE141F3C-30E5-430F-A711-157E97DA7BD7}"/>
    <cellStyle name="Normal 3 3 2 2 2 6" xfId="29458" xr:uid="{5B28FC59-07F8-43F3-A52F-3E15359C8F74}"/>
    <cellStyle name="Normal 3 3 2 2 2 6 2" xfId="29459" xr:uid="{EBE4E4B8-655D-4F61-8644-8271E12883A9}"/>
    <cellStyle name="Normal 3 3 2 2 2 6 3" xfId="29460" xr:uid="{70809935-2D4D-44B0-9276-08B58328EFE4}"/>
    <cellStyle name="Normal 3 3 2 2 2 6_AVA DVA EL" xfId="29461" xr:uid="{F13799ED-5E45-4E86-9F9B-E7F1565E21C4}"/>
    <cellStyle name="Normal 3 3 2 2 2 7" xfId="29462" xr:uid="{1063E24D-9CD9-42CB-B96F-9DCEDBAC0A27}"/>
    <cellStyle name="Normal 3 3 2 2 2 7 2" xfId="29463" xr:uid="{BEB8E383-A987-4614-BF2C-499CC3B3BE5C}"/>
    <cellStyle name="Normal 3 3 2 2 2 7 3" xfId="29464" xr:uid="{1C4E54E7-E558-4E75-AC85-FC4537B409B3}"/>
    <cellStyle name="Normal 3 3 2 2 2 7_AVA DVA EL" xfId="29465" xr:uid="{725CF5BD-72CB-45FE-9A59-15C4E8EBCA37}"/>
    <cellStyle name="Normal 3 3 2 2 2 8" xfId="29466" xr:uid="{7D2ABD62-FC4D-4B20-BA3A-CBE3987B2D43}"/>
    <cellStyle name="Normal 3 3 2 2 2 8 2" xfId="29467" xr:uid="{8002F610-3199-4665-8D7B-5B766D853F3F}"/>
    <cellStyle name="Normal 3 3 2 2 2 8 3" xfId="29468" xr:uid="{9ADF0C7C-9FD4-4FB5-867E-444CB068F8A2}"/>
    <cellStyle name="Normal 3 3 2 2 2 8_AVA DVA EL" xfId="29469" xr:uid="{323BF023-1BDA-4A17-A3E7-6948DE1DC7B9}"/>
    <cellStyle name="Normal 3 3 2 2 2 9" xfId="29470" xr:uid="{AF8A6170-4EA4-4D69-A904-39C7D6FFBDD0}"/>
    <cellStyle name="Normal 3 3 2 2 2 9 2" xfId="29471" xr:uid="{2C5D1094-2817-4055-ABF9-8204E74F1A4A}"/>
    <cellStyle name="Normal 3 3 2 2 2 9 3" xfId="29472" xr:uid="{9D12D07D-2C34-4A70-9593-5DCE88BACD61}"/>
    <cellStyle name="Normal 3 3 2 2 2 9_AVA DVA EL" xfId="29473" xr:uid="{3162488D-1266-4110-AAC6-4BB9D146166C}"/>
    <cellStyle name="Normal 3 3 2 2 2_AVA DVA EL" xfId="29474" xr:uid="{DE971F10-B30B-428B-B733-2D8DA9FA5B4F}"/>
    <cellStyle name="Normal 3 3 2 2 3" xfId="29475" xr:uid="{43CE9F71-195C-43B9-93BD-EBA146A28ACB}"/>
    <cellStyle name="Normal 3 3 2 2 3 2" xfId="29476" xr:uid="{23DF6CDA-3971-43E3-B4DC-4CB57E09307B}"/>
    <cellStyle name="Normal 3 3 2 2 3 2 2" xfId="29477" xr:uid="{9D66EB97-9F50-4B50-AB1B-65060CEA01C7}"/>
    <cellStyle name="Normal 3 3 2 2 3 2 3" xfId="29478" xr:uid="{1D426DC0-4CAF-48A5-9CB2-B30602FD850F}"/>
    <cellStyle name="Normal 3 3 2 2 3 2_AVA DVA EL" xfId="29479" xr:uid="{ECB7ED37-A906-47D6-80F3-11F19565B998}"/>
    <cellStyle name="Normal 3 3 2 2 3 3" xfId="29480" xr:uid="{FFC783E1-28B9-4660-AA17-ADE3FE8EE3A1}"/>
    <cellStyle name="Normal 3 3 2 2 3 3 2" xfId="29481" xr:uid="{1060D87C-92C1-406A-9FAC-EFB426B96F8F}"/>
    <cellStyle name="Normal 3 3 2 2 3 3 3" xfId="29482" xr:uid="{99D509A7-2E8F-4B15-8D08-C6C2FC617EC8}"/>
    <cellStyle name="Normal 3 3 2 2 3 3_AVA DVA EL" xfId="29483" xr:uid="{84CA9C63-B368-4C39-85C1-3A1A2A1C96BD}"/>
    <cellStyle name="Normal 3 3 2 2 3 4" xfId="29484" xr:uid="{72F216C0-E924-43E3-8206-313E659B1ECF}"/>
    <cellStyle name="Normal 3 3 2 2 3 5" xfId="29485" xr:uid="{1AB93465-9B69-4507-91B6-074DCCA6CF68}"/>
    <cellStyle name="Normal 3 3 2 2 3_AVA DVA EL" xfId="29486" xr:uid="{0F49A27F-BDE3-4DA8-A99E-81FB2816D98F}"/>
    <cellStyle name="Normal 3 3 2 2 4" xfId="29487" xr:uid="{EA0FE7F2-1C07-4798-8C9F-BCDC15589B71}"/>
    <cellStyle name="Normal 3 3 2 2 4 2" xfId="29488" xr:uid="{81363177-D84C-43BD-BA01-B0BE46654881}"/>
    <cellStyle name="Normal 3 3 2 2 4 3" xfId="29489" xr:uid="{32686728-483B-4E38-A31B-FC3104FBF3F7}"/>
    <cellStyle name="Normal 3 3 2 2 4_AVA DVA EL" xfId="29490" xr:uid="{58BBD678-BC70-4FAE-B943-997E62088E54}"/>
    <cellStyle name="Normal 3 3 2 2 5" xfId="29491" xr:uid="{C296F7B7-FD79-48EC-9F0F-E06A1613AEC1}"/>
    <cellStyle name="Normal 3 3 2 2 5 2" xfId="29492" xr:uid="{061F7F2B-8BA0-4E1D-97DC-B5BCDD97D8E3}"/>
    <cellStyle name="Normal 3 3 2 2 5 3" xfId="29493" xr:uid="{15D4EF8C-FCC1-4CD0-A710-8205A4818D9E}"/>
    <cellStyle name="Normal 3 3 2 2 5_AVA DVA EL" xfId="29494" xr:uid="{21042578-E329-46B4-AE7F-C3767C69F19A}"/>
    <cellStyle name="Normal 3 3 2 2 6" xfId="29495" xr:uid="{B983018C-37E7-472D-BDEF-BACBF77F823D}"/>
    <cellStyle name="Normal 3 3 2 2 6 2" xfId="29496" xr:uid="{A867C5E4-4DD4-43C7-8311-12C7466DF288}"/>
    <cellStyle name="Normal 3 3 2 2 6 3" xfId="29497" xr:uid="{6BFEDD69-0FA2-4160-BFF4-F15BAD12539A}"/>
    <cellStyle name="Normal 3 3 2 2 6_AVA DVA EL" xfId="29498" xr:uid="{8E1C6813-491F-48E3-A111-91B1A3CFE89A}"/>
    <cellStyle name="Normal 3 3 2 2 7" xfId="29499" xr:uid="{9610C0A9-C04B-4C6A-A727-4310F1B2FE4F}"/>
    <cellStyle name="Normal 3 3 2 2 7 2" xfId="29500" xr:uid="{3C4B5A01-9800-4B99-8F32-6A09803D989F}"/>
    <cellStyle name="Normal 3 3 2 2 7 3" xfId="29501" xr:uid="{37FD0FFB-38B5-4AA6-A570-9CB48A274FA5}"/>
    <cellStyle name="Normal 3 3 2 2 7_AVA DVA EL" xfId="29502" xr:uid="{7B1B88D0-2544-4524-8CAF-238659CE4392}"/>
    <cellStyle name="Normal 3 3 2 2 8" xfId="29503" xr:uid="{0E8BC224-63F2-47DD-9065-E8324475FDB4}"/>
    <cellStyle name="Normal 3 3 2 2 8 2" xfId="29504" xr:uid="{79086E37-0B18-4882-BEFC-F1E864B41205}"/>
    <cellStyle name="Normal 3 3 2 2 8 3" xfId="29505" xr:uid="{20431125-1FF7-4632-9C40-D674CECFF284}"/>
    <cellStyle name="Normal 3 3 2 2 8_AVA DVA EL" xfId="29506" xr:uid="{00205216-5616-4F9E-BD20-EF92566C40EE}"/>
    <cellStyle name="Normal 3 3 2 2 9" xfId="29507" xr:uid="{6BED9FE7-485B-4C8F-AFE8-81B7E9EB6261}"/>
    <cellStyle name="Normal 3 3 2 2 9 2" xfId="29508" xr:uid="{8A6D5D7B-52F0-4858-B07B-45ABDB907ABE}"/>
    <cellStyle name="Normal 3 3 2 2 9 3" xfId="29509" xr:uid="{A21185E7-85C4-4601-B05A-5188AEF0D2E1}"/>
    <cellStyle name="Normal 3 3 2 2 9_AVA DVA EL" xfId="29510" xr:uid="{820E2C86-66B0-43EB-A1FA-FB075F4D7973}"/>
    <cellStyle name="Normal 3 3 2 2_A01" xfId="35971" xr:uid="{C68D26F6-2829-4333-BAF5-933630F2A778}"/>
    <cellStyle name="Normal 3 3 2 3" xfId="29511" xr:uid="{34BD5DAC-9B2F-4468-97A5-E01A2D2B05C2}"/>
    <cellStyle name="Normal 3 3 2 3 10" xfId="29512" xr:uid="{9AB4FEC6-7AD8-4CFC-958D-A7EF41236E7E}"/>
    <cellStyle name="Normal 3 3 2 3 11" xfId="29513" xr:uid="{079CE632-99AD-43DA-8D0C-94D1DE483CFA}"/>
    <cellStyle name="Normal 3 3 2 3 2" xfId="29514" xr:uid="{FFDEDA29-BAD6-4594-A7EC-41D23DD12139}"/>
    <cellStyle name="Normal 3 3 2 3 2 2" xfId="29515" xr:uid="{2CB1A355-1A0D-42D7-98BF-999236AA551D}"/>
    <cellStyle name="Normal 3 3 2 3 2 2 2" xfId="29516" xr:uid="{E67F03A0-AEFA-4F4B-9F9F-D41A4691801C}"/>
    <cellStyle name="Normal 3 3 2 3 2 2 3" xfId="29517" xr:uid="{B8E54DC6-08A9-46B1-8BAA-784BDC137CCE}"/>
    <cellStyle name="Normal 3 3 2 3 2 2_AVA DVA EL" xfId="29518" xr:uid="{2CAC5158-D410-4EB4-A5EA-6AE2371B0688}"/>
    <cellStyle name="Normal 3 3 2 3 2 3" xfId="29519" xr:uid="{B12B475F-573E-4C81-BEE2-AAF508AF912D}"/>
    <cellStyle name="Normal 3 3 2 3 2 3 2" xfId="29520" xr:uid="{2E558E25-6B41-43DB-BDC5-408835A078D8}"/>
    <cellStyle name="Normal 3 3 2 3 2 3 3" xfId="29521" xr:uid="{80569C66-B86E-4719-8950-57FC888388CF}"/>
    <cellStyle name="Normal 3 3 2 3 2 3_AVA DVA EL" xfId="29522" xr:uid="{D6F7AF43-9109-4B6F-A4C6-D8CCDD40490E}"/>
    <cellStyle name="Normal 3 3 2 3 2 4" xfId="29523" xr:uid="{AEA40001-58C3-4168-82F0-2BEC2EBF52FD}"/>
    <cellStyle name="Normal 3 3 2 3 2 5" xfId="29524" xr:uid="{82D19AD4-1E5A-4A45-B53D-0C9DE56106BF}"/>
    <cellStyle name="Normal 3 3 2 3 2_AVA DVA EL" xfId="29525" xr:uid="{AE704331-C22D-468E-BC7E-27C5BA17AD33}"/>
    <cellStyle name="Normal 3 3 2 3 3" xfId="29526" xr:uid="{C835A100-8A5A-471D-B193-44192CB50196}"/>
    <cellStyle name="Normal 3 3 2 3 3 2" xfId="29527" xr:uid="{C3138AA7-7EFD-45F1-8D2D-E1A1519947C5}"/>
    <cellStyle name="Normal 3 3 2 3 3 3" xfId="29528" xr:uid="{EB83C2DC-42B5-409E-AB63-FB00EE4F53CB}"/>
    <cellStyle name="Normal 3 3 2 3 3_AVA DVA EL" xfId="29529" xr:uid="{B6950F59-8408-42AB-848F-FD95F2FD2059}"/>
    <cellStyle name="Normal 3 3 2 3 4" xfId="29530" xr:uid="{995D5F5C-DA2D-4F19-B9BE-39AFD60E2194}"/>
    <cellStyle name="Normal 3 3 2 3 4 2" xfId="29531" xr:uid="{A18FD706-7122-43E5-9A6B-B3D6D306BAE5}"/>
    <cellStyle name="Normal 3 3 2 3 4 3" xfId="29532" xr:uid="{F1D215F5-8B6B-4222-9D2F-CD1B3E19651D}"/>
    <cellStyle name="Normal 3 3 2 3 4_AVA DVA EL" xfId="29533" xr:uid="{AFC746F7-4ED5-40A3-931E-90CAC39B625B}"/>
    <cellStyle name="Normal 3 3 2 3 5" xfId="29534" xr:uid="{B79D86B4-1D99-4858-9B52-57F95BC5A740}"/>
    <cellStyle name="Normal 3 3 2 3 5 2" xfId="29535" xr:uid="{6E116C8B-C79F-4532-9E62-F28DABCA40E5}"/>
    <cellStyle name="Normal 3 3 2 3 5 3" xfId="29536" xr:uid="{02D09925-C82D-480C-A455-D7F31823C989}"/>
    <cellStyle name="Normal 3 3 2 3 5_AVA DVA EL" xfId="29537" xr:uid="{F060E135-1341-42DA-81DE-1D7C102547D9}"/>
    <cellStyle name="Normal 3 3 2 3 6" xfId="29538" xr:uid="{E3B58104-0010-4684-B9DB-B62A686442F9}"/>
    <cellStyle name="Normal 3 3 2 3 6 2" xfId="29539" xr:uid="{FB897CD3-3F83-43FB-950D-E0969262C6F0}"/>
    <cellStyle name="Normal 3 3 2 3 6 3" xfId="29540" xr:uid="{A92FE018-79C1-4C49-B294-E609724BDEA5}"/>
    <cellStyle name="Normal 3 3 2 3 6_AVA DVA EL" xfId="29541" xr:uid="{A4067689-4D57-4360-BE52-F33BEE1D688D}"/>
    <cellStyle name="Normal 3 3 2 3 7" xfId="29542" xr:uid="{5F4987B5-6CEE-4A4C-845C-BDF4EFFA4E8D}"/>
    <cellStyle name="Normal 3 3 2 3 7 2" xfId="29543" xr:uid="{29BBC475-1EF3-4FD0-A46B-3CA19F5ECC49}"/>
    <cellStyle name="Normal 3 3 2 3 7 3" xfId="29544" xr:uid="{CD213605-377F-4CA4-8718-FD59998EFFE7}"/>
    <cellStyle name="Normal 3 3 2 3 7_AVA DVA EL" xfId="29545" xr:uid="{AD59493E-2BA5-4119-AB5B-B171F43690B1}"/>
    <cellStyle name="Normal 3 3 2 3 8" xfId="29546" xr:uid="{8CB13C26-2AEF-4194-B614-D3833AE5C413}"/>
    <cellStyle name="Normal 3 3 2 3 8 2" xfId="29547" xr:uid="{A56183DC-91BD-4A3B-9788-FB9B27F2F7CB}"/>
    <cellStyle name="Normal 3 3 2 3 8 3" xfId="29548" xr:uid="{8C5DD894-3DA6-4F52-A105-7B58D55117B8}"/>
    <cellStyle name="Normal 3 3 2 3 8_AVA DVA EL" xfId="29549" xr:uid="{11C69CD8-7172-4E36-8A14-F7EE45439888}"/>
    <cellStyle name="Normal 3 3 2 3 9" xfId="29550" xr:uid="{4D90BC83-ACFF-48CE-A4E8-23717B08E9BD}"/>
    <cellStyle name="Normal 3 3 2 3 9 2" xfId="29551" xr:uid="{B82AC4DE-DF1F-4617-A9EA-5FF69A09B2DD}"/>
    <cellStyle name="Normal 3 3 2 3 9 3" xfId="29552" xr:uid="{FB849AB8-E7CA-4004-86C4-7BFBF8E2C6C9}"/>
    <cellStyle name="Normal 3 3 2 3 9_AVA DVA EL" xfId="29553" xr:uid="{91E62553-8106-4DC3-AAD5-32AF16E7D7D8}"/>
    <cellStyle name="Normal 3 3 2 3_AVA DVA EL" xfId="29554" xr:uid="{CBABA824-C37D-470C-8CFC-0FC9137F5F0D}"/>
    <cellStyle name="Normal 3 3 2 4" xfId="29555" xr:uid="{2CEB79FA-EDDF-4E69-992E-AD05265B20E0}"/>
    <cellStyle name="Normal 3 3 2 4 2" xfId="29556" xr:uid="{732D1A4B-9872-4832-817F-970984813DF8}"/>
    <cellStyle name="Normal 3 3 2 4 2 2" xfId="29557" xr:uid="{C1ECA485-F738-45D0-9572-A3C26EBB3FE7}"/>
    <cellStyle name="Normal 3 3 2 4 2 3" xfId="29558" xr:uid="{DA65298A-3C5F-4509-9E63-3624DCD4E4A6}"/>
    <cellStyle name="Normal 3 3 2 4 2_AVA DVA EL" xfId="29559" xr:uid="{A14044D9-D55B-4A24-8D0F-5A70F9C1D4B2}"/>
    <cellStyle name="Normal 3 3 2 4 3" xfId="29560" xr:uid="{36C2C330-7A9F-4076-B2FB-9344D43E58B7}"/>
    <cellStyle name="Normal 3 3 2 4 3 2" xfId="29561" xr:uid="{4243F047-637B-4A87-8077-7C2165B220AE}"/>
    <cellStyle name="Normal 3 3 2 4 3 3" xfId="29562" xr:uid="{5816E660-5B4A-4A76-BED8-451212FFFE02}"/>
    <cellStyle name="Normal 3 3 2 4 3_AVA DVA EL" xfId="29563" xr:uid="{E4C23B1D-277C-4A1F-B282-56D3FB3AE11D}"/>
    <cellStyle name="Normal 3 3 2 4 4" xfId="29564" xr:uid="{A1A2948A-C1FD-4066-937E-E90BADC3F8A1}"/>
    <cellStyle name="Normal 3 3 2 4 5" xfId="29565" xr:uid="{928B9C59-5B16-4D73-9001-B063C9AFD49B}"/>
    <cellStyle name="Normal 3 3 2 4_AVA DVA EL" xfId="29566" xr:uid="{43BD478C-1582-4C98-8F81-D4D23C994787}"/>
    <cellStyle name="Normal 3 3 2 5" xfId="29567" xr:uid="{61391C08-9D74-48A5-BDA1-973B88DCF45B}"/>
    <cellStyle name="Normal 3 3 2 5 2" xfId="29568" xr:uid="{0452DDC0-4471-441A-8B9E-7B55DB960256}"/>
    <cellStyle name="Normal 3 3 2 5 3" xfId="29569" xr:uid="{589AADD7-3DC3-48C1-B2AA-03368F6142F5}"/>
    <cellStyle name="Normal 3 3 2 5_AVA DVA EL" xfId="29570" xr:uid="{C8174622-5207-4191-9C7C-CF74264B5DD0}"/>
    <cellStyle name="Normal 3 3 2 6" xfId="29571" xr:uid="{2517C744-ACA3-49C2-A4F0-4B176115960B}"/>
    <cellStyle name="Normal 3 3 2 6 2" xfId="29572" xr:uid="{0E64C9F5-12C5-4E72-8159-F879AB5C704A}"/>
    <cellStyle name="Normal 3 3 2 6 3" xfId="29573" xr:uid="{3920AEC8-4DCC-48E2-B2C2-7D3C78C98ED9}"/>
    <cellStyle name="Normal 3 3 2 6_AVA DVA EL" xfId="29574" xr:uid="{4EDF18FE-5733-42F1-9CF4-A12FF7C5B27C}"/>
    <cellStyle name="Normal 3 3 2 7" xfId="29575" xr:uid="{76A56249-C991-4E14-9305-30319630135C}"/>
    <cellStyle name="Normal 3 3 2 7 2" xfId="29576" xr:uid="{AAFAE8BA-08EB-476B-8856-74065EBD8E9D}"/>
    <cellStyle name="Normal 3 3 2 7 3" xfId="29577" xr:uid="{819EA3A1-141B-49C3-A295-283B5EFBFEF6}"/>
    <cellStyle name="Normal 3 3 2 7_AVA DVA EL" xfId="29578" xr:uid="{FD0DB57B-BD2D-4373-847F-47EB768CF2D5}"/>
    <cellStyle name="Normal 3 3 2 8" xfId="29579" xr:uid="{5CA49A2A-7443-49FC-B625-3AAAF5C34838}"/>
    <cellStyle name="Normal 3 3 2 8 2" xfId="29580" xr:uid="{A276426C-B7F8-4E38-967B-5A2716BCF65D}"/>
    <cellStyle name="Normal 3 3 2 8 3" xfId="29581" xr:uid="{7106559D-420A-4FE6-9CC0-CE66F5112742}"/>
    <cellStyle name="Normal 3 3 2 8_AVA DVA EL" xfId="29582" xr:uid="{BF8567AB-E28F-4589-B0FD-80F73B795DEE}"/>
    <cellStyle name="Normal 3 3 2 9" xfId="29583" xr:uid="{C7EA627E-EB98-4550-837B-EC5EA04B1CE6}"/>
    <cellStyle name="Normal 3 3 2 9 2" xfId="29584" xr:uid="{359B1425-6BB6-4E5D-BBC0-30B7124893F5}"/>
    <cellStyle name="Normal 3 3 2 9 3" xfId="29585" xr:uid="{E26B9703-5907-411D-B681-DEFF3674C71A}"/>
    <cellStyle name="Normal 3 3 2 9_AVA DVA EL" xfId="29586" xr:uid="{EAAA7E61-484B-46D6-AAC0-2192E41E4280}"/>
    <cellStyle name="Normal 3 3 2_3. Chng in credit spreads" xfId="50590" xr:uid="{2BC31922-BED8-4E39-BEE2-29D0C9D20A89}"/>
    <cellStyle name="Normal 3 3 3" xfId="8441" xr:uid="{62C1A94D-FC8B-4373-9B61-D45075F13068}"/>
    <cellStyle name="Normal 3 3 3 10" xfId="29587" xr:uid="{6DD1C72C-095E-4347-B2F4-3A256C9AEA80}"/>
    <cellStyle name="Normal 3 3 3 10 2" xfId="29588" xr:uid="{1531EA12-F677-4938-B916-5603031AD261}"/>
    <cellStyle name="Normal 3 3 3 10 3" xfId="29589" xr:uid="{88B74F95-41EC-449D-A7C5-635A32BB929E}"/>
    <cellStyle name="Normal 3 3 3 10_AVA DVA EL" xfId="29590" xr:uid="{9217EE4D-4528-494C-ACE8-9E5AC9DC89BB}"/>
    <cellStyle name="Normal 3 3 3 11" xfId="29591" xr:uid="{41692DF5-9325-4E97-AFDC-26C53FAEE968}"/>
    <cellStyle name="Normal 3 3 3 11 2" xfId="29592" xr:uid="{4E931862-8385-4728-95DA-DB769DC6A707}"/>
    <cellStyle name="Normal 3 3 3 11 3" xfId="29593" xr:uid="{6B7945C5-BBEA-496F-91B7-5380E4D156CD}"/>
    <cellStyle name="Normal 3 3 3 11_AVA DVA EL" xfId="29594" xr:uid="{88DC8F3C-11A5-40EF-A8E1-7BBA5CBA601A}"/>
    <cellStyle name="Normal 3 3 3 12" xfId="29595" xr:uid="{EC42CE5F-DDFD-45F6-974F-43E1897651A8}"/>
    <cellStyle name="Normal 3 3 3 12 2" xfId="29596" xr:uid="{205351CE-AA6A-406E-A96B-FE4E7F23F25E}"/>
    <cellStyle name="Normal 3 3 3 12 3" xfId="29597" xr:uid="{4D72748F-B6D5-42EA-B6D6-CA399D34F2B4}"/>
    <cellStyle name="Normal 3 3 3 12_AVA DVA EL" xfId="29598" xr:uid="{75666CC1-A6E2-4A5D-8F7D-BCA0EBC2E1EA}"/>
    <cellStyle name="Normal 3 3 3 13" xfId="29599" xr:uid="{E73F1FF0-8008-4E9E-AA15-93C838C2F086}"/>
    <cellStyle name="Normal 3 3 3 14" xfId="50591" xr:uid="{0409996D-90F9-4169-9BF3-C4CE428D9009}"/>
    <cellStyle name="Normal 3 3 3 2" xfId="29600" xr:uid="{6893D7B3-0852-4328-8F9B-77B9DF04FC47}"/>
    <cellStyle name="Normal 3 3 3 2 10" xfId="29601" xr:uid="{9E641C0E-1648-44B8-9991-111A9AD05C33}"/>
    <cellStyle name="Normal 3 3 3 2 10 2" xfId="29602" xr:uid="{448BCC28-F327-4556-977E-4DA36DD9EDCE}"/>
    <cellStyle name="Normal 3 3 3 2 10 3" xfId="29603" xr:uid="{1BAE81EF-E35D-4893-AC77-A48EAEB4F49C}"/>
    <cellStyle name="Normal 3 3 3 2 10_AVA DVA EL" xfId="29604" xr:uid="{E1EFD366-C751-4C07-8C63-DEB7EB948C2C}"/>
    <cellStyle name="Normal 3 3 3 2 11" xfId="29605" xr:uid="{BDC60736-207A-4454-BBB5-7A23882017BC}"/>
    <cellStyle name="Normal 3 3 3 2 12" xfId="29606" xr:uid="{B87C8A9B-41B2-4C56-B4C8-A17821B25FF7}"/>
    <cellStyle name="Normal 3 3 3 2 13" xfId="50592" xr:uid="{024563B9-833C-45FB-905F-07F750A055BD}"/>
    <cellStyle name="Normal 3 3 3 2 2" xfId="29607" xr:uid="{D8C4A9C1-D258-436D-B28D-E13CFA7A29C2}"/>
    <cellStyle name="Normal 3 3 3 2 2 10" xfId="29608" xr:uid="{A3E57372-2A22-4998-B523-14B11148089A}"/>
    <cellStyle name="Normal 3 3 3 2 2 11" xfId="29609" xr:uid="{D7057323-EEFC-4C4C-9C60-FE315046F20E}"/>
    <cellStyle name="Normal 3 3 3 2 2 2" xfId="29610" xr:uid="{E2EF716E-5056-48AA-8C8D-D33DC8CE3DCC}"/>
    <cellStyle name="Normal 3 3 3 2 2 2 2" xfId="29611" xr:uid="{E7F8738A-E7C5-4A60-A26D-E0AFC5FB78D2}"/>
    <cellStyle name="Normal 3 3 3 2 2 2 2 2" xfId="29612" xr:uid="{E49BA06C-630F-46CD-8956-C0EA4B16D331}"/>
    <cellStyle name="Normal 3 3 3 2 2 2 2 3" xfId="29613" xr:uid="{B7236B2C-EB78-463C-B633-1DE03FF8D4E0}"/>
    <cellStyle name="Normal 3 3 3 2 2 2 2_AVA DVA EL" xfId="29614" xr:uid="{86599A1F-AC30-41CD-9659-E5E9DEB4D24F}"/>
    <cellStyle name="Normal 3 3 3 2 2 2 3" xfId="29615" xr:uid="{81D3B7DE-2771-4E5C-B2DC-760D9F9F63FB}"/>
    <cellStyle name="Normal 3 3 3 2 2 2 3 2" xfId="29616" xr:uid="{8FF83D43-18A9-4051-8E37-0A36D8C9E537}"/>
    <cellStyle name="Normal 3 3 3 2 2 2 3 3" xfId="29617" xr:uid="{21244D34-23E2-4F7E-B630-3B5FD9B59709}"/>
    <cellStyle name="Normal 3 3 3 2 2 2 3_AVA DVA EL" xfId="29618" xr:uid="{5582C1BC-4E58-48DE-AA1A-4A6B7F936697}"/>
    <cellStyle name="Normal 3 3 3 2 2 2 4" xfId="29619" xr:uid="{A5C0441C-90B5-421E-B236-435FE22D183D}"/>
    <cellStyle name="Normal 3 3 3 2 2 2 5" xfId="29620" xr:uid="{3FF310D6-85A7-46B2-AA01-40765CCAAE80}"/>
    <cellStyle name="Normal 3 3 3 2 2 2_AVA DVA EL" xfId="29621" xr:uid="{D3FC02D3-9CBA-4BF4-A99F-C765F31D21B5}"/>
    <cellStyle name="Normal 3 3 3 2 2 3" xfId="29622" xr:uid="{05920A8A-A6F8-4AE0-B6A7-753A1149ECA2}"/>
    <cellStyle name="Normal 3 3 3 2 2 3 2" xfId="29623" xr:uid="{86558403-B538-488E-832F-B1F6899BED0A}"/>
    <cellStyle name="Normal 3 3 3 2 2 3 3" xfId="29624" xr:uid="{AF229125-D3F9-4043-A116-17A32EC3E919}"/>
    <cellStyle name="Normal 3 3 3 2 2 3_AVA DVA EL" xfId="29625" xr:uid="{73334A4C-D52F-43A0-A0CC-D10DE932C471}"/>
    <cellStyle name="Normal 3 3 3 2 2 4" xfId="29626" xr:uid="{AFBE2C3F-B216-4E4C-A37B-FA309CB244C6}"/>
    <cellStyle name="Normal 3 3 3 2 2 4 2" xfId="29627" xr:uid="{88D8CA23-C4BD-4CEF-8288-0332896CF8A0}"/>
    <cellStyle name="Normal 3 3 3 2 2 4 3" xfId="29628" xr:uid="{6884E534-BA73-47C2-BB3F-1C89C313868F}"/>
    <cellStyle name="Normal 3 3 3 2 2 4_AVA DVA EL" xfId="29629" xr:uid="{8F7EF15F-FC87-4F8B-938F-A6A4EC1199B0}"/>
    <cellStyle name="Normal 3 3 3 2 2 5" xfId="29630" xr:uid="{6BF9E3F1-47EC-4872-ACCC-D54E6E199584}"/>
    <cellStyle name="Normal 3 3 3 2 2 5 2" xfId="29631" xr:uid="{12A33F57-FB74-4C4C-B208-9A615CDE0030}"/>
    <cellStyle name="Normal 3 3 3 2 2 5 3" xfId="29632" xr:uid="{320E530F-DF74-4858-9E50-4409A0FE4383}"/>
    <cellStyle name="Normal 3 3 3 2 2 5_AVA DVA EL" xfId="29633" xr:uid="{9078FEC1-1542-46B7-8334-388345B29728}"/>
    <cellStyle name="Normal 3 3 3 2 2 6" xfId="29634" xr:uid="{84010718-02AA-4419-A9F9-692788F54FFF}"/>
    <cellStyle name="Normal 3 3 3 2 2 6 2" xfId="29635" xr:uid="{DC97FFE2-8A6F-431C-A5D3-7DB200420DCD}"/>
    <cellStyle name="Normal 3 3 3 2 2 6 3" xfId="29636" xr:uid="{E009E2A3-0816-4AE4-A420-9290CE33895D}"/>
    <cellStyle name="Normal 3 3 3 2 2 6_AVA DVA EL" xfId="29637" xr:uid="{6811C9F7-BFC6-4241-9630-7553B72ADF40}"/>
    <cellStyle name="Normal 3 3 3 2 2 7" xfId="29638" xr:uid="{3815F246-0527-4993-8A55-A0FA3700344F}"/>
    <cellStyle name="Normal 3 3 3 2 2 7 2" xfId="29639" xr:uid="{5C568391-3461-4749-A3B4-633D770EC165}"/>
    <cellStyle name="Normal 3 3 3 2 2 7 3" xfId="29640" xr:uid="{9EE8BDAB-2096-439C-84AF-05FF620527FF}"/>
    <cellStyle name="Normal 3 3 3 2 2 7_AVA DVA EL" xfId="29641" xr:uid="{A45CDB87-93C1-4408-B135-D9D932822866}"/>
    <cellStyle name="Normal 3 3 3 2 2 8" xfId="29642" xr:uid="{FE18E5C9-90EB-4738-8F02-0F0177F0BC51}"/>
    <cellStyle name="Normal 3 3 3 2 2 8 2" xfId="29643" xr:uid="{3C4A891E-6688-45BB-A2DA-02A600E063EA}"/>
    <cellStyle name="Normal 3 3 3 2 2 8 3" xfId="29644" xr:uid="{9BD394C9-5031-4D3D-9EEC-7EEB37256F90}"/>
    <cellStyle name="Normal 3 3 3 2 2 8_AVA DVA EL" xfId="29645" xr:uid="{32E386E5-5800-480C-B0D3-E4839504E845}"/>
    <cellStyle name="Normal 3 3 3 2 2 9" xfId="29646" xr:uid="{A1D2BC8A-7710-45FB-BE5E-9B1C71E5EE8C}"/>
    <cellStyle name="Normal 3 3 3 2 2 9 2" xfId="29647" xr:uid="{13E1DBE6-4522-43A3-B9A8-D7A3EF691E60}"/>
    <cellStyle name="Normal 3 3 3 2 2 9 3" xfId="29648" xr:uid="{D5E9CE8D-EC4D-4076-8D93-2044DD32C87A}"/>
    <cellStyle name="Normal 3 3 3 2 2 9_AVA DVA EL" xfId="29649" xr:uid="{1EFBAEFF-3AA8-4AD9-8825-5A8205B1C686}"/>
    <cellStyle name="Normal 3 3 3 2 2_AVA DVA EL" xfId="29650" xr:uid="{8B23A7EB-7366-4735-8E41-7B1AFF913979}"/>
    <cellStyle name="Normal 3 3 3 2 3" xfId="29651" xr:uid="{0F47EFA1-B507-40E4-B698-D6B834E61945}"/>
    <cellStyle name="Normal 3 3 3 2 3 2" xfId="29652" xr:uid="{122498A0-729F-430C-8941-9CF08186C669}"/>
    <cellStyle name="Normal 3 3 3 2 3 2 2" xfId="29653" xr:uid="{F9F61A75-F91F-4E49-9F33-EDF5F4E2B982}"/>
    <cellStyle name="Normal 3 3 3 2 3 2 3" xfId="29654" xr:uid="{C6C728F2-70FD-40AE-9389-4EB3F531D8BE}"/>
    <cellStyle name="Normal 3 3 3 2 3 2_AVA DVA EL" xfId="29655" xr:uid="{B7845EEE-AE74-4DBC-B432-028402D46FAC}"/>
    <cellStyle name="Normal 3 3 3 2 3 3" xfId="29656" xr:uid="{F1DD8C1A-2479-4470-9833-697746C76A94}"/>
    <cellStyle name="Normal 3 3 3 2 3 3 2" xfId="29657" xr:uid="{C65CB8E4-D42F-4C1B-BEF1-E083C85AC6DD}"/>
    <cellStyle name="Normal 3 3 3 2 3 3 3" xfId="29658" xr:uid="{AD5784A2-EE67-4FE3-81B9-D2FB42775424}"/>
    <cellStyle name="Normal 3 3 3 2 3 3_AVA DVA EL" xfId="29659" xr:uid="{613AA750-98DE-41F6-B4F1-A5BC13E23F5B}"/>
    <cellStyle name="Normal 3 3 3 2 3 4" xfId="29660" xr:uid="{8DB06F0D-8135-4198-B426-031F543F2AEE}"/>
    <cellStyle name="Normal 3 3 3 2 3 5" xfId="29661" xr:uid="{C248E619-9D40-427B-940D-34FCB07F585B}"/>
    <cellStyle name="Normal 3 3 3 2 3_AVA DVA EL" xfId="29662" xr:uid="{070A1463-13DD-4A0F-825A-EFECC15EFE31}"/>
    <cellStyle name="Normal 3 3 3 2 4" xfId="29663" xr:uid="{AF551716-7FEF-4E4A-8ABD-B1601EB61790}"/>
    <cellStyle name="Normal 3 3 3 2 4 2" xfId="29664" xr:uid="{C6CCE416-3687-4D9B-8207-2DA9CABEF271}"/>
    <cellStyle name="Normal 3 3 3 2 4 3" xfId="29665" xr:uid="{9DF48E7C-601A-49AB-8F63-D1FB57D0748F}"/>
    <cellStyle name="Normal 3 3 3 2 4_AVA DVA EL" xfId="29666" xr:uid="{D6322B3E-7090-4FAB-998C-50C06F6F1B7E}"/>
    <cellStyle name="Normal 3 3 3 2 5" xfId="29667" xr:uid="{0F2EBFB8-A985-440D-8EEF-2BF77E772AE9}"/>
    <cellStyle name="Normal 3 3 3 2 5 2" xfId="29668" xr:uid="{144C2BF6-358E-418D-99E0-6795B17548C2}"/>
    <cellStyle name="Normal 3 3 3 2 5 3" xfId="29669" xr:uid="{484985F4-06E2-4CAB-A017-DE4892E7CE87}"/>
    <cellStyle name="Normal 3 3 3 2 5_AVA DVA EL" xfId="29670" xr:uid="{7E7144E3-4249-4AC0-95B8-6BA49090E940}"/>
    <cellStyle name="Normal 3 3 3 2 6" xfId="29671" xr:uid="{A0D29B56-83FA-4D70-B506-55C6EA799626}"/>
    <cellStyle name="Normal 3 3 3 2 6 2" xfId="29672" xr:uid="{57FCA37C-D69C-42B1-8746-6850FBC788ED}"/>
    <cellStyle name="Normal 3 3 3 2 6 3" xfId="29673" xr:uid="{0616B139-60CF-41AA-BEC5-CB80DB390B90}"/>
    <cellStyle name="Normal 3 3 3 2 6_AVA DVA EL" xfId="29674" xr:uid="{AB5B1650-749C-4A73-84B3-9A3BC840EF09}"/>
    <cellStyle name="Normal 3 3 3 2 7" xfId="29675" xr:uid="{4DB2B3C2-5A66-4B65-BA82-76A3444315BC}"/>
    <cellStyle name="Normal 3 3 3 2 7 2" xfId="29676" xr:uid="{4A0ED365-8E6A-4F4A-8014-B1B474154696}"/>
    <cellStyle name="Normal 3 3 3 2 7 3" xfId="29677" xr:uid="{245F6DEC-B82B-4D89-B5E3-64766E9560BD}"/>
    <cellStyle name="Normal 3 3 3 2 7_AVA DVA EL" xfId="29678" xr:uid="{7A09F3AC-24AE-453D-8E7B-C78383C662D3}"/>
    <cellStyle name="Normal 3 3 3 2 8" xfId="29679" xr:uid="{25616CF0-AACD-4B59-86C7-FE26D8143163}"/>
    <cellStyle name="Normal 3 3 3 2 8 2" xfId="29680" xr:uid="{6ADCA92E-89D5-4DC2-B5B6-2EE4E14EB47E}"/>
    <cellStyle name="Normal 3 3 3 2 8 3" xfId="29681" xr:uid="{C3592639-78E0-4EC0-A2C5-C58B252117D6}"/>
    <cellStyle name="Normal 3 3 3 2 8_AVA DVA EL" xfId="29682" xr:uid="{E0081E0A-602C-4096-868D-5388F2A039D4}"/>
    <cellStyle name="Normal 3 3 3 2 9" xfId="29683" xr:uid="{AEF21199-4476-4B76-9377-E87054D78A5F}"/>
    <cellStyle name="Normal 3 3 3 2 9 2" xfId="29684" xr:uid="{05E6E446-0A52-4DC9-9B45-2C1E8979E2D0}"/>
    <cellStyle name="Normal 3 3 3 2 9 3" xfId="29685" xr:uid="{7CDF8185-9BE0-4E83-916B-2A4B78627DA3}"/>
    <cellStyle name="Normal 3 3 3 2 9_AVA DVA EL" xfId="29686" xr:uid="{4628AF3B-497D-4997-9163-DE3563298C12}"/>
    <cellStyle name="Normal 3 3 3 2_AVA DVA EL" xfId="29687" xr:uid="{8E2D9263-D30D-402F-B340-61F37CCD7011}"/>
    <cellStyle name="Normal 3 3 3 3" xfId="29688" xr:uid="{51569798-46F4-4CC5-A8BD-8D4A5D87BCB2}"/>
    <cellStyle name="Normal 3 3 3 3 10" xfId="29689" xr:uid="{2D5F91FC-5082-4E0C-BFBF-D25ABC87578B}"/>
    <cellStyle name="Normal 3 3 3 3 11" xfId="29690" xr:uid="{076F5CEC-8B65-4315-9A9D-50C416C78B52}"/>
    <cellStyle name="Normal 3 3 3 3 2" xfId="29691" xr:uid="{90402384-EE74-482F-95B6-C1E950EBFF0A}"/>
    <cellStyle name="Normal 3 3 3 3 2 2" xfId="29692" xr:uid="{DF1B30CE-BB07-4019-9F58-0CD8DC98BDB9}"/>
    <cellStyle name="Normal 3 3 3 3 2 2 2" xfId="29693" xr:uid="{6004DB07-D107-4B0D-B156-3B97DE2CD064}"/>
    <cellStyle name="Normal 3 3 3 3 2 2 3" xfId="29694" xr:uid="{78E4760C-84EF-4B18-BEE6-AC13596497BC}"/>
    <cellStyle name="Normal 3 3 3 3 2 2_AVA DVA EL" xfId="29695" xr:uid="{15D13553-7E92-4978-97C7-87A610141EDC}"/>
    <cellStyle name="Normal 3 3 3 3 2 3" xfId="29696" xr:uid="{738A1EAD-2E08-426C-80E4-5050794145BA}"/>
    <cellStyle name="Normal 3 3 3 3 2 3 2" xfId="29697" xr:uid="{50539A64-DD34-41AE-A83F-F821114E5532}"/>
    <cellStyle name="Normal 3 3 3 3 2 3 3" xfId="29698" xr:uid="{27C77162-E4C1-497A-82D8-6BD39F62D311}"/>
    <cellStyle name="Normal 3 3 3 3 2 3_AVA DVA EL" xfId="29699" xr:uid="{F71E4764-1CB0-4583-9880-A79595D4CC60}"/>
    <cellStyle name="Normal 3 3 3 3 2 4" xfId="29700" xr:uid="{F2323918-5833-414E-8FD4-F40259C4A878}"/>
    <cellStyle name="Normal 3 3 3 3 2 5" xfId="29701" xr:uid="{C99B8407-5D96-41BB-9CF0-1E94BA917C2C}"/>
    <cellStyle name="Normal 3 3 3 3 2_AVA DVA EL" xfId="29702" xr:uid="{69B17B63-17FD-4060-A229-AE71EB4E55AB}"/>
    <cellStyle name="Normal 3 3 3 3 3" xfId="29703" xr:uid="{9662103B-A0AF-4FCE-8F1C-0FA775B9581A}"/>
    <cellStyle name="Normal 3 3 3 3 3 2" xfId="29704" xr:uid="{21BE2745-3B98-4B4C-886E-5CF1B7E28EA7}"/>
    <cellStyle name="Normal 3 3 3 3 3 3" xfId="29705" xr:uid="{E1B8BC54-12C5-4282-8D03-599EBEE18A35}"/>
    <cellStyle name="Normal 3 3 3 3 3_AVA DVA EL" xfId="29706" xr:uid="{66C95514-2383-41C7-B0E8-BCB21F656270}"/>
    <cellStyle name="Normal 3 3 3 3 4" xfId="29707" xr:uid="{323C8E33-D03C-4D9C-89D0-270C9ADADC1F}"/>
    <cellStyle name="Normal 3 3 3 3 4 2" xfId="29708" xr:uid="{4474934F-1CDA-442C-96C0-CDB68E78F267}"/>
    <cellStyle name="Normal 3 3 3 3 4 3" xfId="29709" xr:uid="{775E1384-1D9A-4E7F-919A-21EC3348F474}"/>
    <cellStyle name="Normal 3 3 3 3 4_AVA DVA EL" xfId="29710" xr:uid="{6FA9A0F6-4047-434F-A5AC-AC885F38D13E}"/>
    <cellStyle name="Normal 3 3 3 3 5" xfId="29711" xr:uid="{BA67EC39-39A3-4C1B-9EB7-9CE338B39778}"/>
    <cellStyle name="Normal 3 3 3 3 5 2" xfId="29712" xr:uid="{D9C1F68E-798E-4475-9C6C-CEB28275971B}"/>
    <cellStyle name="Normal 3 3 3 3 5 3" xfId="29713" xr:uid="{37D3B464-AA55-4877-A68D-06802B08EAD2}"/>
    <cellStyle name="Normal 3 3 3 3 5_AVA DVA EL" xfId="29714" xr:uid="{8266FD68-DB85-4892-A045-9C8E48C9EB64}"/>
    <cellStyle name="Normal 3 3 3 3 6" xfId="29715" xr:uid="{58107050-9FAC-4721-AD48-7B7A94B4DF3D}"/>
    <cellStyle name="Normal 3 3 3 3 6 2" xfId="29716" xr:uid="{69D7B0FC-8499-44D7-AE9B-67ADDC254A1C}"/>
    <cellStyle name="Normal 3 3 3 3 6 3" xfId="29717" xr:uid="{BF7DDF78-11A5-4D29-99A5-82E2C80E8E00}"/>
    <cellStyle name="Normal 3 3 3 3 6_AVA DVA EL" xfId="29718" xr:uid="{05FD168C-16E7-4B02-B350-DA8BBF071DB4}"/>
    <cellStyle name="Normal 3 3 3 3 7" xfId="29719" xr:uid="{01D18FC3-427F-4E20-B01D-6D78480C3AB2}"/>
    <cellStyle name="Normal 3 3 3 3 7 2" xfId="29720" xr:uid="{D0E9B58D-0A93-4F24-83FA-B62B8F147BE7}"/>
    <cellStyle name="Normal 3 3 3 3 7 3" xfId="29721" xr:uid="{D5F2A2D9-74F4-44C9-BCD4-DCCD16DE63C6}"/>
    <cellStyle name="Normal 3 3 3 3 7_AVA DVA EL" xfId="29722" xr:uid="{0417AEB3-C808-4F8A-8F10-63BF3FE82D18}"/>
    <cellStyle name="Normal 3 3 3 3 8" xfId="29723" xr:uid="{3574A6EF-3A8D-4EE0-A514-FA80A2014BD1}"/>
    <cellStyle name="Normal 3 3 3 3 8 2" xfId="29724" xr:uid="{89905F32-DDA6-44C2-8AB7-681AE03D7B14}"/>
    <cellStyle name="Normal 3 3 3 3 8 3" xfId="29725" xr:uid="{21BAA961-44D2-43AE-9BA4-E487D035F612}"/>
    <cellStyle name="Normal 3 3 3 3 8_AVA DVA EL" xfId="29726" xr:uid="{F1983B8A-2E3B-46DB-987F-EDB45EFF7F11}"/>
    <cellStyle name="Normal 3 3 3 3 9" xfId="29727" xr:uid="{1CFC16BD-365B-4E20-865D-C339DDE01903}"/>
    <cellStyle name="Normal 3 3 3 3 9 2" xfId="29728" xr:uid="{84B6616C-9965-4753-955E-520E57280D12}"/>
    <cellStyle name="Normal 3 3 3 3 9 3" xfId="29729" xr:uid="{EDC64FBD-29C1-46BA-8372-88CE779D93C3}"/>
    <cellStyle name="Normal 3 3 3 3 9_AVA DVA EL" xfId="29730" xr:uid="{E7683AF4-37D1-4E44-9B10-8950C4092D4D}"/>
    <cellStyle name="Normal 3 3 3 3_AVA DVA EL" xfId="29731" xr:uid="{95436B4D-B7F1-4745-BA89-8F693CD25EFA}"/>
    <cellStyle name="Normal 3 3 3 4" xfId="29732" xr:uid="{C08A586C-FCED-4FE5-A173-74605DEE84D4}"/>
    <cellStyle name="Normal 3 3 3 4 2" xfId="29733" xr:uid="{C90CDB20-D502-4B52-B3EB-727673243A63}"/>
    <cellStyle name="Normal 3 3 3 4 2 2" xfId="29734" xr:uid="{A83A83A1-1EA0-44BF-BA4B-4378EF31FC91}"/>
    <cellStyle name="Normal 3 3 3 4 2 3" xfId="29735" xr:uid="{5A3AB445-E125-415F-AAD0-E6C07DEDA573}"/>
    <cellStyle name="Normal 3 3 3 4 2_AVA DVA EL" xfId="29736" xr:uid="{DF8A80ED-2E8D-49E4-82FD-125A22E2E790}"/>
    <cellStyle name="Normal 3 3 3 4 3" xfId="29737" xr:uid="{3ED9F6CD-9FB8-4FA5-BC4A-DF261A5B1395}"/>
    <cellStyle name="Normal 3 3 3 4 3 2" xfId="29738" xr:uid="{9D68D121-3F04-4C05-B9BB-88A38EF56709}"/>
    <cellStyle name="Normal 3 3 3 4 3 3" xfId="29739" xr:uid="{AA59765F-C96A-4702-A772-10A826C3F231}"/>
    <cellStyle name="Normal 3 3 3 4 3_AVA DVA EL" xfId="29740" xr:uid="{4989B5BB-A41E-4B7D-A797-1DB8F0E24654}"/>
    <cellStyle name="Normal 3 3 3 4 4" xfId="29741" xr:uid="{D51071B3-D95F-4A8C-AC65-EA621582F61C}"/>
    <cellStyle name="Normal 3 3 3 4 5" xfId="29742" xr:uid="{3BE48F3F-8FC1-4925-8B5A-6B20ABD4AB98}"/>
    <cellStyle name="Normal 3 3 3 4_AVA DVA EL" xfId="29743" xr:uid="{C95AFD49-49D0-4CA0-96A6-540A7AD0FB80}"/>
    <cellStyle name="Normal 3 3 3 5" xfId="29744" xr:uid="{E598BE6F-2A32-487B-8106-41DCE2763417}"/>
    <cellStyle name="Normal 3 3 3 5 2" xfId="29745" xr:uid="{F76BE657-3C88-4D08-B3A8-8E2AD4BCF6DE}"/>
    <cellStyle name="Normal 3 3 3 5 3" xfId="29746" xr:uid="{278657A0-AF1D-46B6-8BA8-D667716184D6}"/>
    <cellStyle name="Normal 3 3 3 5_AVA DVA EL" xfId="29747" xr:uid="{B7BAB126-35BA-41BB-9ADD-22372B390EEB}"/>
    <cellStyle name="Normal 3 3 3 6" xfId="29748" xr:uid="{4D324BE4-C678-4355-ADE4-B9390C58396B}"/>
    <cellStyle name="Normal 3 3 3 6 2" xfId="29749" xr:uid="{EAE7491C-E7F6-483C-B8EB-1516D1F8BAF1}"/>
    <cellStyle name="Normal 3 3 3 6 3" xfId="29750" xr:uid="{2FA2CB03-651C-4ED6-BB2D-6A07D26CC018}"/>
    <cellStyle name="Normal 3 3 3 6_AVA DVA EL" xfId="29751" xr:uid="{440DA62E-43EC-42FE-9592-551486931887}"/>
    <cellStyle name="Normal 3 3 3 7" xfId="29752" xr:uid="{F3ECAE40-4E2A-4ECA-8F3B-E850BFB23BC2}"/>
    <cellStyle name="Normal 3 3 3 7 2" xfId="29753" xr:uid="{37A50CA4-FCC4-4542-85B7-688C3352A1FF}"/>
    <cellStyle name="Normal 3 3 3 7 3" xfId="29754" xr:uid="{F4487841-832D-45AE-A188-308D85390639}"/>
    <cellStyle name="Normal 3 3 3 7_AVA DVA EL" xfId="29755" xr:uid="{67E990FD-3814-4AB9-8493-C484C0F64FC7}"/>
    <cellStyle name="Normal 3 3 3 8" xfId="29756" xr:uid="{A76A1184-22DD-4720-9E79-CB626FED4AD8}"/>
    <cellStyle name="Normal 3 3 3 8 2" xfId="29757" xr:uid="{2EE0E117-407B-4F99-B5ED-1629C02C677B}"/>
    <cellStyle name="Normal 3 3 3 8 3" xfId="29758" xr:uid="{0D4D9883-4DC0-46E8-BCBA-6493B1610C87}"/>
    <cellStyle name="Normal 3 3 3 8_AVA DVA EL" xfId="29759" xr:uid="{EA2B4FF2-4C84-49D4-BF37-62174829BA2F}"/>
    <cellStyle name="Normal 3 3 3 9" xfId="29760" xr:uid="{74E1D6D9-933D-44DD-9BE8-5B79D6BD0456}"/>
    <cellStyle name="Normal 3 3 3 9 2" xfId="29761" xr:uid="{BAD1EFD3-D359-4159-9A47-A8DBF52C30BE}"/>
    <cellStyle name="Normal 3 3 3 9 3" xfId="29762" xr:uid="{763DEC0E-AF1C-4DFC-B662-886BD66E5203}"/>
    <cellStyle name="Normal 3 3 3 9_AVA DVA EL" xfId="29763" xr:uid="{11ACC6B9-4BBC-466E-A364-E7CC5829A673}"/>
    <cellStyle name="Normal 3 3 3_3. Chng in credit spreads" xfId="50593" xr:uid="{31E3265C-89FC-4B34-B0F9-6D1B92C9FADA}"/>
    <cellStyle name="Normal 3 3 4" xfId="8442" xr:uid="{3D35FD1E-1461-467E-BE0F-3360D22B011E}"/>
    <cellStyle name="Normal 3 3 4 10" xfId="29764" xr:uid="{A28B196E-CCF2-4862-A132-06B2C4487EDB}"/>
    <cellStyle name="Normal 3 3 4 10 2" xfId="29765" xr:uid="{E7491C4E-69C7-4E11-AE88-480B21E08AFE}"/>
    <cellStyle name="Normal 3 3 4 10 3" xfId="29766" xr:uid="{28F65231-0466-4330-9AB9-64CED701EE04}"/>
    <cellStyle name="Normal 3 3 4 10_AVA DVA EL" xfId="29767" xr:uid="{394C8898-7E65-41E4-878F-06E3ADBE4AEC}"/>
    <cellStyle name="Normal 3 3 4 11" xfId="29768" xr:uid="{8A86ACC7-B7A1-4216-B503-9A8723FCECFF}"/>
    <cellStyle name="Normal 3 3 4 11 2" xfId="29769" xr:uid="{01085533-39F3-4C1A-A872-F0EE1EF2475B}"/>
    <cellStyle name="Normal 3 3 4 11 3" xfId="29770" xr:uid="{FD842FFC-8727-4DC2-8C09-0E9BC7353422}"/>
    <cellStyle name="Normal 3 3 4 11_AVA DVA EL" xfId="29771" xr:uid="{C8564629-1ED0-47D0-8E05-C1DB1E682F48}"/>
    <cellStyle name="Normal 3 3 4 12" xfId="29772" xr:uid="{F91EDD28-CBBF-4582-B40A-5053F85D2607}"/>
    <cellStyle name="Normal 3 3 4 2" xfId="29773" xr:uid="{21AA62DC-C4D5-45EE-A0A6-30F33E83A2B2}"/>
    <cellStyle name="Normal 3 3 4 2 10" xfId="29774" xr:uid="{36D5E985-B96B-4DBB-A01B-117FD8EF91F5}"/>
    <cellStyle name="Normal 3 3 4 2 11" xfId="29775" xr:uid="{3CDADD05-9744-484C-91EE-441F1D576E85}"/>
    <cellStyle name="Normal 3 3 4 2 2" xfId="29776" xr:uid="{6C19A923-90C0-4244-89BB-008F1CC19BDB}"/>
    <cellStyle name="Normal 3 3 4 2 2 2" xfId="29777" xr:uid="{A1CC2314-ED6E-4229-B96E-6EDF3A296967}"/>
    <cellStyle name="Normal 3 3 4 2 2 2 2" xfId="29778" xr:uid="{3F526076-3D82-48C0-8737-BDD1A284B010}"/>
    <cellStyle name="Normal 3 3 4 2 2 2 3" xfId="29779" xr:uid="{949E39A0-BAF4-40AE-A89B-77F54D7FEE90}"/>
    <cellStyle name="Normal 3 3 4 2 2 2_AVA DVA EL" xfId="29780" xr:uid="{269D45B3-595F-4069-A62F-A06ADFAA7987}"/>
    <cellStyle name="Normal 3 3 4 2 2 3" xfId="29781" xr:uid="{21220CDF-6406-4E08-9336-1DDC66D2C42B}"/>
    <cellStyle name="Normal 3 3 4 2 2 3 2" xfId="29782" xr:uid="{B4A3A1C9-16A2-430F-803B-8BB5AE502725}"/>
    <cellStyle name="Normal 3 3 4 2 2 3 3" xfId="29783" xr:uid="{B8023D2A-B97D-412A-87E5-B674212A8C9F}"/>
    <cellStyle name="Normal 3 3 4 2 2 3_AVA DVA EL" xfId="29784" xr:uid="{C7D1DD4F-B535-4CF1-8157-22617C1B8E60}"/>
    <cellStyle name="Normal 3 3 4 2 2 4" xfId="29785" xr:uid="{0DEA3F1B-D5C3-4526-BB11-3C73E04604F6}"/>
    <cellStyle name="Normal 3 3 4 2 2 5" xfId="29786" xr:uid="{13E9523E-A43B-408B-A22F-9309D0E4781F}"/>
    <cellStyle name="Normal 3 3 4 2 2_AVA DVA EL" xfId="29787" xr:uid="{E6E97EF3-3D58-4921-9D3D-A25FE9659267}"/>
    <cellStyle name="Normal 3 3 4 2 3" xfId="29788" xr:uid="{CCBE5F9E-293F-4DEE-BB35-667EC7BB001F}"/>
    <cellStyle name="Normal 3 3 4 2 3 2" xfId="29789" xr:uid="{D901717D-A667-4636-BFD3-E3D3DCD11ED7}"/>
    <cellStyle name="Normal 3 3 4 2 3 3" xfId="29790" xr:uid="{65FF384A-F43B-479C-A641-C58AB12B1294}"/>
    <cellStyle name="Normal 3 3 4 2 3_AVA DVA EL" xfId="29791" xr:uid="{DB2EE746-B813-4E15-8570-08FE8D61E09E}"/>
    <cellStyle name="Normal 3 3 4 2 4" xfId="29792" xr:uid="{04E1C603-005B-48CC-B4C1-DAF75D44047C}"/>
    <cellStyle name="Normal 3 3 4 2 4 2" xfId="29793" xr:uid="{453854BB-0C6D-4477-B417-0D1CE6017C5B}"/>
    <cellStyle name="Normal 3 3 4 2 4 3" xfId="29794" xr:uid="{B1F38FB7-95A8-4A0D-888F-088388A2A924}"/>
    <cellStyle name="Normal 3 3 4 2 4_AVA DVA EL" xfId="29795" xr:uid="{C9D81D8F-FA1B-4788-A31D-2022F1D567E3}"/>
    <cellStyle name="Normal 3 3 4 2 5" xfId="29796" xr:uid="{3B4D553F-5498-4CC4-AFE0-38E2F614B3E3}"/>
    <cellStyle name="Normal 3 3 4 2 5 2" xfId="29797" xr:uid="{F241A3C5-087F-48D0-9547-FE5EE1BC5F0D}"/>
    <cellStyle name="Normal 3 3 4 2 5 3" xfId="29798" xr:uid="{F527161C-28E7-4043-8DE9-6FEF2B0D68F5}"/>
    <cellStyle name="Normal 3 3 4 2 5_AVA DVA EL" xfId="29799" xr:uid="{E1415833-8B12-4D39-BBA1-AC2A3C7D169E}"/>
    <cellStyle name="Normal 3 3 4 2 6" xfId="29800" xr:uid="{243B0111-9E5D-4D7C-88EB-DC3B7664DB1D}"/>
    <cellStyle name="Normal 3 3 4 2 6 2" xfId="29801" xr:uid="{80D76527-3250-461F-B0CA-B8D8056C98A9}"/>
    <cellStyle name="Normal 3 3 4 2 6 3" xfId="29802" xr:uid="{B4F75526-EE9F-4D9A-89D0-83BED785DA00}"/>
    <cellStyle name="Normal 3 3 4 2 6_AVA DVA EL" xfId="29803" xr:uid="{36432998-0EB6-451C-B127-FB82D3DC72A3}"/>
    <cellStyle name="Normal 3 3 4 2 7" xfId="29804" xr:uid="{E4D59F99-8EEA-46E6-AF29-B707665706AA}"/>
    <cellStyle name="Normal 3 3 4 2 7 2" xfId="29805" xr:uid="{A391C9C0-C130-4C04-BC71-A7F895052928}"/>
    <cellStyle name="Normal 3 3 4 2 7 3" xfId="29806" xr:uid="{6B9D9D71-7B95-4567-A5B5-3E7038DE48C1}"/>
    <cellStyle name="Normal 3 3 4 2 7_AVA DVA EL" xfId="29807" xr:uid="{32D4C67C-BF0B-4C19-A540-234787A8874C}"/>
    <cellStyle name="Normal 3 3 4 2 8" xfId="29808" xr:uid="{1D8E244D-A2AB-47D0-8E2F-FB0AD3089EF1}"/>
    <cellStyle name="Normal 3 3 4 2 8 2" xfId="29809" xr:uid="{C33C5066-988A-45F4-B38C-4845C7A4861D}"/>
    <cellStyle name="Normal 3 3 4 2 8 3" xfId="29810" xr:uid="{9ECB178B-C400-4312-87AD-FDD5541F5659}"/>
    <cellStyle name="Normal 3 3 4 2 8_AVA DVA EL" xfId="29811" xr:uid="{8C00A2C7-F9D2-4E56-82DF-855544E9F8E2}"/>
    <cellStyle name="Normal 3 3 4 2 9" xfId="29812" xr:uid="{A29247CE-CBC7-44E8-9BB7-89A3A15CB4A7}"/>
    <cellStyle name="Normal 3 3 4 2 9 2" xfId="29813" xr:uid="{ECFB7B77-E17A-47E6-BAF9-8C8A0C5FCB46}"/>
    <cellStyle name="Normal 3 3 4 2 9 3" xfId="29814" xr:uid="{E411EA3D-D3D4-48AB-A796-EC29B79C4C19}"/>
    <cellStyle name="Normal 3 3 4 2 9_AVA DVA EL" xfId="29815" xr:uid="{3413EFDC-1A2B-4BE1-8C67-6F49F1DD0FA0}"/>
    <cellStyle name="Normal 3 3 4 2_AVA DVA EL" xfId="29816" xr:uid="{00C11B48-96B9-48A4-9AB9-58C6EFBF3E8B}"/>
    <cellStyle name="Normal 3 3 4 3" xfId="29817" xr:uid="{1A6AE31C-76C2-485C-9C88-726FA954B8E8}"/>
    <cellStyle name="Normal 3 3 4 3 2" xfId="29818" xr:uid="{DB7DCAB0-7F4E-48AA-A2E7-4910BF572F0A}"/>
    <cellStyle name="Normal 3 3 4 3 2 2" xfId="29819" xr:uid="{96016D66-DAFF-471D-ABA8-C9A92FCF80F8}"/>
    <cellStyle name="Normal 3 3 4 3 2 3" xfId="29820" xr:uid="{394F16E4-2D6D-4604-9D97-40C784995EF1}"/>
    <cellStyle name="Normal 3 3 4 3 2_AVA DVA EL" xfId="29821" xr:uid="{6CBC1253-822C-4D56-963F-3CB1DB882F1B}"/>
    <cellStyle name="Normal 3 3 4 3 3" xfId="29822" xr:uid="{D2C96CCB-9BC7-44C8-99D0-FBED7D68A188}"/>
    <cellStyle name="Normal 3 3 4 3 3 2" xfId="29823" xr:uid="{EAF1204B-CD6A-4285-A8B6-E431D338A6E7}"/>
    <cellStyle name="Normal 3 3 4 3 3 3" xfId="29824" xr:uid="{BD6A6C2E-476D-43D4-ABD1-4DB6A5F1C949}"/>
    <cellStyle name="Normal 3 3 4 3 3_AVA DVA EL" xfId="29825" xr:uid="{23B3E554-6BE6-49A7-B04B-40CD0426C236}"/>
    <cellStyle name="Normal 3 3 4 3 4" xfId="29826" xr:uid="{22F873C4-A8C0-478C-9BD5-9C9FF940F619}"/>
    <cellStyle name="Normal 3 3 4 3 5" xfId="29827" xr:uid="{A52C31BD-3BB5-4B2C-B363-F6C9580760B7}"/>
    <cellStyle name="Normal 3 3 4 3_AVA DVA EL" xfId="29828" xr:uid="{7230E178-4040-4E5E-9FB5-36FB0C68B983}"/>
    <cellStyle name="Normal 3 3 4 4" xfId="29829" xr:uid="{2213F25D-E40B-46FE-B270-EA035443EFF9}"/>
    <cellStyle name="Normal 3 3 4 4 2" xfId="29830" xr:uid="{A2DE01E9-74BF-4A82-9325-69FF43868540}"/>
    <cellStyle name="Normal 3 3 4 4 3" xfId="29831" xr:uid="{6691C18F-422F-4BCF-8960-F347D29DD075}"/>
    <cellStyle name="Normal 3 3 4 4_AVA DVA EL" xfId="29832" xr:uid="{F2CC58AD-3371-4CFC-BC7F-5987B339929C}"/>
    <cellStyle name="Normal 3 3 4 5" xfId="29833" xr:uid="{E0C6D2F2-3A05-41FF-807E-D69F07090097}"/>
    <cellStyle name="Normal 3 3 4 5 2" xfId="29834" xr:uid="{7E43EA8B-B510-4E37-BDAF-03CCB78B0A02}"/>
    <cellStyle name="Normal 3 3 4 5 3" xfId="29835" xr:uid="{C01721C9-DE61-4E04-AF52-3EA5355F3C85}"/>
    <cellStyle name="Normal 3 3 4 5_AVA DVA EL" xfId="29836" xr:uid="{38C8179A-5651-4142-998E-3D2B82235652}"/>
    <cellStyle name="Normal 3 3 4 6" xfId="29837" xr:uid="{A002DD3F-265F-4C64-8381-8CC9E389D186}"/>
    <cellStyle name="Normal 3 3 4 6 2" xfId="29838" xr:uid="{22BF83BF-D091-4BDA-954A-4938456F0BA6}"/>
    <cellStyle name="Normal 3 3 4 6 3" xfId="29839" xr:uid="{78A4706B-5C94-4647-88F7-7613A18263C6}"/>
    <cellStyle name="Normal 3 3 4 6_AVA DVA EL" xfId="29840" xr:uid="{21EC1FCB-E89B-4685-B17D-D6003BF295A6}"/>
    <cellStyle name="Normal 3 3 4 7" xfId="29841" xr:uid="{4EB57D26-C1B7-4BE2-BC5F-B3739D7C8CAE}"/>
    <cellStyle name="Normal 3 3 4 7 2" xfId="29842" xr:uid="{13C844DF-3E37-4DA2-B0A3-F7AD33599A1A}"/>
    <cellStyle name="Normal 3 3 4 7 3" xfId="29843" xr:uid="{AE098729-F2AD-40A4-BF8E-9D38F8642601}"/>
    <cellStyle name="Normal 3 3 4 7_AVA DVA EL" xfId="29844" xr:uid="{D9B2783A-2E3B-4CBA-8404-99B75A0C87AC}"/>
    <cellStyle name="Normal 3 3 4 8" xfId="29845" xr:uid="{84B0D232-DAB5-45CF-8FD2-65D1757EBB1D}"/>
    <cellStyle name="Normal 3 3 4 8 2" xfId="29846" xr:uid="{B5D6DBCB-9A78-4E98-8936-D366C0ED8138}"/>
    <cellStyle name="Normal 3 3 4 8 3" xfId="29847" xr:uid="{CA09526C-ABDF-4E87-A18D-D82CA26593E8}"/>
    <cellStyle name="Normal 3 3 4 8_AVA DVA EL" xfId="29848" xr:uid="{C7FDED55-05D8-485A-A26F-945E090D2C79}"/>
    <cellStyle name="Normal 3 3 4 9" xfId="29849" xr:uid="{954B33BB-FED2-49B8-8CB5-7EE7D1A5D988}"/>
    <cellStyle name="Normal 3 3 4 9 2" xfId="29850" xr:uid="{3BF50512-71BB-4316-A023-88477B7BB45D}"/>
    <cellStyle name="Normal 3 3 4 9 3" xfId="29851" xr:uid="{95710C23-E2E9-4AC2-AA56-8A80FE4C1E5E}"/>
    <cellStyle name="Normal 3 3 4 9_AVA DVA EL" xfId="29852" xr:uid="{A90AEF70-79D5-482B-A3A4-CAB822AF6406}"/>
    <cellStyle name="Normal 3 3 4_A01" xfId="35972" xr:uid="{55B1704E-0DA7-4049-A4E7-52F72057680C}"/>
    <cellStyle name="Normal 3 3 5" xfId="29853" xr:uid="{F334D9F0-7B50-4537-9A56-5DE5A173ACFF}"/>
    <cellStyle name="Normal 3 3 5 10" xfId="29854" xr:uid="{2231E408-1002-473E-A646-41A6BB3D72BE}"/>
    <cellStyle name="Normal 3 3 5 10 2" xfId="29855" xr:uid="{CAD57924-EAA2-4968-9091-0A348EB3BD4D}"/>
    <cellStyle name="Normal 3 3 5 10 3" xfId="29856" xr:uid="{2D800924-F0FC-4F36-9A75-F04F23FD18B2}"/>
    <cellStyle name="Normal 3 3 5 10_AVA DVA EL" xfId="29857" xr:uid="{3AB6E44D-9DF2-47F0-B977-C6C814AA503F}"/>
    <cellStyle name="Normal 3 3 5 11" xfId="29858" xr:uid="{9CF2D093-916D-49DA-AD81-9477F2150A61}"/>
    <cellStyle name="Normal 3 3 5 11 2" xfId="29859" xr:uid="{E82DC01D-52C3-45EC-A7EA-89C40E0E810A}"/>
    <cellStyle name="Normal 3 3 5 11 3" xfId="29860" xr:uid="{B9120D25-5E2A-43A8-AB29-60039165556C}"/>
    <cellStyle name="Normal 3 3 5 11_AVA DVA EL" xfId="29861" xr:uid="{726D3B50-ED2D-4C6E-A285-5574CDC2F75D}"/>
    <cellStyle name="Normal 3 3 5 12" xfId="29862" xr:uid="{2E1F960E-B7BC-4CD5-B15E-3E5BDCEBC16E}"/>
    <cellStyle name="Normal 3 3 5 13" xfId="29863" xr:uid="{3ED4EFE9-DFB2-47BF-808A-0B735C6A777D}"/>
    <cellStyle name="Normal 3 3 5 14" xfId="36143" xr:uid="{C5F5CE92-0F5F-46C8-B62C-E6C2862DAF22}"/>
    <cellStyle name="Normal 3 3 5 15" xfId="36036" xr:uid="{4A94DD22-A13B-490B-A25F-1F998B2B30CF}"/>
    <cellStyle name="Normal 3 3 5 2" xfId="29864" xr:uid="{4E04C245-C808-46EF-9931-814EE55E2C52}"/>
    <cellStyle name="Normal 3 3 5 2 10" xfId="29865" xr:uid="{E91289E9-DAD9-4101-A271-1A73AD812E44}"/>
    <cellStyle name="Normal 3 3 5 2 11" xfId="29866" xr:uid="{84041D3A-F7B2-43CA-A205-A989A7B2ED55}"/>
    <cellStyle name="Normal 3 3 5 2 2" xfId="29867" xr:uid="{83EE5FFF-E2C4-4D60-B3BB-D3F93C8FD272}"/>
    <cellStyle name="Normal 3 3 5 2 2 2" xfId="29868" xr:uid="{BB29E4CE-8635-413F-89FE-4CEE1EA3D39C}"/>
    <cellStyle name="Normal 3 3 5 2 2 2 2" xfId="29869" xr:uid="{69C4972E-7987-4153-AC9F-5D6AFD78FB29}"/>
    <cellStyle name="Normal 3 3 5 2 2 2 3" xfId="29870" xr:uid="{18F7FE50-459B-468A-B7E1-DE8A49E53FF6}"/>
    <cellStyle name="Normal 3 3 5 2 2 2_AVA DVA EL" xfId="29871" xr:uid="{6268F5E0-C055-453D-AD7A-96AB56409FDC}"/>
    <cellStyle name="Normal 3 3 5 2 2 3" xfId="29872" xr:uid="{6C400885-9092-44BF-85F1-A4B6C05430DE}"/>
    <cellStyle name="Normal 3 3 5 2 2 3 2" xfId="29873" xr:uid="{BDB04DB1-5B88-4413-ADBB-D9DAECBB58E2}"/>
    <cellStyle name="Normal 3 3 5 2 2 3 3" xfId="29874" xr:uid="{F55AD4F0-21C4-4931-BA28-BEDE8E9BE98A}"/>
    <cellStyle name="Normal 3 3 5 2 2 3_AVA DVA EL" xfId="29875" xr:uid="{7D6EE69A-9DF0-454E-9EB4-E22E2C972E3F}"/>
    <cellStyle name="Normal 3 3 5 2 2 4" xfId="29876" xr:uid="{6E59F186-B337-4675-97BE-07DE5003E4E1}"/>
    <cellStyle name="Normal 3 3 5 2 2 5" xfId="29877" xr:uid="{7A3923A5-E6DA-460C-A3DD-AC0CF373E902}"/>
    <cellStyle name="Normal 3 3 5 2 2_AVA DVA EL" xfId="29878" xr:uid="{E7A8B3B2-59DA-4198-8F1F-8A776A7C2B4C}"/>
    <cellStyle name="Normal 3 3 5 2 3" xfId="29879" xr:uid="{77160964-4630-44E7-8F36-849D354A1F7D}"/>
    <cellStyle name="Normal 3 3 5 2 3 2" xfId="29880" xr:uid="{CF0E0DC2-2F6A-4364-897B-A1E4399B8BEE}"/>
    <cellStyle name="Normal 3 3 5 2 3 3" xfId="29881" xr:uid="{28F49E63-C361-456A-AFF9-CA3FFAD405FE}"/>
    <cellStyle name="Normal 3 3 5 2 3_AVA DVA EL" xfId="29882" xr:uid="{BDFD982A-8534-4162-BC53-92C6ADD9288E}"/>
    <cellStyle name="Normal 3 3 5 2 4" xfId="29883" xr:uid="{4C3195F8-6A26-4344-A442-60505224876B}"/>
    <cellStyle name="Normal 3 3 5 2 4 2" xfId="29884" xr:uid="{6C11D977-2436-4D89-A97D-830937B7F470}"/>
    <cellStyle name="Normal 3 3 5 2 4 3" xfId="29885" xr:uid="{2579DB42-4E23-4428-A2A0-7F594CB0BA1B}"/>
    <cellStyle name="Normal 3 3 5 2 4_AVA DVA EL" xfId="29886" xr:uid="{C30E658D-52EB-4700-AA1B-C5B4677CB63B}"/>
    <cellStyle name="Normal 3 3 5 2 5" xfId="29887" xr:uid="{70F27751-1FBD-43E0-99F8-9BC6E8C3E185}"/>
    <cellStyle name="Normal 3 3 5 2 5 2" xfId="29888" xr:uid="{05C7B702-2DFD-4D93-B7D7-6B0ADA886036}"/>
    <cellStyle name="Normal 3 3 5 2 5 3" xfId="29889" xr:uid="{AFF9F083-BE0D-403C-B457-09F835C1A598}"/>
    <cellStyle name="Normal 3 3 5 2 5_AVA DVA EL" xfId="29890" xr:uid="{1C3E82C9-62C0-4486-BB85-B2ABA8917029}"/>
    <cellStyle name="Normal 3 3 5 2 6" xfId="29891" xr:uid="{AF8EC74A-4FC8-4922-A438-C7B8F3B0EADC}"/>
    <cellStyle name="Normal 3 3 5 2 6 2" xfId="29892" xr:uid="{1E12EB13-CF69-479D-B9F1-B7BD07242C3D}"/>
    <cellStyle name="Normal 3 3 5 2 6 3" xfId="29893" xr:uid="{425C2691-2739-4D27-9212-0B46D6F8CB4B}"/>
    <cellStyle name="Normal 3 3 5 2 6_AVA DVA EL" xfId="29894" xr:uid="{B5D705D1-7B09-467C-89A2-5833F2209745}"/>
    <cellStyle name="Normal 3 3 5 2 7" xfId="29895" xr:uid="{FF4590C6-FA90-44FF-A5D3-B98B081B38FC}"/>
    <cellStyle name="Normal 3 3 5 2 7 2" xfId="29896" xr:uid="{261FAFC7-AEA7-43DB-B2D3-21ADCD73D204}"/>
    <cellStyle name="Normal 3 3 5 2 7 3" xfId="29897" xr:uid="{FB7819C7-6874-4DFC-980B-25C686A91955}"/>
    <cellStyle name="Normal 3 3 5 2 7_AVA DVA EL" xfId="29898" xr:uid="{2893305F-B99F-4EAD-9933-76B1D241A941}"/>
    <cellStyle name="Normal 3 3 5 2 8" xfId="29899" xr:uid="{20EB5838-E982-4652-92A6-11640784319E}"/>
    <cellStyle name="Normal 3 3 5 2 8 2" xfId="29900" xr:uid="{6E448C86-1388-4D48-B8AD-8F831D4BF89F}"/>
    <cellStyle name="Normal 3 3 5 2 8 3" xfId="29901" xr:uid="{D7FBD0F9-46D9-471D-8D73-62E7DCDCDB7E}"/>
    <cellStyle name="Normal 3 3 5 2 8_AVA DVA EL" xfId="29902" xr:uid="{A099D61C-0493-497C-9F75-399C9046653D}"/>
    <cellStyle name="Normal 3 3 5 2 9" xfId="29903" xr:uid="{39AEB2FA-9306-456E-B565-097D9DF2D781}"/>
    <cellStyle name="Normal 3 3 5 2 9 2" xfId="29904" xr:uid="{68E04CBB-C558-4062-AE9B-55022518EFBF}"/>
    <cellStyle name="Normal 3 3 5 2 9 3" xfId="29905" xr:uid="{1ECC20D0-497C-4BC1-AFA8-F6AC983E288B}"/>
    <cellStyle name="Normal 3 3 5 2 9_AVA DVA EL" xfId="29906" xr:uid="{95C7DB44-E434-45E2-A29C-551737762B47}"/>
    <cellStyle name="Normal 3 3 5 2_AVA DVA EL" xfId="29907" xr:uid="{869697EE-4971-4A0D-9E4B-242FCDA05676}"/>
    <cellStyle name="Normal 3 3 5 3" xfId="29908" xr:uid="{9FE1FAF7-90E3-4B80-BE02-98C8C1DCD9EB}"/>
    <cellStyle name="Normal 3 3 5 3 2" xfId="29909" xr:uid="{875ABA5B-5772-4661-81E7-C53BE19C4B16}"/>
    <cellStyle name="Normal 3 3 5 3 2 2" xfId="29910" xr:uid="{523C74BD-5FCB-421C-9AF3-0D3F6DB12369}"/>
    <cellStyle name="Normal 3 3 5 3 2 3" xfId="29911" xr:uid="{DD6953CE-A001-435C-97E3-B8A3E3783C1E}"/>
    <cellStyle name="Normal 3 3 5 3 2_AVA DVA EL" xfId="29912" xr:uid="{5C28DE9B-A28C-40DA-9E90-33E11380C2DB}"/>
    <cellStyle name="Normal 3 3 5 3 3" xfId="29913" xr:uid="{0C582E9F-542B-40E3-9A64-C21DEA7EA4E8}"/>
    <cellStyle name="Normal 3 3 5 3 3 2" xfId="29914" xr:uid="{40839D73-3FD1-4746-8937-974CF77514C7}"/>
    <cellStyle name="Normal 3 3 5 3 3 3" xfId="29915" xr:uid="{1728C08A-91F6-49BF-A9F0-ED279E071208}"/>
    <cellStyle name="Normal 3 3 5 3 3_AVA DVA EL" xfId="29916" xr:uid="{171D5D9E-DC19-4B71-8417-6D38880E49DD}"/>
    <cellStyle name="Normal 3 3 5 3 4" xfId="29917" xr:uid="{16F9DB71-7700-4432-90B6-25397D7C6B16}"/>
    <cellStyle name="Normal 3 3 5 3 5" xfId="29918" xr:uid="{F3A49987-46CF-40B7-87DE-AA034E6BF85F}"/>
    <cellStyle name="Normal 3 3 5 3_AVA DVA EL" xfId="29919" xr:uid="{6AFFB6E9-1524-4DB3-AE61-A6A1FA6E5BF2}"/>
    <cellStyle name="Normal 3 3 5 4" xfId="29920" xr:uid="{76AB7641-34E3-44D2-BA30-EDB546326499}"/>
    <cellStyle name="Normal 3 3 5 4 2" xfId="29921" xr:uid="{9E29CE8C-F5C9-426A-8F84-B1BEEE34E85E}"/>
    <cellStyle name="Normal 3 3 5 4 3" xfId="29922" xr:uid="{5E6D1E86-1B8C-4DDE-A539-48A992DB91E9}"/>
    <cellStyle name="Normal 3 3 5 4_AVA DVA EL" xfId="29923" xr:uid="{8FFFC679-990D-4116-AFF4-AB95057B6944}"/>
    <cellStyle name="Normal 3 3 5 5" xfId="29924" xr:uid="{412BBF34-3FD2-4C85-ABF1-2229FF7DC139}"/>
    <cellStyle name="Normal 3 3 5 5 2" xfId="29925" xr:uid="{B0CCBC31-FCFC-45F9-87ED-09CB454AB358}"/>
    <cellStyle name="Normal 3 3 5 5 3" xfId="29926" xr:uid="{2F96E990-165B-4038-A72C-DA9641A216A1}"/>
    <cellStyle name="Normal 3 3 5 5_AVA DVA EL" xfId="29927" xr:uid="{537E0C73-1957-468B-8814-79E62CD6CD10}"/>
    <cellStyle name="Normal 3 3 5 6" xfId="29928" xr:uid="{CAB30135-1729-46A9-893E-39E564DDEB6D}"/>
    <cellStyle name="Normal 3 3 5 6 2" xfId="29929" xr:uid="{7E4D4503-05F9-449A-A73C-3269CDD21B1B}"/>
    <cellStyle name="Normal 3 3 5 6 3" xfId="29930" xr:uid="{102E693B-E30A-42DC-A6A1-D8EC43A41841}"/>
    <cellStyle name="Normal 3 3 5 6_AVA DVA EL" xfId="29931" xr:uid="{89B7E46C-2BFC-4CA7-9063-031B4ACF2310}"/>
    <cellStyle name="Normal 3 3 5 7" xfId="29932" xr:uid="{C32FB0FD-B3EA-4E34-9744-7CA5882E6A86}"/>
    <cellStyle name="Normal 3 3 5 7 2" xfId="29933" xr:uid="{637D9ABB-5D33-466C-AFFB-8F5582C90DD4}"/>
    <cellStyle name="Normal 3 3 5 7 3" xfId="29934" xr:uid="{4F73124E-A32C-44C3-BB07-810C39149ECB}"/>
    <cellStyle name="Normal 3 3 5 7_AVA DVA EL" xfId="29935" xr:uid="{FD9DB30B-9640-466A-8B81-F5E200FEF64D}"/>
    <cellStyle name="Normal 3 3 5 8" xfId="29936" xr:uid="{5C37E8B9-9B97-43A4-B670-E502F1736887}"/>
    <cellStyle name="Normal 3 3 5 8 2" xfId="29937" xr:uid="{5B4B00D9-62E0-4955-A570-02E93E6EF1CB}"/>
    <cellStyle name="Normal 3 3 5 8 3" xfId="29938" xr:uid="{B9A56F5E-A8CD-4ED9-8AC7-D33F1D7CBC86}"/>
    <cellStyle name="Normal 3 3 5 8_AVA DVA EL" xfId="29939" xr:uid="{3B8096E7-5F30-41AF-9D88-DF82912BA5BD}"/>
    <cellStyle name="Normal 3 3 5 9" xfId="29940" xr:uid="{C600B0F9-92E9-442C-B53C-9D104906BBF8}"/>
    <cellStyle name="Normal 3 3 5 9 2" xfId="29941" xr:uid="{0FAA9A01-8408-4F09-B237-3C44107B4D21}"/>
    <cellStyle name="Normal 3 3 5 9 3" xfId="29942" xr:uid="{FF58046B-BE48-4372-A6A3-ADA6D37BD17C}"/>
    <cellStyle name="Normal 3 3 5 9_AVA DVA EL" xfId="29943" xr:uid="{39BCFB70-4B22-462E-8CD1-4F921E96F7BD}"/>
    <cellStyle name="Normal 3 3 5_AVA DVA EL" xfId="29944" xr:uid="{2E7E0DD7-16E0-4C7D-8986-48E2846D580C}"/>
    <cellStyle name="Normal 3 3 6" xfId="29945" xr:uid="{C0B1C8C4-A678-44A8-893E-DE622CA78B34}"/>
    <cellStyle name="Normal 3 3 6 10" xfId="29946" xr:uid="{100253DA-90C2-4934-9A17-A7F4F36A0C47}"/>
    <cellStyle name="Normal 3 3 6 10 2" xfId="29947" xr:uid="{D818D976-8716-44F4-AAEE-7C48EE6EEF86}"/>
    <cellStyle name="Normal 3 3 6 10 3" xfId="29948" xr:uid="{32D415D4-97E4-42F4-ADFC-3F6DE4F65A0C}"/>
    <cellStyle name="Normal 3 3 6 10_AVA DVA EL" xfId="29949" xr:uid="{D2ED39AA-22F2-4E1C-9BCF-9C17ED396656}"/>
    <cellStyle name="Normal 3 3 6 11" xfId="29950" xr:uid="{26174656-E1CF-4821-835C-8230460A1D56}"/>
    <cellStyle name="Normal 3 3 6 12" xfId="29951" xr:uid="{3EF994F0-413B-47CD-A30B-57EC6F625E0D}"/>
    <cellStyle name="Normal 3 3 6 13" xfId="36251" xr:uid="{E8F7B864-4ADE-45BF-9F7B-9B06F974BDBD}"/>
    <cellStyle name="Normal 3 3 6 14" xfId="36448" xr:uid="{7750E3A3-C132-4943-AB11-917676A865A7}"/>
    <cellStyle name="Normal 3 3 6 2" xfId="29952" xr:uid="{CC93B78E-7D2A-4A41-85CB-08B703F78C2F}"/>
    <cellStyle name="Normal 3 3 6 2 2" xfId="29953" xr:uid="{8EC27556-8B27-4BAC-86EA-987B09BD4F6F}"/>
    <cellStyle name="Normal 3 3 6 2 2 2" xfId="29954" xr:uid="{667E4ACF-BB81-40E9-A226-BD6EAA25E7D9}"/>
    <cellStyle name="Normal 3 3 6 2 2 3" xfId="29955" xr:uid="{F62E2059-33D2-49A7-A564-591B445FB2B1}"/>
    <cellStyle name="Normal 3 3 6 2 2_AVA DVA EL" xfId="29956" xr:uid="{FE576866-0028-4708-9415-F0973B1D153D}"/>
    <cellStyle name="Normal 3 3 6 2 3" xfId="29957" xr:uid="{E90E28CD-E20D-4520-BD50-68148B2C4FF8}"/>
    <cellStyle name="Normal 3 3 6 2 3 2" xfId="29958" xr:uid="{2D8897A2-3FF7-49E8-8428-887D7A0EF6DC}"/>
    <cellStyle name="Normal 3 3 6 2 3 3" xfId="29959" xr:uid="{39C67421-261C-49BA-8F93-3396703DA734}"/>
    <cellStyle name="Normal 3 3 6 2 3_AVA DVA EL" xfId="29960" xr:uid="{B6CA9234-7224-4598-AEC2-2AF2D58F200E}"/>
    <cellStyle name="Normal 3 3 6 2 4" xfId="29961" xr:uid="{DB99FE0B-EF17-4112-8CE5-7478A748CB6E}"/>
    <cellStyle name="Normal 3 3 6 2 5" xfId="29962" xr:uid="{6F4555CB-C88A-46BC-9072-4D1ABD96440C}"/>
    <cellStyle name="Normal 3 3 6 2_AVA DVA EL" xfId="29963" xr:uid="{FE57E251-BDEE-442D-A354-BF0F66841D59}"/>
    <cellStyle name="Normal 3 3 6 3" xfId="29964" xr:uid="{30334B3A-FF0C-40BE-91FD-DA455ACCB4BC}"/>
    <cellStyle name="Normal 3 3 6 3 2" xfId="29965" xr:uid="{AC18CE25-1F93-42C2-8E10-74F1632A0A3C}"/>
    <cellStyle name="Normal 3 3 6 3 3" xfId="29966" xr:uid="{EC9743DA-BB3C-475B-889D-E84E0BC4CF0F}"/>
    <cellStyle name="Normal 3 3 6 3_AVA DVA EL" xfId="29967" xr:uid="{EAFC2DA3-6DF1-46DC-96C5-0AC167EFEC64}"/>
    <cellStyle name="Normal 3 3 6 4" xfId="29968" xr:uid="{9282B71E-4F0E-419B-997E-993EBD4D0E5F}"/>
    <cellStyle name="Normal 3 3 6 4 2" xfId="29969" xr:uid="{CBF1EB69-2B5B-40B6-9B47-818ACFD2FAB0}"/>
    <cellStyle name="Normal 3 3 6 4 3" xfId="29970" xr:uid="{D40D14F7-BA70-4E42-85DE-2DCCBA2BCD80}"/>
    <cellStyle name="Normal 3 3 6 4_AVA DVA EL" xfId="29971" xr:uid="{3F1C3C70-8F70-45F4-A07F-E77D50E67432}"/>
    <cellStyle name="Normal 3 3 6 5" xfId="29972" xr:uid="{A3521EB3-7D12-444E-94F5-220D5D1A6917}"/>
    <cellStyle name="Normal 3 3 6 5 2" xfId="29973" xr:uid="{457D34EC-2F1E-42F1-A060-F3E63484CF28}"/>
    <cellStyle name="Normal 3 3 6 5 3" xfId="29974" xr:uid="{0CEFEA6F-4203-41E7-827D-8D570A55D8C1}"/>
    <cellStyle name="Normal 3 3 6 5_AVA DVA EL" xfId="29975" xr:uid="{77AB7C95-EF39-4F6D-9C48-4259B3ADD0F5}"/>
    <cellStyle name="Normal 3 3 6 6" xfId="29976" xr:uid="{8BB843F1-9043-453B-A8F7-FECE34A71EBF}"/>
    <cellStyle name="Normal 3 3 6 6 2" xfId="29977" xr:uid="{86403585-CAA5-4C76-933A-643B424E2B7C}"/>
    <cellStyle name="Normal 3 3 6 6 3" xfId="29978" xr:uid="{0DB0C83B-FB54-4ED9-A0A8-815D523BDC2F}"/>
    <cellStyle name="Normal 3 3 6 6_AVA DVA EL" xfId="29979" xr:uid="{B582A0BF-235E-4B2C-8EAA-B11F5D42CE91}"/>
    <cellStyle name="Normal 3 3 6 7" xfId="29980" xr:uid="{6380E02D-0BCF-499B-A342-197B98F0B5E4}"/>
    <cellStyle name="Normal 3 3 6 7 2" xfId="29981" xr:uid="{E5F6D974-FEC9-40AE-A7AC-E3B84E6963FE}"/>
    <cellStyle name="Normal 3 3 6 7 3" xfId="29982" xr:uid="{E31F8715-9E0E-489E-8A3A-754B871A36D9}"/>
    <cellStyle name="Normal 3 3 6 7_AVA DVA EL" xfId="29983" xr:uid="{C2B0E2D2-8D96-430A-80A4-0979E0935D62}"/>
    <cellStyle name="Normal 3 3 6 8" xfId="29984" xr:uid="{4D767752-8369-4115-85A2-EF37CEDCBAFE}"/>
    <cellStyle name="Normal 3 3 6 8 2" xfId="29985" xr:uid="{A185275E-BDDF-46B5-A4A2-CA06A7401776}"/>
    <cellStyle name="Normal 3 3 6 8 3" xfId="29986" xr:uid="{D26BD436-70B7-49C9-A20B-E9BDC49CAECD}"/>
    <cellStyle name="Normal 3 3 6 8_AVA DVA EL" xfId="29987" xr:uid="{CF2DE06E-7D06-4EA1-BCFC-A384B4735BF3}"/>
    <cellStyle name="Normal 3 3 6 9" xfId="29988" xr:uid="{60E12B27-A9F3-4D0A-882A-7E75C050E516}"/>
    <cellStyle name="Normal 3 3 6 9 2" xfId="29989" xr:uid="{E9466211-5699-4D13-B087-DCA4DDA0F3B1}"/>
    <cellStyle name="Normal 3 3 6 9 3" xfId="29990" xr:uid="{F0561A2F-BFAF-468A-8890-0E573E93F9B4}"/>
    <cellStyle name="Normal 3 3 6 9_AVA DVA EL" xfId="29991" xr:uid="{53EE6BBB-47A8-4E26-994C-5F6276FE8767}"/>
    <cellStyle name="Normal 3 3 6_AVA DVA EL" xfId="29992" xr:uid="{458E7465-9213-4379-80CB-24A4852ECAE6}"/>
    <cellStyle name="Normal 3 3 7" xfId="29993" xr:uid="{B1472C05-7346-49EB-B17D-8571056C10B4}"/>
    <cellStyle name="Normal 3 3 7 2" xfId="29994" xr:uid="{748137EF-FA26-41D9-8606-C18A38CDE85B}"/>
    <cellStyle name="Normal 3 3 7 2 2" xfId="29995" xr:uid="{20AB7DEE-B667-4C84-A53F-ECDA6872A725}"/>
    <cellStyle name="Normal 3 3 7 2 3" xfId="29996" xr:uid="{68EF259C-F280-41E5-9387-653C552E5B41}"/>
    <cellStyle name="Normal 3 3 7 2_AVA DVA EL" xfId="29997" xr:uid="{E41FADC3-7783-4260-94F9-8E1B18B99C29}"/>
    <cellStyle name="Normal 3 3 7 3" xfId="29998" xr:uid="{DE3FD086-ACCF-423C-B884-83DAFA1FFC08}"/>
    <cellStyle name="Normal 3 3 7 3 2" xfId="29999" xr:uid="{1853DCE5-2A7F-4291-992C-6BEF9558A6DC}"/>
    <cellStyle name="Normal 3 3 7 3 3" xfId="30000" xr:uid="{1ED3DDE1-D517-4017-B536-6BC76065CD5A}"/>
    <cellStyle name="Normal 3 3 7 3_AVA DVA EL" xfId="30001" xr:uid="{BF64FB34-7161-435D-AB06-77C7E50EBCB6}"/>
    <cellStyle name="Normal 3 3 7 4" xfId="30002" xr:uid="{D271D274-0E24-4C14-BF78-85ACFFCF0E68}"/>
    <cellStyle name="Normal 3 3 7 4 2" xfId="30003" xr:uid="{71DCAFEC-C546-4588-A8D1-A6FABE1E8B6B}"/>
    <cellStyle name="Normal 3 3 7 4 3" xfId="30004" xr:uid="{8B2496FC-D84D-420D-B4BE-50B7E68444B2}"/>
    <cellStyle name="Normal 3 3 7 4_AVA DVA EL" xfId="30005" xr:uid="{C8781A09-43CF-4CBC-A65A-29C5077E529E}"/>
    <cellStyle name="Normal 3 3 7 5" xfId="30006" xr:uid="{C9923C5D-A161-40E9-B2D5-BB2E7C03FC59}"/>
    <cellStyle name="Normal 3 3 7 6" xfId="30007" xr:uid="{8B84A48C-9593-4CD0-99F4-7F9EEEA02A38}"/>
    <cellStyle name="Normal 3 3 7 7" xfId="36252" xr:uid="{43A7F8B9-8569-4F55-AEB6-8ADD88670064}"/>
    <cellStyle name="Normal 3 3 7 8" xfId="36449" xr:uid="{47DFB351-BAE1-4736-B18F-B5709C21FC43}"/>
    <cellStyle name="Normal 3 3 7_AVA DVA EL" xfId="30008" xr:uid="{31015508-CA79-4E37-B837-473C8DDE9C98}"/>
    <cellStyle name="Normal 3 3 8" xfId="30009" xr:uid="{A1160C67-2C74-4BDD-8FCE-B8601FCBF6E3}"/>
    <cellStyle name="Normal 3 3 8 2" xfId="30010" xr:uid="{E56B04BE-3D55-45DC-8939-638EF61E0DD4}"/>
    <cellStyle name="Normal 3 3 8 2 2" xfId="30011" xr:uid="{06267DEB-38CF-47B0-8F4E-2AAD38B4CF19}"/>
    <cellStyle name="Normal 3 3 8 2 3" xfId="30012" xr:uid="{DEDD2B5C-83BA-406F-8AC7-C4A3877E20D1}"/>
    <cellStyle name="Normal 3 3 8 2_AVA DVA EL" xfId="30013" xr:uid="{4BCFD9E2-941D-46FD-ABF5-A92D2CD23E02}"/>
    <cellStyle name="Normal 3 3 8 3" xfId="30014" xr:uid="{FC7D1D32-7951-4F0E-B85E-C02D246408BD}"/>
    <cellStyle name="Normal 3 3 8 3 2" xfId="30015" xr:uid="{5DE9A46D-BDD4-4026-886B-D224F24D5920}"/>
    <cellStyle name="Normal 3 3 8 3 3" xfId="30016" xr:uid="{461E2A72-EB2F-4793-967D-7474B7974C1A}"/>
    <cellStyle name="Normal 3 3 8 3_AVA DVA EL" xfId="30017" xr:uid="{F5F446CF-016F-4BAC-B9CC-4236FB6F7924}"/>
    <cellStyle name="Normal 3 3 8 4" xfId="30018" xr:uid="{FFF60301-63EF-428D-AAD2-FFA899F91584}"/>
    <cellStyle name="Normal 3 3 8 4 2" xfId="30019" xr:uid="{4C4CC5D0-183B-481A-8B9A-BBBA46279873}"/>
    <cellStyle name="Normal 3 3 8 4 3" xfId="30020" xr:uid="{ED257811-0018-4F96-898D-8682D47F210A}"/>
    <cellStyle name="Normal 3 3 8 4_AVA DVA EL" xfId="30021" xr:uid="{88E207A1-39FC-4E4D-A42F-0FE7CB43D14F}"/>
    <cellStyle name="Normal 3 3 8 5" xfId="30022" xr:uid="{A215BBB9-5CB0-4044-A49B-C811197C919F}"/>
    <cellStyle name="Normal 3 3 8 6" xfId="30023" xr:uid="{92A30434-D902-43C1-8609-9A2E64D2DDB6}"/>
    <cellStyle name="Normal 3 3 8 7" xfId="36352" xr:uid="{EBAD49F8-2888-4C3C-AC1D-2C21CD72BC23}"/>
    <cellStyle name="Normal 3 3 8 8" xfId="36443" xr:uid="{435ECA1A-BFBE-4245-ADEF-9601DCC235D1}"/>
    <cellStyle name="Normal 3 3 8_AVA DVA EL" xfId="30024" xr:uid="{3253CEE5-573E-46A2-8CAF-55BFA58C768D}"/>
    <cellStyle name="Normal 3 3 9" xfId="30025" xr:uid="{63735B71-78E5-4778-AE2B-5776BA5D2856}"/>
    <cellStyle name="Normal 3 3 9 2" xfId="30026" xr:uid="{50A0B088-5554-46E3-9270-2B08BE2935FF}"/>
    <cellStyle name="Normal 3 3 9 2 2" xfId="30027" xr:uid="{62FB178F-7690-4E28-A20E-A5AD1EFA3F38}"/>
    <cellStyle name="Normal 3 3 9 2 3" xfId="30028" xr:uid="{8E92978B-A0AB-41E4-94FC-3D2A774F28E1}"/>
    <cellStyle name="Normal 3 3 9 2_AVA DVA EL" xfId="30029" xr:uid="{12E34465-F2A4-4989-A232-EF7BB4F67761}"/>
    <cellStyle name="Normal 3 3 9 3" xfId="30030" xr:uid="{834C1272-7694-4352-BCAA-5196694DCB39}"/>
    <cellStyle name="Normal 3 3 9 4" xfId="30031" xr:uid="{CDD76A86-0054-4312-B6E8-2FEE719B06BE}"/>
    <cellStyle name="Normal 3 3 9 5" xfId="36376" xr:uid="{4C3D72FB-0D74-4540-A1EB-BC74B59E1F2E}"/>
    <cellStyle name="Normal 3 3 9 6" xfId="36440" xr:uid="{A47E6BD0-E62E-44BE-85A0-E3A9D49A57B4}"/>
    <cellStyle name="Normal 3 3 9_AVA DVA EL" xfId="30032" xr:uid="{E1D9750D-361E-435C-B5C2-71B3B6A838E6}"/>
    <cellStyle name="Normal 3 3_4Q16" xfId="30033" xr:uid="{4833F4E2-DED9-46B8-B43A-DE7FAAE373FF}"/>
    <cellStyle name="Normal 3 4" xfId="8443" xr:uid="{7975381A-18C3-4329-B85B-C1330E3E491F}"/>
    <cellStyle name="Normal 3 4 10" xfId="36246" xr:uid="{6E33D255-87BB-4B18-9E39-40F36EF01CD4}"/>
    <cellStyle name="Normal 3 4 11" xfId="36886" xr:uid="{E0C50C5F-0B94-414D-A1BC-931703B64932}"/>
    <cellStyle name="Normal 3 4 2" xfId="8444" xr:uid="{C68B49DC-08E6-4826-BFE8-7E46300A594F}"/>
    <cellStyle name="Normal 3 4 2 2" xfId="8445" xr:uid="{26355304-C679-4D12-90CC-08856F871E15}"/>
    <cellStyle name="Normal 3 4 2 2 2" xfId="30034" xr:uid="{6F7DA494-C7AC-4D3F-991F-0D53E0BE9D44}"/>
    <cellStyle name="Normal 3 4 2 2_A01" xfId="35973" xr:uid="{F25E37D6-6EB4-4FEC-AC0A-BE66AC32AE72}"/>
    <cellStyle name="Normal 3 4 2 3" xfId="30035" xr:uid="{790D953E-5D8A-4DE5-9377-DCEE3E194A29}"/>
    <cellStyle name="Normal 3 4 2 3 2" xfId="30036" xr:uid="{A5547C7F-C7B7-45A4-B7A6-C9549692CD65}"/>
    <cellStyle name="Normal 3 4 2 3 3" xfId="30037" xr:uid="{02A1A1AD-B12C-4DE1-B3C9-9E3F1051087E}"/>
    <cellStyle name="Normal 3 4 2 3_AVA DVA EL" xfId="30038" xr:uid="{93375D75-55C5-4E62-A593-4AF880C6F6CE}"/>
    <cellStyle name="Normal 3 4 2 4" xfId="30039" xr:uid="{F2E07DB3-5377-4376-938A-B439554BCA99}"/>
    <cellStyle name="Normal 3 4 2 5" xfId="36887" xr:uid="{EC931A34-C0DC-4750-88A4-00A9E40A1223}"/>
    <cellStyle name="Normal 3 4 2_4Q16" xfId="30040" xr:uid="{69B71336-8B93-4C2F-85AE-9B169DE07BC0}"/>
    <cellStyle name="Normal 3 4 3" xfId="8446" xr:uid="{26A2DB11-A9B9-4B91-B56E-0B7EF16688A7}"/>
    <cellStyle name="Normal 3 4 3 2" xfId="8447" xr:uid="{D917E057-5487-473D-8232-95DBC28A8E31}"/>
    <cellStyle name="Normal 3 4 3 2 2" xfId="8448" xr:uid="{186E52FA-7A03-4170-8078-458203D188D1}"/>
    <cellStyle name="Normal 3 4 3 2_CR4_19" xfId="8449" xr:uid="{2F78D940-03AB-4C0D-8A88-1497A14D27B3}"/>
    <cellStyle name="Normal 3 4 3_A01" xfId="8450" xr:uid="{4A836F9C-6C7C-489E-80A4-87B725142451}"/>
    <cellStyle name="Normal 3 4 4" xfId="8451" xr:uid="{EEAB1CBF-6ADF-43BE-A252-1BFB98D95138}"/>
    <cellStyle name="Normal 3 4 4 2" xfId="8452" xr:uid="{EEA18D8A-0787-4D3F-9A42-8D79D0800EBB}"/>
    <cellStyle name="Normal 3 4 4 2 2" xfId="8453" xr:uid="{B20264E3-2410-47CA-A283-531D613C7490}"/>
    <cellStyle name="Normal 3 4 4 2_CR4_19" xfId="8454" xr:uid="{F060D299-7D2A-4858-AB8F-9FE7C097FD6C}"/>
    <cellStyle name="Normal 3 4 4_A01" xfId="12556" xr:uid="{E03FEE6D-3C2F-400E-8B46-071670D7F046}"/>
    <cellStyle name="Normal 3 4 5" xfId="8455" xr:uid="{D28D4846-AC78-4D57-8355-50EA0251321D}"/>
    <cellStyle name="Normal 3 4 5 2" xfId="8456" xr:uid="{AF8BBF3C-5E20-4D7F-B31E-BF02F5F843AA}"/>
    <cellStyle name="Normal 3 4 5 2 2" xfId="8457" xr:uid="{C3B8576E-B134-468A-B013-A536E8155DB4}"/>
    <cellStyle name="Normal 3 4 5 2_CR4_19" xfId="8458" xr:uid="{3AC6538F-09A2-4B7B-B93E-C1B1FE7DB328}"/>
    <cellStyle name="Normal 3 4 5 3" xfId="8459" xr:uid="{DD6109F3-9E3A-401D-9DF5-CBACEFEA5B3C}"/>
    <cellStyle name="Normal 3 4 5_AVA DVA EL" xfId="30041" xr:uid="{FD87DF54-9035-4BFF-9689-11F40C71DBAA}"/>
    <cellStyle name="Normal 3 4 6" xfId="8460" xr:uid="{6D45278D-112A-41E9-9900-A2FC4A3DC4CA}"/>
    <cellStyle name="Normal 3 4 6 2" xfId="8461" xr:uid="{8979B1DD-A9F8-4487-91C7-B1354175F3D5}"/>
    <cellStyle name="Normal 3 4 6 3" xfId="30042" xr:uid="{81B575EB-660B-453F-BCE2-E2F54500D941}"/>
    <cellStyle name="Normal 3 4 6_AVA DVA EL" xfId="30043" xr:uid="{F280E567-B0A8-4F92-BF0A-52C933F03A0E}"/>
    <cellStyle name="Normal 3 4 7" xfId="8462" xr:uid="{947C5FD6-AC52-4B72-A738-B990817327DB}"/>
    <cellStyle name="Normal 3 4 7 2" xfId="8463" xr:uid="{51D4800C-7F8C-41B9-89DB-2612550E1EAB}"/>
    <cellStyle name="Normal 3 4 7 3" xfId="30044" xr:uid="{2209C9D4-92FE-4932-B523-BC00D45F9168}"/>
    <cellStyle name="Normal 3 4 7_AVA DVA EL" xfId="30045" xr:uid="{62F9314C-4E63-4607-B6AD-2AF5A434238E}"/>
    <cellStyle name="Normal 3 4 8" xfId="30046" xr:uid="{011E396B-FD07-4F56-A2C9-2CE31E15D28F}"/>
    <cellStyle name="Normal 3 4 8 2" xfId="36171" xr:uid="{A7933D0E-D8B2-463E-8688-AB4D997CE8F7}"/>
    <cellStyle name="Normal 3 4 9" xfId="36253" xr:uid="{37F35CA7-5C22-4F33-A669-6CB9ED2625E7}"/>
    <cellStyle name="Normal 3 4_4Q16" xfId="30047" xr:uid="{3E6BED3B-45B0-4BE4-A8F8-1A62E11BAE81}"/>
    <cellStyle name="Normal 3 5" xfId="8" xr:uid="{C5DD9DBC-7261-45F8-95C0-16D86677B9FC}"/>
    <cellStyle name="Normal 3 5 10" xfId="30048" xr:uid="{B4052EA6-5DA0-4D58-83C1-A405A7DC017C}"/>
    <cellStyle name="Normal 3 5 10 2" xfId="30049" xr:uid="{22BC89A1-CE72-4C49-A8DA-655BA0219D07}"/>
    <cellStyle name="Normal 3 5 10 3" xfId="30050" xr:uid="{06B21346-027F-4062-8F1A-4626F8F55E9A}"/>
    <cellStyle name="Normal 3 5 10_AVA DVA EL" xfId="30051" xr:uid="{8325954D-19E8-40F5-92F5-41A58E9FCA68}"/>
    <cellStyle name="Normal 3 5 11" xfId="30052" xr:uid="{7EA86897-399C-4800-AB67-FABEF8FD1AB1}"/>
    <cellStyle name="Normal 3 5 11 2" xfId="30053" xr:uid="{4EEC34A7-216F-4204-8D97-B595DD5F4911}"/>
    <cellStyle name="Normal 3 5 11 3" xfId="30054" xr:uid="{9A5F54AF-E82E-4B67-81D5-1D8722E5A36E}"/>
    <cellStyle name="Normal 3 5 11_AVA DVA EL" xfId="30055" xr:uid="{F20059B9-797F-4E1F-8B21-1069281C34FC}"/>
    <cellStyle name="Normal 3 5 12" xfId="30056" xr:uid="{001F9AA7-362B-4C39-ACEA-6D2894EDCE59}"/>
    <cellStyle name="Normal 3 5 13" xfId="50594" xr:uid="{9F3E5C24-710B-4C1B-8CEE-9B572EEF7E3A}"/>
    <cellStyle name="Normal 3 5 14" xfId="8464" xr:uid="{26FF358F-D3B4-44D6-A45B-6247DD8EF009}"/>
    <cellStyle name="Normal 3 5 2" xfId="30057" xr:uid="{3C33F83D-5800-4181-A867-1A40C79FB258}"/>
    <cellStyle name="Normal 3 5 2 10" xfId="30058" xr:uid="{5B9E2216-B66D-4C41-83B0-A2738B6C9756}"/>
    <cellStyle name="Normal 3 5 2 10 2" xfId="30059" xr:uid="{45124D7C-46FC-4D25-9417-E5997059B3B7}"/>
    <cellStyle name="Normal 3 5 2 10 3" xfId="30060" xr:uid="{25DF6766-1C8D-410A-AE04-D21E164F9B8E}"/>
    <cellStyle name="Normal 3 5 2 10_AVA DVA EL" xfId="30061" xr:uid="{5666D875-6066-4BDA-B6DC-ECA662209792}"/>
    <cellStyle name="Normal 3 5 2 11" xfId="30062" xr:uid="{41FD0501-1A25-41D1-84C5-364F39727D28}"/>
    <cellStyle name="Normal 3 5 2 12" xfId="30063" xr:uid="{713A083D-215B-40B1-9A4F-89026B968814}"/>
    <cellStyle name="Normal 3 5 2 13" xfId="36327" xr:uid="{F0CAF964-83FD-4913-9035-141D60003D96}"/>
    <cellStyle name="Normal 3 5 2 14" xfId="36446" xr:uid="{C54C1F29-9979-44DC-AAC8-B00A7867B2CC}"/>
    <cellStyle name="Normal 3 5 2 2" xfId="30064" xr:uid="{5CDBCA6A-F3FF-4113-A1F4-C854882C4724}"/>
    <cellStyle name="Normal 3 5 2 2 2" xfId="30065" xr:uid="{9E88397A-675D-452F-BD03-691030910F21}"/>
    <cellStyle name="Normal 3 5 2 2 2 2" xfId="30066" xr:uid="{98EFFD06-A7E6-44F9-B090-16887CA3227E}"/>
    <cellStyle name="Normal 3 5 2 2 2 3" xfId="30067" xr:uid="{3FDF4D86-BA51-4BDC-A399-5485761EA0B3}"/>
    <cellStyle name="Normal 3 5 2 2 2_AVA DVA EL" xfId="30068" xr:uid="{0180040B-49C6-474B-B316-485244351A21}"/>
    <cellStyle name="Normal 3 5 2 2 3" xfId="30069" xr:uid="{21E40191-63FE-4755-9930-DE642878DF9E}"/>
    <cellStyle name="Normal 3 5 2 2 3 2" xfId="30070" xr:uid="{DC005CAB-F4BE-4BBC-95E1-618501FDF1A4}"/>
    <cellStyle name="Normal 3 5 2 2 3 3" xfId="30071" xr:uid="{10BE18D8-CB1F-4073-AE45-8D19D8B1BC86}"/>
    <cellStyle name="Normal 3 5 2 2 3_AVA DVA EL" xfId="30072" xr:uid="{59CFD5A2-0FE2-402B-AC59-479821CE0177}"/>
    <cellStyle name="Normal 3 5 2 2 4" xfId="30073" xr:uid="{26AC6ED8-005E-4515-98DD-0AE9F76D10C6}"/>
    <cellStyle name="Normal 3 5 2 2 5" xfId="30074" xr:uid="{DF6123A0-E686-4CA5-8980-56B47806C218}"/>
    <cellStyle name="Normal 3 5 2 2_AVA DVA EL" xfId="30075" xr:uid="{02465E42-52CA-4F93-A20F-FD2422E354DE}"/>
    <cellStyle name="Normal 3 5 2 3" xfId="30076" xr:uid="{CBC38911-FE03-4957-91C8-EBC974DBB08B}"/>
    <cellStyle name="Normal 3 5 2 3 2" xfId="30077" xr:uid="{FAC264E6-5870-4443-A774-2160E2BB6771}"/>
    <cellStyle name="Normal 3 5 2 3 3" xfId="30078" xr:uid="{7C4C7A9C-6903-4672-824E-5F954E95D13E}"/>
    <cellStyle name="Normal 3 5 2 3_AVA DVA EL" xfId="30079" xr:uid="{1F0A9C4C-8E94-41FA-A847-FB2EF5893688}"/>
    <cellStyle name="Normal 3 5 2 4" xfId="30080" xr:uid="{1EEA14CD-3EDD-49DB-AA24-3348984153A9}"/>
    <cellStyle name="Normal 3 5 2 4 2" xfId="30081" xr:uid="{623D96DE-2F5A-4AFB-A156-795F57D1D1CD}"/>
    <cellStyle name="Normal 3 5 2 4 3" xfId="30082" xr:uid="{B589AD87-21AC-4F4A-8708-9C6D45EDF47B}"/>
    <cellStyle name="Normal 3 5 2 4_AVA DVA EL" xfId="30083" xr:uid="{AB90B45F-1733-4E32-B0CC-42DDE1DE1A79}"/>
    <cellStyle name="Normal 3 5 2 5" xfId="30084" xr:uid="{6FD958C3-5E0A-4445-9A77-638368599EF9}"/>
    <cellStyle name="Normal 3 5 2 5 2" xfId="30085" xr:uid="{2C12894E-8471-4D62-98E5-A7A5E2B8CB19}"/>
    <cellStyle name="Normal 3 5 2 5 3" xfId="30086" xr:uid="{B05BA86D-43E2-4F63-A675-336B2F48DBBA}"/>
    <cellStyle name="Normal 3 5 2 5_AVA DVA EL" xfId="30087" xr:uid="{6A0F0F8A-129A-4192-9157-3A2651462648}"/>
    <cellStyle name="Normal 3 5 2 6" xfId="30088" xr:uid="{1414B782-30A3-49A4-A526-B315BEE1259F}"/>
    <cellStyle name="Normal 3 5 2 6 2" xfId="30089" xr:uid="{B4084185-86CD-4C0F-AB64-0E6BBA16FF4C}"/>
    <cellStyle name="Normal 3 5 2 6 3" xfId="30090" xr:uid="{64B7243A-1DCF-4A76-8284-AECDBA1045D8}"/>
    <cellStyle name="Normal 3 5 2 6_AVA DVA EL" xfId="30091" xr:uid="{2711D3AA-9071-4C43-A667-ACEEB7C65696}"/>
    <cellStyle name="Normal 3 5 2 7" xfId="30092" xr:uid="{3B175C68-FAEB-41F0-9496-4AED738FDF6E}"/>
    <cellStyle name="Normal 3 5 2 7 2" xfId="30093" xr:uid="{DC7F061E-CC71-4A3F-8EB3-33486476D65C}"/>
    <cellStyle name="Normal 3 5 2 7 3" xfId="30094" xr:uid="{D20D73F2-0036-4832-8ABD-3A8A6916C68A}"/>
    <cellStyle name="Normal 3 5 2 7_AVA DVA EL" xfId="30095" xr:uid="{2A6B2911-251F-4533-9B95-77FD32509CA2}"/>
    <cellStyle name="Normal 3 5 2 8" xfId="30096" xr:uid="{9FFFF489-13E6-4CA8-A6B9-D62F8B576E52}"/>
    <cellStyle name="Normal 3 5 2 8 2" xfId="30097" xr:uid="{515AD28C-29CB-4F23-87B6-EC2843EBF17B}"/>
    <cellStyle name="Normal 3 5 2 8 3" xfId="30098" xr:uid="{AB3F1F8B-112E-4561-AB94-5A68B0C3C533}"/>
    <cellStyle name="Normal 3 5 2 8_AVA DVA EL" xfId="30099" xr:uid="{FEB1BFEC-B4E1-4485-93B3-A09DE383A94C}"/>
    <cellStyle name="Normal 3 5 2 9" xfId="30100" xr:uid="{A60A5B4B-3D45-4620-8A36-6E8DDDEF7C31}"/>
    <cellStyle name="Normal 3 5 2 9 2" xfId="30101" xr:uid="{0C9872EB-4426-4186-80AF-F4DEBD0B49A2}"/>
    <cellStyle name="Normal 3 5 2 9 3" xfId="30102" xr:uid="{BEB21EF6-58CD-4B7B-9D86-BCD37DB3210B}"/>
    <cellStyle name="Normal 3 5 2 9_AVA DVA EL" xfId="30103" xr:uid="{8DBC49F6-33FD-41E4-9BDE-9C6953386290}"/>
    <cellStyle name="Normal 3 5 2_AVA DVA EL" xfId="30104" xr:uid="{841FAF5A-3F13-48BA-8186-5395D07ECF69}"/>
    <cellStyle name="Normal 3 5 3" xfId="30105" xr:uid="{9D99303F-065D-48A3-9DB6-78B4ED19398C}"/>
    <cellStyle name="Normal 3 5 3 2" xfId="30106" xr:uid="{541962D6-133E-4C89-B48F-D46A5FB710C5}"/>
    <cellStyle name="Normal 3 5 3 2 2" xfId="30107" xr:uid="{7D6AADDB-DA8F-461A-9C07-FEB5EBE3AE50}"/>
    <cellStyle name="Normal 3 5 3 2 3" xfId="30108" xr:uid="{248BA062-9E23-46FC-9E6B-150E96CBCEA8}"/>
    <cellStyle name="Normal 3 5 3 2_AVA DVA EL" xfId="30109" xr:uid="{BBB4FF81-5F85-4C6D-897D-37780BBC3662}"/>
    <cellStyle name="Normal 3 5 3 3" xfId="30110" xr:uid="{E8DD321A-7AF9-44B9-B8B3-33F995E1BC7D}"/>
    <cellStyle name="Normal 3 5 3 3 2" xfId="30111" xr:uid="{1E084A4D-3530-4EEC-B203-BF967E339F83}"/>
    <cellStyle name="Normal 3 5 3 3 3" xfId="30112" xr:uid="{7833CBDA-0EB0-45C5-9872-46C01384B291}"/>
    <cellStyle name="Normal 3 5 3 3_AVA DVA EL" xfId="30113" xr:uid="{1712FC9A-1DB3-461D-8A6B-78D2D4AC6592}"/>
    <cellStyle name="Normal 3 5 3 4" xfId="30114" xr:uid="{C8A4AA2C-1DC3-46D4-8FD3-F82BBDDAE903}"/>
    <cellStyle name="Normal 3 5 3 5" xfId="30115" xr:uid="{68BF434D-0A4A-42E8-B7A7-F14CF9AC8CBF}"/>
    <cellStyle name="Normal 3 5 3_AVA DVA EL" xfId="30116" xr:uid="{60DFC92B-4C22-41E2-80ED-7DB363525F40}"/>
    <cellStyle name="Normal 3 5 4" xfId="30117" xr:uid="{FB76A582-BDC1-4A90-AC6E-995C4A18A67A}"/>
    <cellStyle name="Normal 3 5 4 2" xfId="30118" xr:uid="{E96B2DCC-72A5-4121-826B-EE0049FE545C}"/>
    <cellStyle name="Normal 3 5 4 3" xfId="30119" xr:uid="{58BC838C-6B2A-403B-A24D-50724579B983}"/>
    <cellStyle name="Normal 3 5 4_AVA DVA EL" xfId="30120" xr:uid="{4262CFDF-E418-4D03-AFC7-95E1D55CD6E6}"/>
    <cellStyle name="Normal 3 5 5" xfId="30121" xr:uid="{DE3C138B-B33C-41B9-BDA0-CEC00CC56883}"/>
    <cellStyle name="Normal 3 5 5 2" xfId="30122" xr:uid="{314985DC-E116-4326-9E5C-96849C16FC3C}"/>
    <cellStyle name="Normal 3 5 5 3" xfId="30123" xr:uid="{B325C91C-19AA-411E-93A8-23D6EABA2936}"/>
    <cellStyle name="Normal 3 5 5_AVA DVA EL" xfId="30124" xr:uid="{382C5E51-99A2-4AC5-95C8-2003F7142676}"/>
    <cellStyle name="Normal 3 5 6" xfId="30125" xr:uid="{CDFA61EC-3EFA-4EC0-B8B6-F63692F8113D}"/>
    <cellStyle name="Normal 3 5 6 2" xfId="30126" xr:uid="{E801341D-D4C3-4B76-A3E7-29F72CA507E5}"/>
    <cellStyle name="Normal 3 5 6 3" xfId="30127" xr:uid="{3247D230-CCCB-428C-AABD-F5C8182B700C}"/>
    <cellStyle name="Normal 3 5 6_AVA DVA EL" xfId="30128" xr:uid="{8DFBC227-CB48-4774-91E2-B81C778EF001}"/>
    <cellStyle name="Normal 3 5 7" xfId="30129" xr:uid="{A440854E-7FA4-4276-A8E9-BCCCEAEB914F}"/>
    <cellStyle name="Normal 3 5 7 2" xfId="30130" xr:uid="{D56C57BD-8A0C-446F-8D49-A08053EA41C3}"/>
    <cellStyle name="Normal 3 5 7 3" xfId="30131" xr:uid="{6C181F52-D49F-4D03-9F5B-FF0A19CBA9BD}"/>
    <cellStyle name="Normal 3 5 7_AVA DVA EL" xfId="30132" xr:uid="{DD264063-FC7A-44BC-9128-1E7824043E0E}"/>
    <cellStyle name="Normal 3 5 8" xfId="30133" xr:uid="{B40EBBA8-92D3-4263-80D3-73078BB4068B}"/>
    <cellStyle name="Normal 3 5 8 2" xfId="30134" xr:uid="{571CD527-F6B5-4FE1-BF1A-83972AEB2158}"/>
    <cellStyle name="Normal 3 5 8 3" xfId="30135" xr:uid="{78DA8AFE-AACE-4074-955C-D24DD3158B90}"/>
    <cellStyle name="Normal 3 5 8_AVA DVA EL" xfId="30136" xr:uid="{AD97BD68-E981-45BA-9D42-C29A47675CAD}"/>
    <cellStyle name="Normal 3 5 9" xfId="30137" xr:uid="{38EC26E0-3989-4228-AF1E-4AE3FEE9D54D}"/>
    <cellStyle name="Normal 3 5 9 2" xfId="30138" xr:uid="{A97F8B7A-0837-477E-97C6-26C159768000}"/>
    <cellStyle name="Normal 3 5 9 3" xfId="30139" xr:uid="{D40B019C-61F8-4F12-9107-2D4B067EF298}"/>
    <cellStyle name="Normal 3 5 9_AVA DVA EL" xfId="30140" xr:uid="{9F20F3A2-ACFC-4F34-9DBF-C9693ED1344D}"/>
    <cellStyle name="Normal 3 5_A01" xfId="35974" xr:uid="{DF04EDCE-843C-43D5-8379-0A0C62B33B1B}"/>
    <cellStyle name="Normal 3 6" xfId="8465" xr:uid="{8119D73A-127F-4418-BBAD-BEA796086A76}"/>
    <cellStyle name="Normal 3 6 2" xfId="30141" xr:uid="{F7B0D928-4724-4F30-99AD-43F39F0CBA1B}"/>
    <cellStyle name="Normal 3 6 2 2" xfId="30142" xr:uid="{5EFD756B-B9AB-4D1A-A931-4288856F13D5}"/>
    <cellStyle name="Normal 3 6 2 3" xfId="30143" xr:uid="{9179EF27-EC9A-4D76-A31B-49FDB9A95666}"/>
    <cellStyle name="Normal 3 6 2_AVA DVA EL" xfId="30144" xr:uid="{871E5398-7567-40CB-8FEF-ABDBCABF1E18}"/>
    <cellStyle name="Normal 3 6 3" xfId="30145" xr:uid="{1BF0FF9F-C67F-437B-8531-C8E701EDD428}"/>
    <cellStyle name="Normal 3 6 4" xfId="50595" xr:uid="{A42ACB63-B293-4647-B405-6CA670148D1D}"/>
    <cellStyle name="Normal 3 6_A01" xfId="35975" xr:uid="{1CC79418-882A-41DD-BFB1-7D755730D609}"/>
    <cellStyle name="Normal 3 7" xfId="8466" xr:uid="{33103F87-8181-4306-892B-50F07E14B379}"/>
    <cellStyle name="Normal 3 7 2" xfId="30146" xr:uid="{26F55541-B38E-455F-ABFF-49147DDA44D2}"/>
    <cellStyle name="Normal 3 7 2 2" xfId="30147" xr:uid="{FB05B106-E2E3-4590-8A57-504DA5591258}"/>
    <cellStyle name="Normal 3 7 2 3" xfId="30148" xr:uid="{7AB43C32-C040-4E0F-B741-00DF2E16F217}"/>
    <cellStyle name="Normal 3 7 2_AVA DVA EL" xfId="30149" xr:uid="{E091C0CF-C34D-45B8-84AF-E6E9B48753FE}"/>
    <cellStyle name="Normal 3 7 3" xfId="30150" xr:uid="{27B54363-A571-4120-A795-ADCB3891619A}"/>
    <cellStyle name="Normal 3 7 4" xfId="50596" xr:uid="{B4F93F3B-C0F8-4EB7-B5CC-FA21EC6754C9}"/>
    <cellStyle name="Normal 3 7_AVA DVA EL" xfId="30151" xr:uid="{91EB6DDB-4D31-4A39-91B4-45E81389DC7A}"/>
    <cellStyle name="Normal 3 8" xfId="8467" xr:uid="{342B4604-C05A-40A1-8C45-B2874E471578}"/>
    <cellStyle name="Normal 3 8 2" xfId="30152" xr:uid="{B3ED43DF-3850-4F7A-A2F9-5FD071560D5C}"/>
    <cellStyle name="Normal 3 8 2 2" xfId="30153" xr:uid="{CCD86923-9052-4005-946B-0B2D08592DB7}"/>
    <cellStyle name="Normal 3 8 2 3" xfId="30154" xr:uid="{57EDEE73-FCD8-4D10-89CD-F24A0842C690}"/>
    <cellStyle name="Normal 3 8 2_AVA DVA EL" xfId="30155" xr:uid="{DA8FEE27-4091-423E-B954-45EEEDA0CF4C}"/>
    <cellStyle name="Normal 3 8 3" xfId="30156" xr:uid="{F5A416A8-7445-497D-9A0B-903F9538AE32}"/>
    <cellStyle name="Normal 3 8 4" xfId="50597" xr:uid="{19AB3716-2A1D-48AE-B94C-5D5F984CD70A}"/>
    <cellStyle name="Normal 3 8_AVA DVA EL" xfId="30157" xr:uid="{60073943-83BF-4324-B854-D45E44E9CC91}"/>
    <cellStyle name="Normal 3 9" xfId="8468" xr:uid="{B5739302-38B0-49C2-B2CB-2678F8B517C3}"/>
    <cellStyle name="Normal 3 9 2" xfId="30158" xr:uid="{798CEA2F-8984-41A5-A7A8-A4745FA6C10F}"/>
    <cellStyle name="Normal 3 9 3" xfId="50598" xr:uid="{AE2DE151-83A3-44AA-8881-8EE0C6914774}"/>
    <cellStyle name="Normal 3 9_AVA DVA EL" xfId="30159" xr:uid="{75C1CD33-6AB2-45DC-ABCC-A62514859B9B}"/>
    <cellStyle name="Normal 3_~1520012" xfId="8469" xr:uid="{F13172B9-0513-4A7D-BF2F-D3F4FA723836}"/>
    <cellStyle name="Normal 30" xfId="8470" xr:uid="{267A0F8E-F654-411E-8026-23CBCC84B4AD}"/>
    <cellStyle name="Normal 30 2" xfId="8471" xr:uid="{87409B7D-98EF-4651-839C-84AD4D5DD52F}"/>
    <cellStyle name="Normal 30 2 2" xfId="30160" xr:uid="{D7CF0DEE-D911-4FAD-9670-C78C55B8FDBC}"/>
    <cellStyle name="Normal 30 2 2 2" xfId="50599" xr:uid="{C955D7F3-2C07-464E-A094-F8BF55706019}"/>
    <cellStyle name="Normal 30 2 3" xfId="50600" xr:uid="{3A755321-716A-43DF-9570-359D490E086C}"/>
    <cellStyle name="Normal 30 2 4" xfId="50601" xr:uid="{57B09B33-1179-4F8C-A98F-F8AD7A42B3BD}"/>
    <cellStyle name="Normal 30 2_AVA DVA EL" xfId="30161" xr:uid="{DFB1C7F4-955E-4FF2-B517-B3AD4BEB11A7}"/>
    <cellStyle name="Normal 30 3" xfId="30162" xr:uid="{696556BE-7900-4CC7-B524-B81D113731CA}"/>
    <cellStyle name="Normal 30 3 2" xfId="30163" xr:uid="{18AC245C-9DD7-4E35-8359-7DB586377721}"/>
    <cellStyle name="Normal 30 3 3" xfId="30164" xr:uid="{0529A530-6376-47EB-B7DB-2394E26EE8D0}"/>
    <cellStyle name="Normal 30 3 4" xfId="50602" xr:uid="{843EA21A-2594-41B0-A70D-65F685F861A7}"/>
    <cellStyle name="Normal 30 3_AVA DVA EL" xfId="30165" xr:uid="{3B14C984-83BE-49D4-B093-8D73EDB3FC7C}"/>
    <cellStyle name="Normal 30 4" xfId="30166" xr:uid="{2F8A054E-C846-461B-B492-DFB70EDE7483}"/>
    <cellStyle name="Normal 30 4 2" xfId="50603" xr:uid="{E285FF7F-CE74-4E28-B685-88D0409CB1FD}"/>
    <cellStyle name="Normal 30 5" xfId="8472" xr:uid="{B6C8C1B5-76E1-4A6D-B790-C2EDFBBD4718}"/>
    <cellStyle name="Normal 30 5 2" xfId="8473" xr:uid="{8848BCF1-27A8-420C-A027-06886A375D97}"/>
    <cellStyle name="Normal 30 5_CR4_19" xfId="8474" xr:uid="{DFF3E8D6-9EDA-41FB-B9E2-B5799B0C9853}"/>
    <cellStyle name="Normal 30 6" xfId="50604" xr:uid="{5D8A7C26-7B0A-4DFA-A54A-976E59285130}"/>
    <cellStyle name="Normal 30_AVA DVA EL" xfId="30167" xr:uid="{0663670F-FE51-4016-802D-6795E67B6F20}"/>
    <cellStyle name="Normal 31" xfId="8475" xr:uid="{71502BA8-FE27-4106-80B6-AAC5D1BF7882}"/>
    <cellStyle name="Normal 31 2" xfId="8476" xr:uid="{41B87DBB-986F-4450-94F2-912BC898ABD7}"/>
    <cellStyle name="Normal 31 2 2" xfId="30168" xr:uid="{936D2ABF-BEA0-460D-8A2D-6E14E4DB61C1}"/>
    <cellStyle name="Normal 31 2 3" xfId="50605" xr:uid="{E2E85C97-65C6-4301-B627-7866E6971A55}"/>
    <cellStyle name="Normal 31 2_AVA DVA EL" xfId="30169" xr:uid="{97F8B0FA-62FF-42C7-91C0-30BE2CE48BB0}"/>
    <cellStyle name="Normal 31 3" xfId="30170" xr:uid="{06D1BB20-FFCA-4105-BC8F-FAFA1F4B1138}"/>
    <cellStyle name="Normal 31 3 2" xfId="30171" xr:uid="{BE18B5D2-D278-4A70-AB1D-F13D08172BF1}"/>
    <cellStyle name="Normal 31 3 3" xfId="30172" xr:uid="{26B798F1-662B-45F7-BF59-5B31A1546BC2}"/>
    <cellStyle name="Normal 31 3 4" xfId="50606" xr:uid="{32276265-9897-4602-A19E-DEE98B4489C3}"/>
    <cellStyle name="Normal 31 3_AVA DVA EL" xfId="30173" xr:uid="{C37BDF6C-E538-4749-9A55-BFEC4F306120}"/>
    <cellStyle name="Normal 31 4" xfId="30174" xr:uid="{A1844FB6-B40E-44CF-861A-FD29D6A5959E}"/>
    <cellStyle name="Normal 31 5" xfId="50607" xr:uid="{10255204-777A-4CA8-9DC1-FA7ED3E872B4}"/>
    <cellStyle name="Normal 31_AVA DVA EL" xfId="30175" xr:uid="{E417D237-DF39-42C1-957F-61BD508BEC06}"/>
    <cellStyle name="Normal 32" xfId="8477" xr:uid="{C99ABB6B-4A55-4F2B-AABA-7FBF07A31E55}"/>
    <cellStyle name="Normal 32 2" xfId="8478" xr:uid="{0BDB225E-53EE-4CFB-A1FB-70F9DD05ECFF}"/>
    <cellStyle name="Normal 32 2 2" xfId="30176" xr:uid="{75483FE3-91E7-4500-89F4-5BD4A5A86292}"/>
    <cellStyle name="Normal 32 2 2 2" xfId="30177" xr:uid="{ADDF77CE-67AF-44E4-A93B-947C69791E71}"/>
    <cellStyle name="Normal 32 2 2 3" xfId="30178" xr:uid="{E0077B48-4A05-41E2-97C1-7CEE3BB0332D}"/>
    <cellStyle name="Normal 32 2 2_AVA DVA EL" xfId="30179" xr:uid="{145A79C9-5126-4798-8FF9-24DFC038B432}"/>
    <cellStyle name="Normal 32 2 3" xfId="50608" xr:uid="{A9D482E3-B10E-479D-8BFB-65BC132FC8AF}"/>
    <cellStyle name="Normal 32 2_AVA DVA EL" xfId="50609" xr:uid="{C7520913-6A8E-44A3-A8B7-E6DC9A6FF0FE}"/>
    <cellStyle name="Normal 32 3" xfId="30180" xr:uid="{90EDE234-B087-4A2A-AB35-6726F2DAC37A}"/>
    <cellStyle name="Normal 32 3 2" xfId="30181" xr:uid="{7F6832D5-E64E-4ED4-AC51-00E1D1C7CE06}"/>
    <cellStyle name="Normal 32 3 3" xfId="30182" xr:uid="{4461239B-98F2-4812-96F5-16AC0304A70C}"/>
    <cellStyle name="Normal 32 3 4" xfId="50610" xr:uid="{FEA50DB2-5517-45D2-B6BE-A6BDC2864AFD}"/>
    <cellStyle name="Normal 32 3_AVA DVA EL" xfId="30183" xr:uid="{AAE8FBBA-E8E6-4996-9FA7-2E476ED28068}"/>
    <cellStyle name="Normal 32 4" xfId="30184" xr:uid="{F1AE845E-6149-4468-AE74-72C16F633533}"/>
    <cellStyle name="Normal 32 4 2" xfId="30185" xr:uid="{7A7B6259-83B9-4C16-BC12-E1E711FEA8AB}"/>
    <cellStyle name="Normal 32 4 3" xfId="30186" xr:uid="{12E523D8-27BB-4C8E-982F-725F288E189A}"/>
    <cellStyle name="Normal 32 4_AVA DVA EL" xfId="30187" xr:uid="{06148467-BE65-486B-A29B-9F0137621E3A}"/>
    <cellStyle name="Normal 32 5" xfId="50611" xr:uid="{DA82AD7F-3371-4CD2-9E19-D94EC55DBB4B}"/>
    <cellStyle name="Normal 32_AVA DVA EL" xfId="50612" xr:uid="{6823CB4C-3E65-4E3D-9442-0F89F45BF45C}"/>
    <cellStyle name="Normal 33" xfId="8479" xr:uid="{AA8E5D67-B10A-4310-B4F4-8E77A375F653}"/>
    <cellStyle name="Normal 33 2" xfId="30188" xr:uid="{E784FA34-0B23-4DAB-90CF-35CAEB9E1B80}"/>
    <cellStyle name="Normal 33 2 2" xfId="30189" xr:uid="{F1CEF807-E4ED-43F5-AB66-1E766B71DA84}"/>
    <cellStyle name="Normal 33 2 3" xfId="30190" xr:uid="{01734E17-A600-4847-B561-B81D242FCA51}"/>
    <cellStyle name="Normal 33 2 4" xfId="50613" xr:uid="{2EA26363-E334-4616-B04C-53C4881EA125}"/>
    <cellStyle name="Normal 33 2_AVA DVA EL" xfId="30191" xr:uid="{9A74BE56-6416-4A18-BEE9-8324062A0932}"/>
    <cellStyle name="Normal 33 3" xfId="30192" xr:uid="{E8110AAC-24ED-4E9A-AE59-192CF3C92A24}"/>
    <cellStyle name="Normal 33 3 2" xfId="50614" xr:uid="{3570DEB8-AE7B-469A-B66E-B354504EF53C}"/>
    <cellStyle name="Normal 33 4" xfId="50615" xr:uid="{EAC7522E-3443-42F3-8DCA-1E2FA2BC2EEF}"/>
    <cellStyle name="Normal 33_AVA DVA EL" xfId="30193" xr:uid="{33583486-2E31-4CAB-A2DB-CB2E581AA89B}"/>
    <cellStyle name="Normal 34" xfId="8480" xr:uid="{A25DE4B4-0470-4383-A555-BCE6464BEDBE}"/>
    <cellStyle name="Normal 34 2" xfId="30194" xr:uid="{8C2A66CD-3C1E-4304-8167-5DF596037839}"/>
    <cellStyle name="Normal 34 2 2" xfId="30195" xr:uid="{B14F7592-CFE8-422F-B59F-7B74ADD599E3}"/>
    <cellStyle name="Normal 34 2 3" xfId="30196" xr:uid="{E4EB10B5-A4F8-4CCA-88B5-58674BC81B2D}"/>
    <cellStyle name="Normal 34 2 4" xfId="50616" xr:uid="{1D5F0175-113D-4CFC-9CF1-27E887582AFF}"/>
    <cellStyle name="Normal 34 2_AVA DVA EL" xfId="30197" xr:uid="{3BDFBC51-A91B-4B1C-82CC-62CDF1EF9372}"/>
    <cellStyle name="Normal 34 3" xfId="30198" xr:uid="{94DD62A2-3B89-4164-AB09-8B6DFCBE6D12}"/>
    <cellStyle name="Normal 34 3 2" xfId="50617" xr:uid="{A1680D77-9B53-4905-AE5F-A425201F8ACD}"/>
    <cellStyle name="Normal 34 4" xfId="50618" xr:uid="{D5E1A521-6203-4502-A774-E9B1C6088A85}"/>
    <cellStyle name="Normal 34_AVA DVA EL" xfId="30199" xr:uid="{F1D9BEBA-EE17-49DD-AAFB-ABF2E505D604}"/>
    <cellStyle name="Normal 35" xfId="8481" xr:uid="{4274ECD3-D274-48AD-8334-732DF4FC687A}"/>
    <cellStyle name="Normal 35 2" xfId="30200" xr:uid="{8AA97FE7-ABE3-47F2-A547-C24483DBDC8E}"/>
    <cellStyle name="Normal 35 2 2" xfId="30201" xr:uid="{5FC0D7FB-4ACD-4B4D-8076-736F992B0F12}"/>
    <cellStyle name="Normal 35 2 3" xfId="30202" xr:uid="{3F2103B6-4B96-47C7-AEBA-01DA56F9FA9B}"/>
    <cellStyle name="Normal 35 2_AVA DVA EL" xfId="30203" xr:uid="{0F0299EB-A4C4-455F-9583-A7DA3FE01158}"/>
    <cellStyle name="Normal 35 3" xfId="30204" xr:uid="{2B96E44C-3CA9-4384-BA56-EE58D7C2C58B}"/>
    <cellStyle name="Normal 35 3 2" xfId="30205" xr:uid="{35534ED5-CB32-4B99-86DC-B6FBD30726F3}"/>
    <cellStyle name="Normal 35 3 3" xfId="30206" xr:uid="{F1889665-14EE-44EC-940F-C9B603CB8F37}"/>
    <cellStyle name="Normal 35 3_AVA DVA EL" xfId="30207" xr:uid="{53B0381A-1AC0-46C1-B8EE-FEC22A085847}"/>
    <cellStyle name="Normal 35 4" xfId="30208" xr:uid="{4286F619-C6D9-40F3-A809-C433163CCF1C}"/>
    <cellStyle name="Normal 35 4 2" xfId="30209" xr:uid="{12D57F2B-C2A9-41C5-BFD6-FFBAB65DC283}"/>
    <cellStyle name="Normal 35 4 3" xfId="30210" xr:uid="{4C350DAC-6B52-4C4A-8AB8-AA2AEC2C3ED3}"/>
    <cellStyle name="Normal 35 4_AVA DVA EL" xfId="30211" xr:uid="{7EF80883-014A-4386-84B4-930EE0A6E15A}"/>
    <cellStyle name="Normal 35 5" xfId="30212" xr:uid="{FD754DEF-9B10-4C1B-BDEA-98DFF31985E1}"/>
    <cellStyle name="Normal 35 5 2" xfId="30213" xr:uid="{5A42048D-E5B6-4B2C-A771-E05E87201E6D}"/>
    <cellStyle name="Normal 35 5 3" xfId="30214" xr:uid="{CCFDA218-7BAE-481F-8C42-71B4867B440F}"/>
    <cellStyle name="Normal 35 5_AVA DVA EL" xfId="30215" xr:uid="{2252F012-9694-4694-B584-D828CCF5F560}"/>
    <cellStyle name="Normal 35 6" xfId="30216" xr:uid="{A007BE82-3FB3-458A-B303-8AC77E272B82}"/>
    <cellStyle name="Normal 35_AVA DVA EL" xfId="30217" xr:uid="{16E8E739-F1D1-4748-80A5-242EED095E80}"/>
    <cellStyle name="Normal 36" xfId="8482" xr:uid="{E2B458FB-50F8-4B5A-AABE-2D8AF4090B89}"/>
    <cellStyle name="Normal 36 2" xfId="30218" xr:uid="{80CA14ED-7613-4AFB-8942-CCB17B2B584E}"/>
    <cellStyle name="Normal 36 2 2" xfId="30219" xr:uid="{8BF74DB7-8318-4268-B18C-FA5B436CAEEA}"/>
    <cellStyle name="Normal 36 2 2 2" xfId="30220" xr:uid="{88E860DE-D533-4ACE-82CD-F5F1BFC483DF}"/>
    <cellStyle name="Normal 36 2 2 3" xfId="30221" xr:uid="{BCF2B2FC-E47C-4A03-85B6-3BC0FDF85D5B}"/>
    <cellStyle name="Normal 36 2 2_AVA DVA EL" xfId="30222" xr:uid="{37C1F641-D333-4941-A624-F4CD7D57600C}"/>
    <cellStyle name="Normal 36 2 3" xfId="30223" xr:uid="{13E596C0-89F0-4D30-9A7C-23023BB95090}"/>
    <cellStyle name="Normal 36 2 4" xfId="30224" xr:uid="{241C2251-B87D-4C4F-86A9-1248E8AFAF97}"/>
    <cellStyle name="Normal 36 2_AVA DVA EL" xfId="30225" xr:uid="{0E0ACC0D-29BE-4677-9CAB-A78A94F7F365}"/>
    <cellStyle name="Normal 36 3" xfId="30226" xr:uid="{87FA1ECB-CBF0-47C6-A9E3-00988C4C9F93}"/>
    <cellStyle name="Normal 36 3 2" xfId="30227" xr:uid="{661D7F9A-25E8-4BCC-8E54-94EA7A587C88}"/>
    <cellStyle name="Normal 36 3 3" xfId="30228" xr:uid="{8A0CBE10-16FD-4B5B-B24A-F3A73B46523F}"/>
    <cellStyle name="Normal 36 3_AVA DVA EL" xfId="30229" xr:uid="{FCC7BC76-5083-4B29-B9D6-8CD74AA69ADA}"/>
    <cellStyle name="Normal 36 4" xfId="30230" xr:uid="{8F057FF8-0E6B-4DC2-830A-B8976AE1ABB7}"/>
    <cellStyle name="Normal 36 4 2" xfId="30231" xr:uid="{4392B4DB-091E-4759-9FA9-82E3F22D864A}"/>
    <cellStyle name="Normal 36 4 3" xfId="30232" xr:uid="{916BD1CE-7D29-48AA-9576-6CCB9FB272F5}"/>
    <cellStyle name="Normal 36 4_AVA DVA EL" xfId="30233" xr:uid="{DD5174B5-E7FA-4DDB-BC58-D9943A4B1556}"/>
    <cellStyle name="Normal 36 5" xfId="30234" xr:uid="{C2DDAF03-60A7-4F24-A02D-5F024FAA29EC}"/>
    <cellStyle name="Normal 36 5 2" xfId="30235" xr:uid="{FCC288C8-7B01-4140-917B-B04A280750D2}"/>
    <cellStyle name="Normal 36 5 3" xfId="30236" xr:uid="{02B07E1B-5722-4A39-A4AA-D0FAEB722E6E}"/>
    <cellStyle name="Normal 36 5_AVA DVA EL" xfId="30237" xr:uid="{BC54FF00-50E8-4ADA-8EA1-9C89521F8196}"/>
    <cellStyle name="Normal 36 6" xfId="30238" xr:uid="{0C3727E7-7A4D-447C-A741-D6F2521CF4F5}"/>
    <cellStyle name="Normal 36 6 2" xfId="30239" xr:uid="{8C1DF742-D2D4-4901-ACDB-A1B465E9BC6A}"/>
    <cellStyle name="Normal 36 6 3" xfId="30240" xr:uid="{AAA089ED-7328-4A2C-9DBC-A64234B5B68E}"/>
    <cellStyle name="Normal 36 6_AVA DVA EL" xfId="30241" xr:uid="{CC827ADC-D997-4034-8B4B-56828EFFE727}"/>
    <cellStyle name="Normal 36 7" xfId="50619" xr:uid="{8C0DB66E-B0C2-42E7-A60F-550474EA7137}"/>
    <cellStyle name="Normal 36_AVA DVA EL" xfId="50620" xr:uid="{4704E824-2ED2-4ACF-B4FF-CC91CF46A1C2}"/>
    <cellStyle name="Normal 37" xfId="8483" xr:uid="{BAC51663-C692-471D-9B86-753F8AE4517A}"/>
    <cellStyle name="Normal 37 2" xfId="30242" xr:uid="{B8D86A60-7F7D-46C5-BAB0-1F75079D6B7E}"/>
    <cellStyle name="Normal 37 2 2" xfId="30243" xr:uid="{87AF0D81-6499-4E53-ABA7-D29E8DEEC1C0}"/>
    <cellStyle name="Normal 37 2 2 2" xfId="30244" xr:uid="{86FEB92A-76E0-4072-956C-E999BCA853A1}"/>
    <cellStyle name="Normal 37 2 2 3" xfId="30245" xr:uid="{6778550A-27B9-4C2D-96D4-A29C610DB4B8}"/>
    <cellStyle name="Normal 37 2 2_AVA DVA EL" xfId="30246" xr:uid="{3FE17DB0-026F-45F7-92A3-48C559FAA628}"/>
    <cellStyle name="Normal 37 2 3" xfId="30247" xr:uid="{246264F3-6D5A-418A-83AB-B76E4F1F6735}"/>
    <cellStyle name="Normal 37 2 4" xfId="30248" xr:uid="{749AA5C0-90CC-461E-B96E-EC8484105ED2}"/>
    <cellStyle name="Normal 37 2_AVA DVA EL" xfId="30249" xr:uid="{A48216CA-910F-46E9-B952-1DDAC6353C6B}"/>
    <cellStyle name="Normal 37 3" xfId="30250" xr:uid="{FBB8D271-2AAC-4467-A33A-DB7CFA1032F0}"/>
    <cellStyle name="Normal 37 3 2" xfId="30251" xr:uid="{50BB3710-BCCF-40FC-9525-E317AA820682}"/>
    <cellStyle name="Normal 37 3 3" xfId="30252" xr:uid="{5E9EFE57-4A39-4A93-A979-E3359540EBAA}"/>
    <cellStyle name="Normal 37 3_AVA DVA EL" xfId="30253" xr:uid="{EA8576C0-8441-4DAD-9221-283604B01A89}"/>
    <cellStyle name="Normal 37 4" xfId="30254" xr:uid="{42479561-19C4-4887-85D5-03C35D034D29}"/>
    <cellStyle name="Normal 37 4 2" xfId="30255" xr:uid="{864F3900-B970-40EE-B7A5-45B25A6AA567}"/>
    <cellStyle name="Normal 37 4 3" xfId="30256" xr:uid="{1DA23FEA-A8A8-43AB-AEA3-96566A57A411}"/>
    <cellStyle name="Normal 37 4_AVA DVA EL" xfId="30257" xr:uid="{3EDAFC9D-E587-4A37-BA0A-6AA0BE111668}"/>
    <cellStyle name="Normal 37 5" xfId="30258" xr:uid="{03628B5A-D9F2-4A76-B93D-113FBAD5C5D1}"/>
    <cellStyle name="Normal 37 5 2" xfId="30259" xr:uid="{AE9A7C67-F006-4906-A11E-263E2816ACA2}"/>
    <cellStyle name="Normal 37 5 3" xfId="30260" xr:uid="{A2E702E6-D495-4495-B128-60285218174F}"/>
    <cellStyle name="Normal 37 5_AVA DVA EL" xfId="30261" xr:uid="{EA6B4E32-111D-4D2C-A312-E764AB642CA9}"/>
    <cellStyle name="Normal 37 6" xfId="30262" xr:uid="{2DFFCC87-8A00-49F1-B338-7151A9CA530D}"/>
    <cellStyle name="Normal 37 6 2" xfId="30263" xr:uid="{BF564ABD-95A7-41B2-8D47-6AA96A4FF71B}"/>
    <cellStyle name="Normal 37 6 3" xfId="30264" xr:uid="{AE603D52-4038-468B-852E-532F53AF3C01}"/>
    <cellStyle name="Normal 37 6_AVA DVA EL" xfId="30265" xr:uid="{6D31CAF4-4CA4-4104-A1D8-8CE924692857}"/>
    <cellStyle name="Normal 37 7" xfId="30266" xr:uid="{1E5BE9ED-A89F-43EF-A033-260D9376A0C9}"/>
    <cellStyle name="Normal 37 8" xfId="50621" xr:uid="{8FEE5662-C40E-48BA-A742-5428A5FC5A54}"/>
    <cellStyle name="Normal 37_AVA DVA EL" xfId="30267" xr:uid="{D44662AF-94B0-4F32-A9AE-64EB0DBB6AD2}"/>
    <cellStyle name="Normal 38" xfId="8484" xr:uid="{7ED27BF0-8004-4913-A1BC-3D7A8250D41D}"/>
    <cellStyle name="Normal 38 2" xfId="30268" xr:uid="{CD966DC0-61C7-4D7D-A745-DC7BDF103B56}"/>
    <cellStyle name="Normal 38 2 2" xfId="30269" xr:uid="{BD089CF0-2527-4F69-B92D-D3810DBDD3C6}"/>
    <cellStyle name="Normal 38 2 3" xfId="30270" xr:uid="{EA57B36A-248C-4832-99E9-F4D95A5C070C}"/>
    <cellStyle name="Normal 38 2_AVA DVA EL" xfId="30271" xr:uid="{ACB98401-CAE9-452D-A873-CDAB3050FF38}"/>
    <cellStyle name="Normal 38 3" xfId="30272" xr:uid="{8F10EF5D-3876-4DD6-A7AE-8F2F6278234C}"/>
    <cellStyle name="Normal 38 3 2" xfId="30273" xr:uid="{BB584EA8-1504-4532-BEF7-FD4A48D72063}"/>
    <cellStyle name="Normal 38 3 3" xfId="30274" xr:uid="{91FF3CE3-1FA9-4C95-83FA-DBB798942FB5}"/>
    <cellStyle name="Normal 38 3_AVA DVA EL" xfId="30275" xr:uid="{0FC8F133-5CA3-481C-925D-99E65209F0DD}"/>
    <cellStyle name="Normal 38 4" xfId="30276" xr:uid="{686E4CCD-8D66-455D-90F3-E6729CC0313E}"/>
    <cellStyle name="Normal 38 4 2" xfId="30277" xr:uid="{C9F23CF8-AD53-4D72-836E-FE344CA47D16}"/>
    <cellStyle name="Normal 38 4 3" xfId="30278" xr:uid="{AB7B811A-C8BC-410D-83C5-8AA84F8836F5}"/>
    <cellStyle name="Normal 38 4_AVA DVA EL" xfId="30279" xr:uid="{AD2B4711-2094-4A4D-BC74-1F8FDAF92639}"/>
    <cellStyle name="Normal 38 5" xfId="30280" xr:uid="{8B08E186-94E4-440F-83C1-F1D64976BEB0}"/>
    <cellStyle name="Normal 38 5 2" xfId="30281" xr:uid="{431E845C-769B-4F15-8E61-86E0939531A5}"/>
    <cellStyle name="Normal 38 5 3" xfId="30282" xr:uid="{E29B4E47-64B9-4670-9ABD-5FEBA9A3DB22}"/>
    <cellStyle name="Normal 38 5_AVA DVA EL" xfId="30283" xr:uid="{E9118CE7-D305-4338-A5F5-1896D3762FFB}"/>
    <cellStyle name="Normal 38 6" xfId="30284" xr:uid="{AD76DCB4-80F9-4496-8990-26E04722BA42}"/>
    <cellStyle name="Normal 38 6 2" xfId="30285" xr:uid="{DF7AD262-DC57-4EB0-B44B-B78079140436}"/>
    <cellStyle name="Normal 38 6 3" xfId="30286" xr:uid="{08E6DB6D-1600-460F-A71D-E6CC0CAEBAC2}"/>
    <cellStyle name="Normal 38 6_AVA DVA EL" xfId="30287" xr:uid="{7E26169B-414A-41D8-B9E4-702A8074E775}"/>
    <cellStyle name="Normal 38 7" xfId="30288" xr:uid="{1EEDD4F1-E783-44A0-93F1-793DA6020C9D}"/>
    <cellStyle name="Normal 38 8" xfId="50622" xr:uid="{840FFAD8-4568-460F-A78C-DE1705833399}"/>
    <cellStyle name="Normal 38_AVA DVA EL" xfId="30289" xr:uid="{70C5871B-5D3C-4F3C-BCE3-938A59F55ABC}"/>
    <cellStyle name="Normal 39" xfId="8485" xr:uid="{609F9509-22E8-470A-AEFE-F34CA825BE54}"/>
    <cellStyle name="Normal 39 2" xfId="30290" xr:uid="{A1959881-6F0A-4C6F-BDA7-11E0EABB418C}"/>
    <cellStyle name="Normal 39 2 2" xfId="30291" xr:uid="{BD155619-12E2-4712-974C-67FED928C765}"/>
    <cellStyle name="Normal 39 2 3" xfId="30292" xr:uid="{B06BE71D-CD26-491C-BF06-C53B2AD4185C}"/>
    <cellStyle name="Normal 39 2_AVA DVA EL" xfId="30293" xr:uid="{D3673E35-EBAE-4B44-9636-2C8AE66B21BA}"/>
    <cellStyle name="Normal 39 3" xfId="30294" xr:uid="{11862C09-470F-4029-BABC-F925DB9EB5D0}"/>
    <cellStyle name="Normal 39 3 2" xfId="30295" xr:uid="{C66EB8F7-989E-4BB1-8602-5983A29592B7}"/>
    <cellStyle name="Normal 39 3 3" xfId="30296" xr:uid="{3F73D4D6-B444-406C-ACAE-F1570D99EFE4}"/>
    <cellStyle name="Normal 39 3_AVA DVA EL" xfId="30297" xr:uid="{485AE3D3-11C1-4144-9242-EBCA41219516}"/>
    <cellStyle name="Normal 39 4" xfId="30298" xr:uid="{CF38A0B5-31E8-42A5-8EE3-091E483BECE5}"/>
    <cellStyle name="Normal 39 4 2" xfId="30299" xr:uid="{24704F25-6373-43D3-9E2C-9A1DE38AF07D}"/>
    <cellStyle name="Normal 39 4 3" xfId="30300" xr:uid="{022FD779-4614-4ADF-92A4-4A05ED6C97A6}"/>
    <cellStyle name="Normal 39 4_AVA DVA EL" xfId="30301" xr:uid="{FC62501F-64C7-49A5-A752-3F8A7902BB3A}"/>
    <cellStyle name="Normal 39 5" xfId="30302" xr:uid="{5E1E8803-874A-4FF2-9484-1710EE163324}"/>
    <cellStyle name="Normal 39 5 2" xfId="30303" xr:uid="{28765D66-B4CE-4B01-819C-9F2B720834B0}"/>
    <cellStyle name="Normal 39 5 3" xfId="30304" xr:uid="{909E2833-E443-4E27-811B-13C6A4495413}"/>
    <cellStyle name="Normal 39 5_AVA DVA EL" xfId="30305" xr:uid="{3BAF73DC-F904-4A43-9357-F80F6452E68C}"/>
    <cellStyle name="Normal 39 6" xfId="30306" xr:uid="{394E3140-B717-4324-9464-1DE270B441C6}"/>
    <cellStyle name="Normal 39 6 2" xfId="30307" xr:uid="{AA955A79-495F-40C2-9C88-5CFC1347D659}"/>
    <cellStyle name="Normal 39 6 3" xfId="30308" xr:uid="{4C981C1B-3BCA-4A75-91C6-2627B971DBDA}"/>
    <cellStyle name="Normal 39 6_AVA DVA EL" xfId="30309" xr:uid="{45AE68C8-6BBD-4EC4-A6D4-422E2AC58DFD}"/>
    <cellStyle name="Normal 39 7" xfId="30310" xr:uid="{1ACC9E50-6F09-43A6-80B3-39BF54F75F66}"/>
    <cellStyle name="Normal 39 8" xfId="50623" xr:uid="{6339474F-6840-4885-A071-3DF24153D454}"/>
    <cellStyle name="Normal 39_AVA DVA EL" xfId="30311" xr:uid="{95498F1B-53C5-4F5B-9EA5-9EDAEC935E81}"/>
    <cellStyle name="Normal 4" xfId="14" xr:uid="{F21AE0A6-567F-4C7C-B6D7-5D9319FCFC72}"/>
    <cellStyle name="Normal 4 10" xfId="8486" xr:uid="{4B2647A6-B49A-4F1C-868B-31EBF5CB6109}"/>
    <cellStyle name="Normal 4 10 2" xfId="30312" xr:uid="{81F97A31-9A45-4AA1-B769-370967374C50}"/>
    <cellStyle name="Normal 4 10 2 2" xfId="30313" xr:uid="{F5C82C41-AB0A-4C92-835A-3DA80F43D18A}"/>
    <cellStyle name="Normal 4 10 2 3" xfId="30314" xr:uid="{8653C8DC-DDB5-4938-B2DC-951D8578B87F}"/>
    <cellStyle name="Normal 4 10 2_AVA DVA EL" xfId="30315" xr:uid="{9F3ADB65-BD95-486B-AD1B-EDB7E1AA8172}"/>
    <cellStyle name="Normal 4 10 3" xfId="30316" xr:uid="{A2E7E39F-C5C3-403F-9C70-B2CAF9F36C93}"/>
    <cellStyle name="Normal 4 10 4" xfId="50624" xr:uid="{2143BDC7-06DE-4942-ACC8-ADDD308F904C}"/>
    <cellStyle name="Normal 4 10_AVA DVA EL" xfId="30317" xr:uid="{9CC391A1-50ED-4972-A1D0-B3B20A1D665B}"/>
    <cellStyle name="Normal 4 11" xfId="8487" xr:uid="{88062AA2-9B01-454B-991A-CB08D6E86E91}"/>
    <cellStyle name="Normal 4 11 2" xfId="30318" xr:uid="{132F50D1-BA78-42C0-B8DC-17B83B1689AC}"/>
    <cellStyle name="Normal 4 11 2 2" xfId="30319" xr:uid="{2AF01B54-4D29-46D0-AC35-37615D49437D}"/>
    <cellStyle name="Normal 4 11 2 3" xfId="30320" xr:uid="{95EF9AC9-154D-4AE2-AAF1-5AAB01329969}"/>
    <cellStyle name="Normal 4 11 2_AVA DVA EL" xfId="30321" xr:uid="{4FDDB744-A3D8-4CE3-8ED4-805668FA0B96}"/>
    <cellStyle name="Normal 4 11 3" xfId="30322" xr:uid="{AAF4425E-7D4A-4BFC-B4A8-9FA7C4FDFED6}"/>
    <cellStyle name="Normal 4 11_AVA DVA EL" xfId="30323" xr:uid="{0F087644-008D-4420-A719-1FC800B424A2}"/>
    <cellStyle name="Normal 4 12" xfId="8488" xr:uid="{5193EAFB-B1CA-4BEA-A815-AF207CB92F9A}"/>
    <cellStyle name="Normal 4 12 2" xfId="30324" xr:uid="{BD2AB879-0E84-4A03-A61F-41AEDFA0D90A}"/>
    <cellStyle name="Normal 4 12 2 2" xfId="30325" xr:uid="{71263404-B59B-4F29-90E8-4D6AB9F6DB8F}"/>
    <cellStyle name="Normal 4 12 2 3" xfId="30326" xr:uid="{78D5D8A2-F463-46DB-8256-CB433B848E4C}"/>
    <cellStyle name="Normal 4 12 2_AVA DVA EL" xfId="30327" xr:uid="{5C245782-521F-4A67-9E68-85F98E555DB8}"/>
    <cellStyle name="Normal 4 12 3" xfId="30328" xr:uid="{98D90A04-DAA5-430C-B9D2-8743F26414E4}"/>
    <cellStyle name="Normal 4 12_AVA DVA EL" xfId="30329" xr:uid="{ECF90270-EA1C-4751-89A5-83350BA29EB9}"/>
    <cellStyle name="Normal 4 13" xfId="8489" xr:uid="{64BDAC01-E6B0-4544-8A5F-709971E3A223}"/>
    <cellStyle name="Normal 4 13 2" xfId="30330" xr:uid="{5BDC18BE-354F-48C6-8A35-9B823B3B13AF}"/>
    <cellStyle name="Normal 4 13 2 2" xfId="30331" xr:uid="{EB92A1FB-B030-40D6-BF58-21D05E97651D}"/>
    <cellStyle name="Normal 4 13 2 3" xfId="30332" xr:uid="{53268EAC-711B-4DD0-8471-BF2C3685DDA3}"/>
    <cellStyle name="Normal 4 13 2_AVA DVA EL" xfId="30333" xr:uid="{12943A25-E51A-445D-89BF-3F72B9B20236}"/>
    <cellStyle name="Normal 4 13 3" xfId="30334" xr:uid="{BDD5A34D-8ACF-4147-B079-BB6FAE971913}"/>
    <cellStyle name="Normal 4 13_AVA DVA EL" xfId="30335" xr:uid="{C96DB6ED-EE20-47AB-B096-90445F151100}"/>
    <cellStyle name="Normal 4 14" xfId="8490" xr:uid="{12EB18BC-1D53-447A-B486-0D4234CD1474}"/>
    <cellStyle name="Normal 4 14 2" xfId="30336" xr:uid="{8FF4F818-5E3A-41AD-9DD4-DD3F137FDDD6}"/>
    <cellStyle name="Normal 4 14 2 2" xfId="30337" xr:uid="{234A69C4-6D3A-460C-A548-320F3E5F0B7F}"/>
    <cellStyle name="Normal 4 14 2 3" xfId="30338" xr:uid="{10B2C09A-6F46-4D2A-AD44-DDC2BF29C17A}"/>
    <cellStyle name="Normal 4 14 2_AVA DVA EL" xfId="30339" xr:uid="{3F3BB24E-7132-407E-A4DA-2C03F2CFE3C2}"/>
    <cellStyle name="Normal 4 14 3" xfId="30340" xr:uid="{DD707CD2-7F0D-45A8-B485-D97681E98CD8}"/>
    <cellStyle name="Normal 4 14_AVA DVA EL" xfId="30341" xr:uid="{630457F7-4F3B-4CAA-B7A3-053B16DB6E3C}"/>
    <cellStyle name="Normal 4 15" xfId="8491" xr:uid="{62AAE3E6-EC9B-45A5-A4C5-5E48D48538B5}"/>
    <cellStyle name="Normal 4 15 2" xfId="30342" xr:uid="{8C05A27E-D0DC-4316-AF88-0D3877CB79A1}"/>
    <cellStyle name="Normal 4 15 2 2" xfId="30343" xr:uid="{5FEAE96C-AD0A-4D33-A4D7-B2528FAB772F}"/>
    <cellStyle name="Normal 4 15 2 3" xfId="30344" xr:uid="{71104486-82B1-4633-ADE0-C23018697DD1}"/>
    <cellStyle name="Normal 4 15 2_AVA DVA EL" xfId="30345" xr:uid="{30A877AD-30B8-424D-AE2C-4B71D985F7F7}"/>
    <cellStyle name="Normal 4 15 3" xfId="30346" xr:uid="{D9EB1C3B-8942-46D0-B0F7-5E006479664A}"/>
    <cellStyle name="Normal 4 15_AVA DVA EL" xfId="30347" xr:uid="{0CE23B7A-1E3C-4E2C-A838-E80304364236}"/>
    <cellStyle name="Normal 4 16" xfId="8492" xr:uid="{ACF4F58B-8F86-4625-B577-AB39D49213BE}"/>
    <cellStyle name="Normal 4 16 2" xfId="30348" xr:uid="{F6A16E9F-F21D-463B-B60A-98DD585424F0}"/>
    <cellStyle name="Normal 4 16_AVA DVA EL" xfId="30349" xr:uid="{0F34D35A-DB04-4A41-96AF-845ED7B4CE8B}"/>
    <cellStyle name="Normal 4 17" xfId="30350" xr:uid="{000E52DF-D8FE-41DE-91DC-788432159727}"/>
    <cellStyle name="Normal 4 17 2" xfId="30351" xr:uid="{97873B24-AA66-441C-AFA4-51ECA9EB4FDC}"/>
    <cellStyle name="Normal 4 17 3" xfId="30352" xr:uid="{50AEDF91-8187-4661-8400-1F2DF2FCBCE7}"/>
    <cellStyle name="Normal 4 17 4" xfId="36083" xr:uid="{38D7C75D-DED4-4FA9-B340-2808D6942CD7}"/>
    <cellStyle name="Normal 4 17_AVA DVA EL" xfId="30353" xr:uid="{CB97D04F-904E-4E08-8651-6D4D4CB68E70}"/>
    <cellStyle name="Normal 4 18" xfId="30354" xr:uid="{C32117D5-B617-45CF-9156-855E8627A518}"/>
    <cellStyle name="Normal 4 18 2" xfId="36425" xr:uid="{C8A2B03F-529A-4E14-BEDF-E338491259C5}"/>
    <cellStyle name="Normal 4 18_Mars 2018" xfId="50625" xr:uid="{07B8FB7A-9293-4EE4-841F-952D41405560}"/>
    <cellStyle name="Normal 4 19" xfId="30355" xr:uid="{7D8E7E8D-73E6-44DD-A843-BC19ECC5544E}"/>
    <cellStyle name="Normal 4 19 2" xfId="30356" xr:uid="{8467571B-13A6-4096-8FEF-6D36BFFD7D2D}"/>
    <cellStyle name="Normal 4 19 3" xfId="30357" xr:uid="{19A159F6-3B02-4AAB-8C9F-D25AAA5EA951}"/>
    <cellStyle name="Normal 4 19_AVA DVA EL" xfId="30358" xr:uid="{60CECBC8-6A75-4A63-B343-2B84252E7F01}"/>
    <cellStyle name="Normal 4 2" xfId="8493" xr:uid="{EDBD26AA-6F4A-49BB-BBA9-CFA8CDABC7E4}"/>
    <cellStyle name="Normal 4 2 10" xfId="8494" xr:uid="{F2DB0A80-A830-4AF2-8127-70C491D8DC51}"/>
    <cellStyle name="Normal 4 2 10 2" xfId="30359" xr:uid="{407E464F-FFD9-493A-BCB7-B2CAA43FF37F}"/>
    <cellStyle name="Normal 4 2 10_AVA DVA EL" xfId="30360" xr:uid="{AAD861CF-B449-4089-81CA-5D0340B134A1}"/>
    <cellStyle name="Normal 4 2 11" xfId="8495" xr:uid="{3D3E366D-5AE9-483A-A70E-923340F239FA}"/>
    <cellStyle name="Normal 4 2 11 2" xfId="30361" xr:uid="{7352C4D9-D76C-4689-BC3B-EA697E22760C}"/>
    <cellStyle name="Normal 4 2 11_AVA DVA EL" xfId="30362" xr:uid="{19A45D19-D2C2-4F3E-BBF8-6C7D951EEC87}"/>
    <cellStyle name="Normal 4 2 12" xfId="30363" xr:uid="{448C5911-4933-4735-B6D0-BBC62E4B0619}"/>
    <cellStyle name="Normal 4 2 12 2" xfId="30364" xr:uid="{CC76FB87-B469-4C36-8645-389C12E8BC1A}"/>
    <cellStyle name="Normal 4 2 12 3" xfId="30365" xr:uid="{24C2D8A6-A7F9-4916-92A5-5C7CF28F355D}"/>
    <cellStyle name="Normal 4 2 12 4" xfId="36084" xr:uid="{78E5C74A-2916-41DE-92D9-ED19891B12DC}"/>
    <cellStyle name="Normal 4 2 12_AVA DVA EL" xfId="30366" xr:uid="{5B1C31C1-66D3-4800-BEF4-091529C1ADC7}"/>
    <cellStyle name="Normal 4 2 13" xfId="30367" xr:uid="{DBD772BC-D39D-40F3-8319-C2D7E993A760}"/>
    <cellStyle name="Normal 4 2 13 2" xfId="30368" xr:uid="{F173CEC3-7512-4D82-8FBC-5F37074D6949}"/>
    <cellStyle name="Normal 4 2 13 3" xfId="30369" xr:uid="{C3CD621F-31B0-4C8B-B06F-CC62A4416BAB}"/>
    <cellStyle name="Normal 4 2 13_AVA DVA EL" xfId="30370" xr:uid="{89EA78E6-BE64-4902-A680-0EF48066D7C8}"/>
    <cellStyle name="Normal 4 2 14" xfId="30371" xr:uid="{7E8DDBFD-314B-4501-95FE-F701BAB1E79B}"/>
    <cellStyle name="Normal 4 2 15" xfId="36008" xr:uid="{A1C12D6C-3317-41B9-9AF3-1231BCC3E71F}"/>
    <cellStyle name="Normal 4 2 16" xfId="36101" xr:uid="{E172B97A-6F33-4246-BCD9-FD463F537141}"/>
    <cellStyle name="Normal 4 2 17" xfId="36888" xr:uid="{F1B65ED3-9227-45EC-A98F-1DB3982C08E4}"/>
    <cellStyle name="Normal 4 2 2" xfId="8496" xr:uid="{8F1DE5BD-67B4-4E1D-A8D9-2988D1CF2D2D}"/>
    <cellStyle name="Normal 4 2 2 10" xfId="30372" xr:uid="{82762215-7E5A-48A3-8094-2764CF538F4F}"/>
    <cellStyle name="Normal 4 2 2 11" xfId="50626" xr:uid="{F44FBF26-A927-48D6-8CC1-9077BA74426D}"/>
    <cellStyle name="Normal 4 2 2 2" xfId="30373" xr:uid="{E4070147-5329-4421-B8C6-A19F4778B237}"/>
    <cellStyle name="Normal 4 2 2 2 2" xfId="30374" xr:uid="{91F7CC25-DE28-4CFC-9F49-31D57F10B827}"/>
    <cellStyle name="Normal 4 2 2 2 3" xfId="30375" xr:uid="{3DA52FEC-008F-4659-B178-3A2DF86414AD}"/>
    <cellStyle name="Normal 4 2 2 2_AVA DVA EL" xfId="30376" xr:uid="{626EBAF3-9B0D-4159-BB71-36325C19B20E}"/>
    <cellStyle name="Normal 4 2 2 3" xfId="30377" xr:uid="{DDE449A0-2571-4687-92BA-FC33C7C31101}"/>
    <cellStyle name="Normal 4 2 2 3 2" xfId="30378" xr:uid="{48A461FA-06E4-40DB-8D12-A85849D87260}"/>
    <cellStyle name="Normal 4 2 2 3 3" xfId="30379" xr:uid="{DBC556A6-0227-43FC-9411-B5EB40E1CDC5}"/>
    <cellStyle name="Normal 4 2 2 3_AVA DVA EL" xfId="30380" xr:uid="{9C1C0AB3-D093-4ACE-B43B-71C50A8F23CC}"/>
    <cellStyle name="Normal 4 2 2 4" xfId="30381" xr:uid="{2BD9EAFE-27E6-4229-B154-35568C8ABE68}"/>
    <cellStyle name="Normal 4 2 2 4 2" xfId="30382" xr:uid="{9E493E8D-154F-49EF-87A3-A8F5D494AD60}"/>
    <cellStyle name="Normal 4 2 2 4 3" xfId="30383" xr:uid="{F30C7BD6-8DCB-4EE7-92C4-9845C770418E}"/>
    <cellStyle name="Normal 4 2 2 4_AVA DVA EL" xfId="30384" xr:uid="{FFDE3F1B-FD99-41D0-B1E4-871811DF616B}"/>
    <cellStyle name="Normal 4 2 2 5" xfId="30385" xr:uid="{6E9D4BDE-5578-4CFA-823C-9A5E979E9457}"/>
    <cellStyle name="Normal 4 2 2 5 2" xfId="30386" xr:uid="{D4A7CE62-7541-49E7-BF81-C09FCDDB2DBB}"/>
    <cellStyle name="Normal 4 2 2 5 3" xfId="30387" xr:uid="{31A19705-1749-41DF-A7C3-F84FBF827976}"/>
    <cellStyle name="Normal 4 2 2 5_AVA DVA EL" xfId="30388" xr:uid="{76669234-98BA-4542-82AC-22349F65D096}"/>
    <cellStyle name="Normal 4 2 2 6" xfId="30389" xr:uid="{23B5A51F-1F2F-4FE3-A476-9E7BAD90DF99}"/>
    <cellStyle name="Normal 4 2 2 6 2" xfId="30390" xr:uid="{9E74552A-86B4-4434-8586-71BC926DBDED}"/>
    <cellStyle name="Normal 4 2 2 6 3" xfId="30391" xr:uid="{750DFB93-8961-4152-993F-189A7FF9F016}"/>
    <cellStyle name="Normal 4 2 2 6_AVA DVA EL" xfId="30392" xr:uid="{E979747A-A477-40DC-80CD-8EE313A4CB91}"/>
    <cellStyle name="Normal 4 2 2 7" xfId="30393" xr:uid="{BE7C23F0-7825-44EA-8DAA-D8870298F572}"/>
    <cellStyle name="Normal 4 2 2 7 2" xfId="30394" xr:uid="{A522F1E0-716D-4824-8DAF-040CAE36678F}"/>
    <cellStyle name="Normal 4 2 2 7 3" xfId="30395" xr:uid="{2E3CD5C8-9564-4684-93E9-8183E0FDE40D}"/>
    <cellStyle name="Normal 4 2 2 7_AVA DVA EL" xfId="30396" xr:uid="{AFC30C67-FAC8-4744-AEC4-1F5CB91E0A7E}"/>
    <cellStyle name="Normal 4 2 2 8" xfId="30397" xr:uid="{CEB84E5D-833C-44F0-83B8-94474E0E7D9F}"/>
    <cellStyle name="Normal 4 2 2 8 2" xfId="30398" xr:uid="{437CD77D-F46E-44F9-938E-A856747E821E}"/>
    <cellStyle name="Normal 4 2 2 8 3" xfId="30399" xr:uid="{2FB6B32F-1F46-4203-A7D4-0A022A00DAFB}"/>
    <cellStyle name="Normal 4 2 2 8_AVA DVA EL" xfId="30400" xr:uid="{19E22BC6-4F0E-422B-9326-FDFA5AEC97B3}"/>
    <cellStyle name="Normal 4 2 2 9" xfId="30401" xr:uid="{D7B2E6B5-54AD-4DD1-821C-7A2E8091B750}"/>
    <cellStyle name="Normal 4 2 2 9 2" xfId="30402" xr:uid="{8B3A0F01-9D47-4258-BFAB-AD1EB739C406}"/>
    <cellStyle name="Normal 4 2 2 9 3" xfId="30403" xr:uid="{0DED7B71-EBCB-476F-B917-508AE402BF6C}"/>
    <cellStyle name="Normal 4 2 2 9_AVA DVA EL" xfId="30404" xr:uid="{DCCA8CAC-3179-4EA7-9682-FB25336FF9A6}"/>
    <cellStyle name="Normal 4 2 2_AVA DVA EL" xfId="30405" xr:uid="{AF1B851E-F3B6-44A6-BBC5-7FBCD7F07196}"/>
    <cellStyle name="Normal 4 2 3" xfId="8497" xr:uid="{A8D3DF15-987F-49E7-BBEE-45E58E9A5B68}"/>
    <cellStyle name="Normal 4 2 3 2" xfId="30406" xr:uid="{E1154698-FA30-4841-B5FE-3E8CFC49D77F}"/>
    <cellStyle name="Normal 4 2 3 2 2" xfId="30407" xr:uid="{6F7989D0-B89F-40E8-9056-17C648A0D93F}"/>
    <cellStyle name="Normal 4 2 3 2 3" xfId="30408" xr:uid="{3CFF3E62-31CE-443B-8E2C-B26678807BFA}"/>
    <cellStyle name="Normal 4 2 3 2_AVA DVA EL" xfId="30409" xr:uid="{E252454C-265F-4C55-BD93-631667C7C615}"/>
    <cellStyle name="Normal 4 2 3 3" xfId="30410" xr:uid="{BC67577F-5F45-441B-93D0-31BC4E0FBBC4}"/>
    <cellStyle name="Normal 4 2 3_AVA DVA EL" xfId="30411" xr:uid="{58029115-DA36-44BE-9EB2-C9C3F374D7FC}"/>
    <cellStyle name="Normal 4 2 4" xfId="8498" xr:uid="{797BBBCB-B34E-4179-96E1-021BF9DDBFFF}"/>
    <cellStyle name="Normal 4 2 4 2" xfId="30412" xr:uid="{2F88745A-425A-4073-AA36-6F9E3AC268F6}"/>
    <cellStyle name="Normal 4 2 4 2 2" xfId="30413" xr:uid="{19623909-5C26-4A39-9F1C-8E39C68858BE}"/>
    <cellStyle name="Normal 4 2 4 2 3" xfId="30414" xr:uid="{575429ED-40E8-4C1A-A3D5-E346B6D2C712}"/>
    <cellStyle name="Normal 4 2 4 2_AVA DVA EL" xfId="30415" xr:uid="{98EC89D7-35B2-4B2C-AF8C-07B5DE667F73}"/>
    <cellStyle name="Normal 4 2 4 3" xfId="30416" xr:uid="{F71BB25B-57CB-4113-83B9-667E05EF9C53}"/>
    <cellStyle name="Normal 4 2 4_AVA DVA EL" xfId="30417" xr:uid="{54FAFC11-983A-4E79-AB24-BD6CD25589FD}"/>
    <cellStyle name="Normal 4 2 5" xfId="8499" xr:uid="{F4B339FD-658F-4DA6-85E2-1F8717C96AB7}"/>
    <cellStyle name="Normal 4 2 5 2" xfId="30418" xr:uid="{F9A5E231-BC91-4D39-B4EC-33EF5258C1EE}"/>
    <cellStyle name="Normal 4 2 5 2 2" xfId="30419" xr:uid="{61240721-2EBA-4917-8C73-1834CE409928}"/>
    <cellStyle name="Normal 4 2 5 2 3" xfId="30420" xr:uid="{7454EB2B-02E2-4054-BC3B-7F64D91681A6}"/>
    <cellStyle name="Normal 4 2 5 2_AVA DVA EL" xfId="30421" xr:uid="{5E34A503-6508-4072-AFB3-55F77C86A8C2}"/>
    <cellStyle name="Normal 4 2 5 3" xfId="30422" xr:uid="{99916559-A968-4F07-80D7-FE101CDCAF7C}"/>
    <cellStyle name="Normal 4 2 5_AVA DVA EL" xfId="30423" xr:uid="{186BBEB4-DD6A-486B-9B76-91F52B545F04}"/>
    <cellStyle name="Normal 4 2 6" xfId="8500" xr:uid="{89432AF7-08B6-4391-BCB7-9C047D3DA512}"/>
    <cellStyle name="Normal 4 2 6 2" xfId="30424" xr:uid="{766A7785-4AEB-4302-9FD2-F06E447854C8}"/>
    <cellStyle name="Normal 4 2 6 2 2" xfId="30425" xr:uid="{15518834-8D37-49CB-A1FF-0A1835B3DB36}"/>
    <cellStyle name="Normal 4 2 6 2 3" xfId="30426" xr:uid="{BA71C3B6-79C7-42E3-92AF-009119F227A0}"/>
    <cellStyle name="Normal 4 2 6 2_AVA DVA EL" xfId="30427" xr:uid="{B4BB5CDB-46BE-485B-82BF-51CD6785B656}"/>
    <cellStyle name="Normal 4 2 6 3" xfId="30428" xr:uid="{23399503-30D5-4B7D-B519-7BFB56B1906F}"/>
    <cellStyle name="Normal 4 2 6_AVA DVA EL" xfId="30429" xr:uid="{58B4B2AB-8194-47D7-ACF6-4FBF97974DAD}"/>
    <cellStyle name="Normal 4 2 7" xfId="8501" xr:uid="{CDF29E4A-2DDE-46CB-A1AF-5BA633265E00}"/>
    <cellStyle name="Normal 4 2 7 2" xfId="30430" xr:uid="{49C66FF8-E349-4446-BAA3-42D6677A02C5}"/>
    <cellStyle name="Normal 4 2 7 2 2" xfId="30431" xr:uid="{A34EC3E9-C8CA-491D-B616-2D998A007EB1}"/>
    <cellStyle name="Normal 4 2 7 2 3" xfId="30432" xr:uid="{1AA65AA8-58B2-4723-AF4C-9958587CAD9F}"/>
    <cellStyle name="Normal 4 2 7 2_AVA DVA EL" xfId="30433" xr:uid="{C05F67D8-6D42-47F3-A6EB-823812BBD405}"/>
    <cellStyle name="Normal 4 2 7 3" xfId="30434" xr:uid="{EBADF553-A522-4D15-8FB6-173D1672984C}"/>
    <cellStyle name="Normal 4 2 7_AVA DVA EL" xfId="30435" xr:uid="{1A38C334-15AD-4ACA-AEC7-605CF4F0F258}"/>
    <cellStyle name="Normal 4 2 8" xfId="8502" xr:uid="{6B0C8B1C-3DB2-48A7-878C-9066E5BD959B}"/>
    <cellStyle name="Normal 4 2 8 2" xfId="30436" xr:uid="{6E011462-8178-4ABC-9A6A-08C4CC00CB45}"/>
    <cellStyle name="Normal 4 2 8 2 2" xfId="30437" xr:uid="{0F1A6DDB-9F28-4944-86B5-DD131C340593}"/>
    <cellStyle name="Normal 4 2 8 2 3" xfId="30438" xr:uid="{E5AE23E9-5DE8-40F6-90A7-23633984FA4C}"/>
    <cellStyle name="Normal 4 2 8 2_AVA DVA EL" xfId="30439" xr:uid="{086A977D-1D91-4171-B45F-92D8793FDE7B}"/>
    <cellStyle name="Normal 4 2 8 3" xfId="30440" xr:uid="{359E85B4-9497-46F3-863E-A891273B14CD}"/>
    <cellStyle name="Normal 4 2 8_AVA DVA EL" xfId="30441" xr:uid="{7C09B222-677B-4CCD-9FC6-944B6183BCC6}"/>
    <cellStyle name="Normal 4 2 9" xfId="8503" xr:uid="{A94B38A8-701C-4DE0-9FA7-5CEA8FA257AD}"/>
    <cellStyle name="Normal 4 2 9 2" xfId="30442" xr:uid="{D040D415-A4CD-4041-A174-02A1E6207113}"/>
    <cellStyle name="Normal 4 2 9 2 2" xfId="30443" xr:uid="{4CD8ECDD-4574-48F8-99F7-7BC0EA667BD5}"/>
    <cellStyle name="Normal 4 2 9 2 3" xfId="30444" xr:uid="{0EAB8B93-4BAF-4125-8F4B-01E09B7C80BC}"/>
    <cellStyle name="Normal 4 2 9 2_AVA DVA EL" xfId="30445" xr:uid="{59B20872-C4D1-406E-ACFF-D11D291322D3}"/>
    <cellStyle name="Normal 4 2 9 3" xfId="30446" xr:uid="{5814C982-5C2A-4D00-89CC-66697559CCAC}"/>
    <cellStyle name="Normal 4 2 9_AVA DVA EL" xfId="30447" xr:uid="{7417E4F1-CFD7-434C-8F93-3C428E99A977}"/>
    <cellStyle name="Normal 4 2_11" xfId="8504" xr:uid="{438C6FA9-97B4-4A93-954E-C02886D0C114}"/>
    <cellStyle name="Normal 4 20" xfId="35994" xr:uid="{C36979F5-DAF9-483D-BC16-C6CD1637D312}"/>
    <cellStyle name="Normal 4 21" xfId="36113" xr:uid="{1CB8DB03-975E-4971-80D2-9DADB3C0EE1E}"/>
    <cellStyle name="Normal 4 3" xfId="8505" xr:uid="{EED43299-4181-497C-981F-361284609740}"/>
    <cellStyle name="Normal 4 3 2" xfId="8506" xr:uid="{614CB401-A28D-490C-9AEB-6261FFDA87F4}"/>
    <cellStyle name="Normal 4 3 2 2" xfId="30448" xr:uid="{F985D5DD-D09E-4708-AE2E-77A45003E886}"/>
    <cellStyle name="Normal 4 3 2 2 2" xfId="30449" xr:uid="{9234A555-B7EC-46EE-8396-A1C0560C0E37}"/>
    <cellStyle name="Normal 4 3 2 2 3" xfId="30450" xr:uid="{465EEA45-23BD-49C8-A70F-FE89D2D9A0B7}"/>
    <cellStyle name="Normal 4 3 2 2_AVA DVA EL" xfId="30451" xr:uid="{33C69A3D-7DB3-453B-858E-4687A48EBA7A}"/>
    <cellStyle name="Normal 4 3 2 3" xfId="30452" xr:uid="{41466F62-483E-4004-95D4-364DCD8F9C14}"/>
    <cellStyle name="Normal 4 3 2 4" xfId="40136" xr:uid="{56411107-B99C-4B31-A2F0-B05E9AB04279}"/>
    <cellStyle name="Normal 4 3 2_AVA DVA EL" xfId="30453" xr:uid="{8DFD3055-D939-4A58-AFFA-F52F847ED0E3}"/>
    <cellStyle name="Normal 4 3 3" xfId="8507" xr:uid="{D054A5D4-BD91-48B7-8A59-7979CB370A2E}"/>
    <cellStyle name="Normal 4 3 3 2" xfId="8508" xr:uid="{71A2A6F6-2B04-462E-9AD4-4909FB440CFD}"/>
    <cellStyle name="Normal 4 3 3 3" xfId="40137" xr:uid="{95C9E308-B1C9-4496-B673-85723419A8C6}"/>
    <cellStyle name="Normal 4 3 3_A01" xfId="12557" xr:uid="{464335E6-E5C5-4EB7-9B90-7EC8D58D1688}"/>
    <cellStyle name="Normal 4 3 4" xfId="8509" xr:uid="{661C8969-F39B-460C-B3CA-CD18DB59F13F}"/>
    <cellStyle name="Normal 4 3 4 2" xfId="8510" xr:uid="{2D89919F-4ED5-44E0-BD80-B293F66CD475}"/>
    <cellStyle name="Normal 4 3 4_A01" xfId="12558" xr:uid="{3DC9C5D1-78F9-4239-BD13-C4D767100A4A}"/>
    <cellStyle name="Normal 4 3 5" xfId="8511" xr:uid="{134D066B-77AE-4DCB-85ED-B31040484751}"/>
    <cellStyle name="Normal 4 3 5 2" xfId="30454" xr:uid="{0D868309-1295-451A-B311-4A74B946EBC3}"/>
    <cellStyle name="Normal 4 3 5 3" xfId="30455" xr:uid="{50CF5EA5-7AF6-4373-80B0-FE6DE95B42DE}"/>
    <cellStyle name="Normal 4 3 5_AVA DVA EL" xfId="30456" xr:uid="{EE6F313C-A07C-4A7F-A601-F602D6397926}"/>
    <cellStyle name="Normal 4 3 6" xfId="30457" xr:uid="{55547AF3-CCB1-47F3-A199-1C59ADDF182E}"/>
    <cellStyle name="Normal 4 3 7" xfId="36889" xr:uid="{3F5CE9DE-464C-494D-9EFC-76FF8581A638}"/>
    <cellStyle name="Normal 4 3_AVA DVA EL" xfId="30458" xr:uid="{EEBDA35A-0F09-4CE7-94E3-57E082AEB463}"/>
    <cellStyle name="Normal 4 4" xfId="8512" xr:uid="{6C402555-52DE-496B-8C27-4B94D7B8315E}"/>
    <cellStyle name="Normal 4 4 2" xfId="30459" xr:uid="{31351080-A51F-43EC-896B-408578C36D28}"/>
    <cellStyle name="Normal 4 4 2 2" xfId="30460" xr:uid="{C654F065-4EB9-433E-9D4D-0D7A90BFB356}"/>
    <cellStyle name="Normal 4 4 2 3" xfId="30461" xr:uid="{E76E2CA6-E6DC-4EEE-821C-5C1F62BBD5B1}"/>
    <cellStyle name="Normal 4 4 2 4" xfId="36330" xr:uid="{357CC245-9FB7-4643-955E-F039B8589AE9}"/>
    <cellStyle name="Normal 4 4 2_AVA DVA EL" xfId="30462" xr:uid="{8136DE7C-FDAE-44DD-940C-1A1BDF533B6E}"/>
    <cellStyle name="Normal 4 4 3" xfId="30463" xr:uid="{12255838-2268-4DF8-B919-3B547F730176}"/>
    <cellStyle name="Normal 4 4 4" xfId="50627" xr:uid="{4E34722B-D266-41A3-BAD9-C7BBD1F5F463}"/>
    <cellStyle name="Normal 4 4_AVA DVA EL" xfId="30464" xr:uid="{EA539B6E-FD1F-446E-9FBC-F4F2A4B9D04C}"/>
    <cellStyle name="Normal 4 5" xfId="8513" xr:uid="{91F99C66-C023-42CC-AE8E-FE850844ADCC}"/>
    <cellStyle name="Normal 4 5 2" xfId="30465" xr:uid="{8504F74D-31C2-4488-9A30-4ED706D3C376}"/>
    <cellStyle name="Normal 4 5 2 2" xfId="30466" xr:uid="{911542CC-E54B-4196-9B16-74B769AE6E5E}"/>
    <cellStyle name="Normal 4 5 2 3" xfId="30467" xr:uid="{5E40B54E-7B32-472F-AA67-9193F312C6AC}"/>
    <cellStyle name="Normal 4 5 2_AVA DVA EL" xfId="30468" xr:uid="{7C35C860-D972-4883-A152-B5A5812A52DA}"/>
    <cellStyle name="Normal 4 5 3" xfId="30469" xr:uid="{1044AC96-226E-49F1-A393-C6C608140149}"/>
    <cellStyle name="Normal 4 5 4" xfId="50628" xr:uid="{27385BB0-E653-4B1D-B150-F8B28A0EC46F}"/>
    <cellStyle name="Normal 4 5_AVA DVA EL" xfId="30470" xr:uid="{88EE6455-EB18-4FBD-93BB-DCBEED9B63BB}"/>
    <cellStyle name="Normal 4 6" xfId="8514" xr:uid="{9C0644A3-BBC0-4F13-B8DF-EBD115E106C9}"/>
    <cellStyle name="Normal 4 6 2" xfId="30471" xr:uid="{E4534419-3737-40D0-A5C9-00E33015BC8B}"/>
    <cellStyle name="Normal 4 6 2 2" xfId="30472" xr:uid="{050C29EE-FC07-41D6-A91B-2BB8E2C86A13}"/>
    <cellStyle name="Normal 4 6 2 3" xfId="30473" xr:uid="{58B2177A-9EAC-49F1-97D0-B7B56BFA2923}"/>
    <cellStyle name="Normal 4 6 2_AVA DVA EL" xfId="30474" xr:uid="{1122D18E-4157-4826-9932-A5E2F7477292}"/>
    <cellStyle name="Normal 4 6 3" xfId="30475" xr:uid="{663155C4-597B-4279-AA68-8D059C0081E4}"/>
    <cellStyle name="Normal 4 6 4" xfId="50629" xr:uid="{6414CED4-8E6A-458A-85AB-7DE2F72350A2}"/>
    <cellStyle name="Normal 4 6_AVA DVA EL" xfId="30476" xr:uid="{C6378E60-7E18-4742-9EE3-09C047E43CF1}"/>
    <cellStyle name="Normal 4 7" xfId="8515" xr:uid="{B504FCEF-9DF4-4C65-ABCE-9B882043A24A}"/>
    <cellStyle name="Normal 4 7 2" xfId="30477" xr:uid="{CAD086BC-AEA5-4714-9DD6-CE5BC4C6070A}"/>
    <cellStyle name="Normal 4 7 2 2" xfId="30478" xr:uid="{4431C0DB-5C3F-4507-950B-ACC117CE68DA}"/>
    <cellStyle name="Normal 4 7 2 3" xfId="30479" xr:uid="{3BE17151-7574-417C-8CD1-D417F5ACB3E3}"/>
    <cellStyle name="Normal 4 7 2_AVA DVA EL" xfId="30480" xr:uid="{544262C6-079D-49DE-AF11-3264BDB11DCB}"/>
    <cellStyle name="Normal 4 7 3" xfId="30481" xr:uid="{D7D30055-0498-41AD-BD70-0355FD583F1A}"/>
    <cellStyle name="Normal 4 7 4" xfId="50630" xr:uid="{A9808F4F-A7EE-457C-AAD7-3372FC3FAD97}"/>
    <cellStyle name="Normal 4 7_AVA DVA EL" xfId="30482" xr:uid="{E12BCA8B-1BC7-4BF2-AD9D-E48E30E651E2}"/>
    <cellStyle name="Normal 4 8" xfId="8516" xr:uid="{8DA52D2F-FACA-4D87-9545-055F29D4C920}"/>
    <cellStyle name="Normal 4 8 2" xfId="30483" xr:uid="{BA31121D-63ED-4123-9D8C-1FFE6EE92207}"/>
    <cellStyle name="Normal 4 8 2 2" xfId="30484" xr:uid="{8D925017-59DD-419A-9CA8-A04BB8D6235C}"/>
    <cellStyle name="Normal 4 8 2 3" xfId="30485" xr:uid="{9A92158E-EA5C-4E70-90AD-82E617B8FBB0}"/>
    <cellStyle name="Normal 4 8 2_AVA DVA EL" xfId="30486" xr:uid="{E937E17D-14B9-4BD5-B58B-0661FBACCB00}"/>
    <cellStyle name="Normal 4 8 3" xfId="30487" xr:uid="{5DEFE8A8-6070-4693-8EC2-F938F3E59F34}"/>
    <cellStyle name="Normal 4 8 4" xfId="50631" xr:uid="{B5A23075-3B72-4569-81DA-8FB4B016C0AC}"/>
    <cellStyle name="Normal 4 8_AVA DVA EL" xfId="30488" xr:uid="{60D59744-EDCF-479E-8886-D8B3AEF2792F}"/>
    <cellStyle name="Normal 4 9" xfId="8517" xr:uid="{4ED08251-26B4-47E4-9C6A-887BB738A7CC}"/>
    <cellStyle name="Normal 4 9 2" xfId="30489" xr:uid="{1CB2C4B8-EF23-4EB5-A670-8352F46E9C7D}"/>
    <cellStyle name="Normal 4 9 2 2" xfId="30490" xr:uid="{87C7CEC2-179E-456C-9CA4-6078EE9C0F05}"/>
    <cellStyle name="Normal 4 9 2 3" xfId="30491" xr:uid="{FDD0060B-DD65-4CCE-82E7-D3F7C86BB7A8}"/>
    <cellStyle name="Normal 4 9 2_AVA DVA EL" xfId="30492" xr:uid="{7DD2A5F1-F947-4771-B56A-26B15E41B22F}"/>
    <cellStyle name="Normal 4 9 3" xfId="30493" xr:uid="{BDAD48BF-AC15-439E-8E55-2155B09DD04B}"/>
    <cellStyle name="Normal 4 9 4" xfId="50632" xr:uid="{A6D22D0D-D241-457F-BCD2-DE9B002FE8DE}"/>
    <cellStyle name="Normal 4 9_AVA DVA EL" xfId="30494" xr:uid="{1571F6D4-B299-454F-AA10-84ED9D47CEEB}"/>
    <cellStyle name="Normal 4_11" xfId="8518" xr:uid="{91885585-85DE-41C2-B40C-4E4F2DE84C72}"/>
    <cellStyle name="Normal 40" xfId="8519" xr:uid="{B328C1A3-1583-4FAC-BEEA-37CC7EE963EA}"/>
    <cellStyle name="Normal 40 2" xfId="8520" xr:uid="{8DBA3643-3DC8-4055-A437-3F25EE016818}"/>
    <cellStyle name="Normal 40 2 2" xfId="30495" xr:uid="{EAC83D9C-6E3E-460F-BE8E-CB3B8D9CD9D0}"/>
    <cellStyle name="Normal 40 2 2 2" xfId="30496" xr:uid="{281008F6-567F-4071-8350-C81FF4888ED1}"/>
    <cellStyle name="Normal 40 2 2 3" xfId="30497" xr:uid="{7CAB26B3-3A7C-49A3-8933-E5A4F345D8BF}"/>
    <cellStyle name="Normal 40 2 2_AVA DVA EL" xfId="30498" xr:uid="{ADE76F8B-6E60-47EB-AC0F-7FD5C81C3C11}"/>
    <cellStyle name="Normal 40 2_AVA DVA EL" xfId="50633" xr:uid="{8F685627-826A-4BDB-A199-E5E80430069F}"/>
    <cellStyle name="Normal 40 3" xfId="30499" xr:uid="{AD6AD92D-51BD-42CD-8A4B-FD20F128266F}"/>
    <cellStyle name="Normal 40 3 2" xfId="30500" xr:uid="{D273EC81-615D-41E5-AB17-832E783102C3}"/>
    <cellStyle name="Normal 40 3 3" xfId="30501" xr:uid="{7A064C09-F79A-4C2C-859C-14E01AA21869}"/>
    <cellStyle name="Normal 40 3_AVA DVA EL" xfId="30502" xr:uid="{02249C62-709E-4E34-B656-40074E272E44}"/>
    <cellStyle name="Normal 40 4" xfId="30503" xr:uid="{F24E499C-0F2B-434F-8A5A-3CB2FE321706}"/>
    <cellStyle name="Normal 40 4 2" xfId="30504" xr:uid="{707DC846-6200-426C-B7C8-4AF7F0709981}"/>
    <cellStyle name="Normal 40 4 3" xfId="30505" xr:uid="{94E79766-2970-47AD-9F73-CC22FB5D9256}"/>
    <cellStyle name="Normal 40 4_AVA DVA EL" xfId="30506" xr:uid="{BCB1DA1C-4296-454B-9E5A-F29B5C69B984}"/>
    <cellStyle name="Normal 40 5" xfId="30507" xr:uid="{ED474950-1D70-42B6-8002-3C027CCB8986}"/>
    <cellStyle name="Normal 40 5 2" xfId="30508" xr:uid="{D8CED6DC-B54A-4B19-9E12-42E7216BB348}"/>
    <cellStyle name="Normal 40 5 3" xfId="30509" xr:uid="{E2B1A6B8-4A2A-4232-97BD-CBF0D2EAB11B}"/>
    <cellStyle name="Normal 40 5_AVA DVA EL" xfId="30510" xr:uid="{81F4B2D5-CAF6-4B10-A248-FC1F87A637DE}"/>
    <cellStyle name="Normal 40 6" xfId="30511" xr:uid="{A444F04C-DC36-44E6-9DB6-13AA357385A3}"/>
    <cellStyle name="Normal 40 6 2" xfId="30512" xr:uid="{B9AB41CC-7568-4C93-84A8-C260CEF2724C}"/>
    <cellStyle name="Normal 40 6 3" xfId="30513" xr:uid="{908E1FD2-A2A3-4154-B7D9-C59353BA6236}"/>
    <cellStyle name="Normal 40 6_AVA DVA EL" xfId="30514" xr:uid="{5C7AECB7-B77F-484C-9D91-9561D84C1D5C}"/>
    <cellStyle name="Normal 40 7" xfId="50634" xr:uid="{29AF1E48-DAD1-4BAE-981C-CC57689E7423}"/>
    <cellStyle name="Normal 40_AVA DVA EL" xfId="50635" xr:uid="{0602AA24-13D0-4325-84BB-5C7B215B7316}"/>
    <cellStyle name="Normal 41" xfId="8521" xr:uid="{62252349-A599-454A-8AC8-4203DB93D5C7}"/>
    <cellStyle name="Normal 41 2" xfId="30515" xr:uid="{A92E9CD5-3E60-4672-8FF8-5F406CED4DFD}"/>
    <cellStyle name="Normal 41 2 2" xfId="30516" xr:uid="{E657DB79-246D-4576-92A3-CFC6AD952545}"/>
    <cellStyle name="Normal 41 2 3" xfId="30517" xr:uid="{E6B999C2-CF05-48F0-B291-848A714EDF4F}"/>
    <cellStyle name="Normal 41 2_AVA DVA EL" xfId="30518" xr:uid="{D7D5320F-00CE-4D5B-B1FD-BA5EBC010AD2}"/>
    <cellStyle name="Normal 41 3" xfId="30519" xr:uid="{415A7D26-F2BB-4217-98AF-6CC588DC6733}"/>
    <cellStyle name="Normal 41 3 2" xfId="30520" xr:uid="{77F033B1-E86E-4E3B-805A-B746AB04ED8D}"/>
    <cellStyle name="Normal 41 3 3" xfId="30521" xr:uid="{1C16A631-D962-4376-8CAA-7642626B0187}"/>
    <cellStyle name="Normal 41 3_AVA DVA EL" xfId="30522" xr:uid="{7E4AD9EE-37D6-41E0-BD8E-B64A64495A57}"/>
    <cellStyle name="Normal 41 4" xfId="30523" xr:uid="{D334EE95-832D-4C86-AB67-69B5AE069E4D}"/>
    <cellStyle name="Normal 41 4 2" xfId="30524" xr:uid="{847C5D20-A71F-4230-8DB9-39BD5A6D7676}"/>
    <cellStyle name="Normal 41 4 3" xfId="30525" xr:uid="{98529283-B3EF-45E9-9A93-090FB915485A}"/>
    <cellStyle name="Normal 41 4_AVA DVA EL" xfId="30526" xr:uid="{FDA7DC67-44B7-439F-86B5-7BFA2E33636C}"/>
    <cellStyle name="Normal 41 5" xfId="30527" xr:uid="{A4E552C2-493C-41D8-94DF-9E87480CE838}"/>
    <cellStyle name="Normal 41 5 2" xfId="30528" xr:uid="{6BA04087-B7DC-4E7F-BA85-2957CEDD320B}"/>
    <cellStyle name="Normal 41 5 3" xfId="30529" xr:uid="{BF784F3F-BE56-4852-89B4-9FE6AD05334F}"/>
    <cellStyle name="Normal 41 5_AVA DVA EL" xfId="30530" xr:uid="{1741403F-C01B-40F1-BC6C-99BCCC5BCA39}"/>
    <cellStyle name="Normal 41 6" xfId="30531" xr:uid="{F8797C7F-2874-474A-8474-E507EE095CA9}"/>
    <cellStyle name="Normal 41 7" xfId="50636" xr:uid="{D3F13D47-0B19-4D70-8F4F-C4872C16474D}"/>
    <cellStyle name="Normal 41_AVA DVA EL" xfId="30532" xr:uid="{E335EF5D-42A4-41C2-A3AA-3B917B3384E2}"/>
    <cellStyle name="Normal 42" xfId="8522" xr:uid="{1F284018-51DF-4FDA-A37C-2165AEEDFA92}"/>
    <cellStyle name="Normal 42 2" xfId="30533" xr:uid="{3A0E4383-3E38-49A2-AF73-1E3D86A81D04}"/>
    <cellStyle name="Normal 42 2 2" xfId="30534" xr:uid="{C759702A-619F-46C9-96DA-EF2C6819C788}"/>
    <cellStyle name="Normal 42 2 3" xfId="30535" xr:uid="{51355A80-DEDE-4797-B2F0-6CD4D68E8CE2}"/>
    <cellStyle name="Normal 42 2_AVA DVA EL" xfId="30536" xr:uid="{E46CBD52-48F2-4DB8-8925-F68CBAACFA95}"/>
    <cellStyle name="Normal 42 3" xfId="30537" xr:uid="{E0A2C402-B8C2-46C7-A35B-CA9C54D5CBDE}"/>
    <cellStyle name="Normal 42 3 2" xfId="30538" xr:uid="{210D299B-2771-41B7-838F-7CC9CEE9620D}"/>
    <cellStyle name="Normal 42 3 3" xfId="30539" xr:uid="{1A37B3B2-41A1-4BA3-9B9F-4B832621F4E0}"/>
    <cellStyle name="Normal 42 3_AVA DVA EL" xfId="30540" xr:uid="{EB22027C-67E5-4B9C-B051-3C40C380AC08}"/>
    <cellStyle name="Normal 42 4" xfId="30541" xr:uid="{4D0FF129-2B14-4560-8B83-E0AF79A9AE4B}"/>
    <cellStyle name="Normal 42 4 2" xfId="30542" xr:uid="{0CF09B61-7807-41E4-9AA4-71E45D9440DB}"/>
    <cellStyle name="Normal 42 4 3" xfId="30543" xr:uid="{CAE42539-4AE5-40B0-A53A-950A45B2AACF}"/>
    <cellStyle name="Normal 42 4_AVA DVA EL" xfId="30544" xr:uid="{ECBABD16-C84F-4017-9B05-E30F516B31BA}"/>
    <cellStyle name="Normal 42 5" xfId="30545" xr:uid="{E8C645AA-02D3-4E8B-BDD7-00F12F36218F}"/>
    <cellStyle name="Normal 42 5 2" xfId="30546" xr:uid="{865A3C02-2F15-48CC-BBB2-A93A9179F503}"/>
    <cellStyle name="Normal 42 5 3" xfId="30547" xr:uid="{64129EAC-1C4C-47F7-8240-3380AEBFAD30}"/>
    <cellStyle name="Normal 42 5_AVA DVA EL" xfId="30548" xr:uid="{C0FD5E7B-B46F-4DF6-82FF-8022E9D4FB22}"/>
    <cellStyle name="Normal 42 6" xfId="30549" xr:uid="{2682ACA8-33F6-432C-ACDB-54D91EC1E59C}"/>
    <cellStyle name="Normal 42 6 2" xfId="30550" xr:uid="{20F5B012-6EDE-4689-8B68-9DEC7CFFCE72}"/>
    <cellStyle name="Normal 42 6 3" xfId="30551" xr:uid="{9D591A96-58AF-406F-B6C9-0434DC6BAF6E}"/>
    <cellStyle name="Normal 42 6_AVA DVA EL" xfId="30552" xr:uid="{FDDF0F95-620F-4D73-82A6-3B4419543F4D}"/>
    <cellStyle name="Normal 42 7" xfId="30553" xr:uid="{300C8AE3-03DC-4035-899B-F8812DF16C25}"/>
    <cellStyle name="Normal 42_AVA DVA EL" xfId="30554" xr:uid="{22227015-C978-4177-8203-5FF7FBF78081}"/>
    <cellStyle name="Normal 43" xfId="8523" xr:uid="{83D19988-8ED0-4039-BCD5-AFC9B018090B}"/>
    <cellStyle name="Normal 43 2" xfId="30555" xr:uid="{F32B9F09-D777-4C6C-ACF0-85E8B19BDA75}"/>
    <cellStyle name="Normal 43 2 2" xfId="30556" xr:uid="{56B5A412-5910-40B9-B29B-D51C13A14B05}"/>
    <cellStyle name="Normal 43 2 3" xfId="30557" xr:uid="{A3C841FA-6C3B-43EF-A7D1-2F68A7D2E290}"/>
    <cellStyle name="Normal 43 2_AVA DVA EL" xfId="30558" xr:uid="{FD3A7330-E728-48EF-92E5-EB8ED71C4B3B}"/>
    <cellStyle name="Normal 43 3" xfId="30559" xr:uid="{2B59D466-5B85-4B9D-8491-617C321BA1A6}"/>
    <cellStyle name="Normal 43_AVA DVA EL" xfId="30560" xr:uid="{21395D0D-04D6-4797-A8AA-A69028467C44}"/>
    <cellStyle name="Normal 44" xfId="8524" xr:uid="{AD32BE24-1CA0-49AA-93ED-08355342BAC4}"/>
    <cellStyle name="Normal 44 2" xfId="30561" xr:uid="{65B53CCB-C90E-4277-8CCE-50BCC754A4AE}"/>
    <cellStyle name="Normal 44 2 2" xfId="30562" xr:uid="{93A0931B-03EF-410B-ACE9-4445318B9B9E}"/>
    <cellStyle name="Normal 44 2 3" xfId="30563" xr:uid="{CCB299EE-9DF8-4513-BF5A-74B0F4FDDDD7}"/>
    <cellStyle name="Normal 44 2_AVA DVA EL" xfId="30564" xr:uid="{EA2D971F-CC98-435C-8CCA-DC3970B22CD8}"/>
    <cellStyle name="Normal 44 3" xfId="30565" xr:uid="{8131DA4E-2F15-4211-988C-EA235D46A7C2}"/>
    <cellStyle name="Normal 44_AVA DVA EL" xfId="30566" xr:uid="{21115E47-672F-4338-ACB1-140550DDE054}"/>
    <cellStyle name="Normal 45" xfId="8525" xr:uid="{FE523D2E-4654-4DEA-8DB3-1D9B26974F21}"/>
    <cellStyle name="Normal 45 2" xfId="30567" xr:uid="{A394BE12-FEE3-430D-82BF-6F143F72F868}"/>
    <cellStyle name="Normal 45 2 2" xfId="30568" xr:uid="{E8C88EC8-58C0-47B2-B3F6-5EB4CC51BBFF}"/>
    <cellStyle name="Normal 45 2 3" xfId="30569" xr:uid="{3EFE8FF5-31CF-495C-9F2C-758B9478592F}"/>
    <cellStyle name="Normal 45 2_AVA DVA EL" xfId="30570" xr:uid="{B75E4180-93CF-4344-B0D1-0E3CA553013C}"/>
    <cellStyle name="Normal 45 3" xfId="30571" xr:uid="{A9BB9EB3-B25E-4336-AF1C-596C05BF5F08}"/>
    <cellStyle name="Normal 45_AVA DVA EL" xfId="30572" xr:uid="{175BED65-222E-46DD-8340-6E4B0DF913CF}"/>
    <cellStyle name="Normal 46" xfId="8526" xr:uid="{CBEC5D8A-E123-4672-8FDD-62FD9862B428}"/>
    <cellStyle name="Normal 46 2" xfId="30573" xr:uid="{DFCFD07A-6807-431E-891C-4F5B8F18EED2}"/>
    <cellStyle name="Normal 46 2 2" xfId="30574" xr:uid="{8B82D8C9-469F-4F1A-9F41-1506DC5AE67F}"/>
    <cellStyle name="Normal 46 2 3" xfId="30575" xr:uid="{B7F5FC4C-74E2-495C-81BE-536644B37BB1}"/>
    <cellStyle name="Normal 46 2_AVA DVA EL" xfId="30576" xr:uid="{6D91D623-2856-487B-9410-B89F8D8415EF}"/>
    <cellStyle name="Normal 46 3" xfId="30577" xr:uid="{51501FB5-CE30-4D79-92A7-3E1831DDF247}"/>
    <cellStyle name="Normal 46 3 2" xfId="30578" xr:uid="{07D6032D-F5DE-4623-9263-A57D8F12FF29}"/>
    <cellStyle name="Normal 46 3 3" xfId="30579" xr:uid="{EAC5B62C-80E0-463D-BD7A-4FD5F36CC07F}"/>
    <cellStyle name="Normal 46 3_AVA DVA EL" xfId="30580" xr:uid="{D8696ED4-C24B-4462-8F17-B57BFBA8EB7F}"/>
    <cellStyle name="Normal 46 4" xfId="30581" xr:uid="{3DD5ACA2-75CC-4CB7-9F91-3234AF159F06}"/>
    <cellStyle name="Normal 46 4 2" xfId="30582" xr:uid="{3652BE63-1D24-42DD-A486-E1FE1A072512}"/>
    <cellStyle name="Normal 46 4 3" xfId="30583" xr:uid="{9B7C1629-799D-4997-9E11-100E0616451E}"/>
    <cellStyle name="Normal 46 4_AVA DVA EL" xfId="30584" xr:uid="{B724D0C0-9B2D-407F-A1CC-634605091E7E}"/>
    <cellStyle name="Normal 46 5" xfId="30585" xr:uid="{EE6028A7-4DD5-4F6F-9120-6D5DD0A04228}"/>
    <cellStyle name="Normal 46 5 2" xfId="30586" xr:uid="{B150D1F0-0075-42DC-9617-956E735F6D33}"/>
    <cellStyle name="Normal 46 5 3" xfId="30587" xr:uid="{6DD78342-0427-4D8F-B0EE-6A59E0DD720D}"/>
    <cellStyle name="Normal 46 5_AVA DVA EL" xfId="30588" xr:uid="{FED33977-7A33-4ACF-94E1-657376805175}"/>
    <cellStyle name="Normal 46 6" xfId="30589" xr:uid="{71C14805-8C3F-40A9-B7DF-20FC39071078}"/>
    <cellStyle name="Normal 46 6 2" xfId="30590" xr:uid="{88CCB56C-E664-40AA-9A5E-F3CE6ADF96D2}"/>
    <cellStyle name="Normal 46 6 3" xfId="30591" xr:uid="{D6F42989-0F68-4903-95BC-34370DC74FB2}"/>
    <cellStyle name="Normal 46 6_AVA DVA EL" xfId="30592" xr:uid="{17C0390F-AF09-4EF5-A210-C367652568DE}"/>
    <cellStyle name="Normal 46 7" xfId="30593" xr:uid="{9C3D0944-AB9D-47BC-92E6-19CF6013FD63}"/>
    <cellStyle name="Normal 46_AVA DVA EL" xfId="30594" xr:uid="{54726948-E49B-43EC-B06C-9C287F5DB906}"/>
    <cellStyle name="Normal 47" xfId="8527" xr:uid="{FF6E091C-C9AD-45E7-895C-1E2951BEB98A}"/>
    <cellStyle name="Normal 47 2" xfId="30595" xr:uid="{6D5CAF61-E165-476F-B2E1-BFC70ECD701C}"/>
    <cellStyle name="Normal 47 2 2" xfId="30596" xr:uid="{3A14F35D-DE37-4068-85F9-41096095FF94}"/>
    <cellStyle name="Normal 47 2 3" xfId="30597" xr:uid="{20A53DE9-792B-488A-8D36-A2DB96B53E15}"/>
    <cellStyle name="Normal 47 2_AVA DVA EL" xfId="30598" xr:uid="{9D6615BB-7064-44EE-8563-E852E1EBB549}"/>
    <cellStyle name="Normal 47 3" xfId="30599" xr:uid="{BBF81994-4F54-42AB-A4CC-43F18ACF99AF}"/>
    <cellStyle name="Normal 47 3 2" xfId="30600" xr:uid="{9D233289-7105-4E2B-B305-5DF63CAC1176}"/>
    <cellStyle name="Normal 47 3 3" xfId="30601" xr:uid="{FEBC21E1-7417-435B-AAAF-48368DC74DEC}"/>
    <cellStyle name="Normal 47 3_AVA DVA EL" xfId="30602" xr:uid="{544000DF-FE23-4F3B-B641-39501878A2D2}"/>
    <cellStyle name="Normal 47 4" xfId="30603" xr:uid="{CF44B1E6-A042-4941-A2BB-BF804C6939D3}"/>
    <cellStyle name="Normal 47 4 2" xfId="30604" xr:uid="{A4BE216F-565B-4658-BE6F-14A0A54CDF64}"/>
    <cellStyle name="Normal 47 4 3" xfId="30605" xr:uid="{A8CCE047-58F3-41EA-8AFF-2C4EB1153FEE}"/>
    <cellStyle name="Normal 47 4_AVA DVA EL" xfId="30606" xr:uid="{FA051E48-3B6A-4848-94E5-3FD8789DDC53}"/>
    <cellStyle name="Normal 47 5" xfId="30607" xr:uid="{77866B8B-3AAD-46DF-AF6E-1CEB438BC41B}"/>
    <cellStyle name="Normal 47 5 2" xfId="30608" xr:uid="{FE0E8022-0392-4F7F-90B6-4D7238B796A4}"/>
    <cellStyle name="Normal 47 5 3" xfId="30609" xr:uid="{131769EE-EDEF-4633-9E48-280F63855B09}"/>
    <cellStyle name="Normal 47 5_AVA DVA EL" xfId="30610" xr:uid="{B88132AE-DAC7-4E7E-B4E9-2AA1CA719936}"/>
    <cellStyle name="Normal 47 6" xfId="30611" xr:uid="{C93046E7-86FE-4A58-95A8-D977B362E2F7}"/>
    <cellStyle name="Normal 47_AVA DVA EL" xfId="30612" xr:uid="{EC7A466C-A2B2-41BD-91A6-F85172BDF92F}"/>
    <cellStyle name="Normal 48" xfId="8528" xr:uid="{18A56216-210D-4EF8-A1A1-CCD0F641EBD7}"/>
    <cellStyle name="Normal 48 2" xfId="30613" xr:uid="{AA5283FD-331B-41A3-A033-BA9FFCCEB466}"/>
    <cellStyle name="Normal 48 2 2" xfId="30614" xr:uid="{DA20F5EF-A90D-4029-A977-1CB446527DB3}"/>
    <cellStyle name="Normal 48 2 3" xfId="30615" xr:uid="{F8A63C7B-D806-42CE-8A16-1E6BD8165167}"/>
    <cellStyle name="Normal 48 2_AVA DVA EL" xfId="30616" xr:uid="{4F540A24-5E37-4DC1-B635-01EA07C7F20A}"/>
    <cellStyle name="Normal 48 3" xfId="30617" xr:uid="{770DEB83-9D10-4205-8F31-606764C1F81C}"/>
    <cellStyle name="Normal 48 3 2" xfId="30618" xr:uid="{62DF4636-D1F0-4A82-840A-C34343BB473A}"/>
    <cellStyle name="Normal 48 3 3" xfId="30619" xr:uid="{B4D6DED5-189F-404F-8A40-97EEAA34E40B}"/>
    <cellStyle name="Normal 48 3_AVA DVA EL" xfId="30620" xr:uid="{62413870-8078-4925-80AC-51317F1CFC6D}"/>
    <cellStyle name="Normal 48 4" xfId="30621" xr:uid="{99566890-EA0B-47C2-9432-0F6D8B394ACB}"/>
    <cellStyle name="Normal 48 4 2" xfId="30622" xr:uid="{0966DB84-7DEF-4FC0-BA14-F0A05672687E}"/>
    <cellStyle name="Normal 48 4 3" xfId="30623" xr:uid="{66592C40-F670-4B7B-B1A8-B3C21395C0A4}"/>
    <cellStyle name="Normal 48 4_AVA DVA EL" xfId="30624" xr:uid="{BF3E4FED-BDF5-4D51-A2BD-4A316CD24BB6}"/>
    <cellStyle name="Normal 48 5" xfId="30625" xr:uid="{21B2CA88-586E-4227-9866-B7F15F841AEC}"/>
    <cellStyle name="Normal 48 5 2" xfId="30626" xr:uid="{3CA59752-7BBB-4951-8C8D-69DD3B06480E}"/>
    <cellStyle name="Normal 48 5 3" xfId="30627" xr:uid="{E962B0B3-6807-4C75-A6AF-40CA385F1904}"/>
    <cellStyle name="Normal 48 5_AVA DVA EL" xfId="30628" xr:uid="{EED34266-5621-4BC7-8955-73DCC98B451B}"/>
    <cellStyle name="Normal 48 6" xfId="30629" xr:uid="{7C9F324B-E898-4F5A-8F9B-E71528AB8DA2}"/>
    <cellStyle name="Normal 48_AVA DVA EL" xfId="30630" xr:uid="{AA536348-1849-4100-9EA1-383AEDFA55AD}"/>
    <cellStyle name="Normal 49" xfId="8529" xr:uid="{14C40F4F-6535-4016-81CC-92A969DF48A1}"/>
    <cellStyle name="Normal 49 2" xfId="30631" xr:uid="{B973BABC-100E-4C34-B37F-1D48571231A2}"/>
    <cellStyle name="Normal 49 2 2" xfId="30632" xr:uid="{F39543D1-CC92-4E81-9875-C51B9BD9B341}"/>
    <cellStyle name="Normal 49 2 3" xfId="30633" xr:uid="{EE7E1ADB-6BB7-4B24-8F27-4EEF63CEEFCA}"/>
    <cellStyle name="Normal 49 2_AVA DVA EL" xfId="30634" xr:uid="{8FF3ECDE-1A02-4391-BF27-D41AD1D5F87D}"/>
    <cellStyle name="Normal 49 3" xfId="30635" xr:uid="{AEE11B31-625F-4AA8-AB2A-E423E2C1A5E6}"/>
    <cellStyle name="Normal 49 3 2" xfId="30636" xr:uid="{E34337E3-81DE-4E46-8DAB-EFAA6390B2E1}"/>
    <cellStyle name="Normal 49 3 3" xfId="30637" xr:uid="{5F297B2B-7376-456B-BB78-B3D94CCA4D79}"/>
    <cellStyle name="Normal 49 3_AVA DVA EL" xfId="30638" xr:uid="{48A62D5C-E8C9-41FE-9719-60D06E238B32}"/>
    <cellStyle name="Normal 49 4" xfId="30639" xr:uid="{140FCFFB-05D6-41BC-8BBF-9F8CE7944D3A}"/>
    <cellStyle name="Normal 49 4 2" xfId="30640" xr:uid="{CDB74977-A4D2-4EB5-A775-18F3204D5A2C}"/>
    <cellStyle name="Normal 49 4 3" xfId="30641" xr:uid="{2ADA9398-D1C0-488D-BAED-0EA934C7EC05}"/>
    <cellStyle name="Normal 49 4_AVA DVA EL" xfId="30642" xr:uid="{2AAB5C9C-418A-4A66-95CF-C39615989B96}"/>
    <cellStyle name="Normal 49 5" xfId="30643" xr:uid="{7EAF1FAC-DE0E-4AAE-8F8A-973A856BFB54}"/>
    <cellStyle name="Normal 49 5 2" xfId="30644" xr:uid="{45815008-3437-419B-8D60-BB5D7F8891BF}"/>
    <cellStyle name="Normal 49 5 3" xfId="30645" xr:uid="{DCBED1D1-94D9-42BC-9845-95EE0B5E1D47}"/>
    <cellStyle name="Normal 49 5_AVA DVA EL" xfId="30646" xr:uid="{71DFC3F7-6085-4548-ACDF-732107870EA7}"/>
    <cellStyle name="Normal 49 6" xfId="30647" xr:uid="{7C8C52FE-D9C7-4032-86F1-E74D31949E1A}"/>
    <cellStyle name="Normal 49_AVA DVA EL" xfId="30648" xr:uid="{0C94CE8A-EBAC-49FE-836D-85B77EB01BB8}"/>
    <cellStyle name="Normal 5" xfId="8530" xr:uid="{8B2856A6-8C80-48BC-BD5B-9966AB115CA5}"/>
    <cellStyle name="Normal 5 10" xfId="8531" xr:uid="{F393ADFD-F316-44D1-9675-4B610B776AFA}"/>
    <cellStyle name="Normal 5 10 2" xfId="30649" xr:uid="{85C17726-02C2-4722-8687-5B0A06A5DF28}"/>
    <cellStyle name="Normal 5 10 2 2" xfId="30650" xr:uid="{719955ED-1535-4D0A-B576-C31E598B1723}"/>
    <cellStyle name="Normal 5 10 2 3" xfId="30651" xr:uid="{BD2629ED-4672-4A80-B2A7-70FDA1B5EBFE}"/>
    <cellStyle name="Normal 5 10 2_AVA DVA EL" xfId="30652" xr:uid="{14FC514E-1777-4465-BE73-26B35C270685}"/>
    <cellStyle name="Normal 5 10 3" xfId="30653" xr:uid="{0796979E-3110-4FE5-BB84-6E56CF1F1354}"/>
    <cellStyle name="Normal 5 10_AVA DVA EL" xfId="30654" xr:uid="{8260D5DA-3697-4326-8F98-F8A4ADBA85D9}"/>
    <cellStyle name="Normal 5 11" xfId="8532" xr:uid="{D51CEBAC-9DCF-48C0-9279-90BE1971F67A}"/>
    <cellStyle name="Normal 5 11 2" xfId="30655" xr:uid="{52007C41-328B-4980-986C-4C59C8D6748E}"/>
    <cellStyle name="Normal 5 11 2 2" xfId="30656" xr:uid="{2CE30188-3A20-409D-82C9-878272B24BD6}"/>
    <cellStyle name="Normal 5 11 2 3" xfId="30657" xr:uid="{B69419DC-73EA-4C8C-B46D-C9EA60165DF7}"/>
    <cellStyle name="Normal 5 11 2_AVA DVA EL" xfId="30658" xr:uid="{8B0C8EDF-4AB7-4FB7-801B-4227DA879586}"/>
    <cellStyle name="Normal 5 11 3" xfId="30659" xr:uid="{35B16469-9C46-4B41-B7AB-D934C04F6542}"/>
    <cellStyle name="Normal 5 11_AVA DVA EL" xfId="30660" xr:uid="{B17EB802-D1CE-4B4F-A3BB-291198B49EAF}"/>
    <cellStyle name="Normal 5 12" xfId="8533" xr:uid="{CCD70746-6B1C-488F-86E9-C2BD502F3A64}"/>
    <cellStyle name="Normal 5 12 2" xfId="30661" xr:uid="{8D2BD1F7-ABFB-4C66-88F5-E9A5C5BA0BEA}"/>
    <cellStyle name="Normal 5 12 2 2" xfId="30662" xr:uid="{0F964B9E-D3D5-42E7-A6AB-2632195649AF}"/>
    <cellStyle name="Normal 5 12 2 3" xfId="30663" xr:uid="{3EE6B528-C808-41E1-9F20-6B469DA183BC}"/>
    <cellStyle name="Normal 5 12 2_AVA DVA EL" xfId="30664" xr:uid="{A4C4D7B4-60EE-4328-A529-BDDCE2E96BC7}"/>
    <cellStyle name="Normal 5 12 3" xfId="30665" xr:uid="{0B6E8424-29BD-4D51-A79C-82E579AB6B02}"/>
    <cellStyle name="Normal 5 12_AVA DVA EL" xfId="30666" xr:uid="{3E4C6336-26D4-4F8F-A417-1034BE079C82}"/>
    <cellStyle name="Normal 5 13" xfId="8534" xr:uid="{568F6F93-A882-4B05-851D-3F1CA0B3FE7A}"/>
    <cellStyle name="Normal 5 13 2" xfId="30667" xr:uid="{8C9FBA3F-5300-4336-B26F-30897EE73D23}"/>
    <cellStyle name="Normal 5 13 2 2" xfId="30668" xr:uid="{41EA33ED-6BEF-4728-BE83-54A9DA78A1BC}"/>
    <cellStyle name="Normal 5 13 2 3" xfId="30669" xr:uid="{839961C4-FC2A-4147-B8D7-1D21FA2897ED}"/>
    <cellStyle name="Normal 5 13 2_AVA DVA EL" xfId="30670" xr:uid="{A674B7F9-EEC7-4FCD-B335-A1A87B5BF001}"/>
    <cellStyle name="Normal 5 13 3" xfId="30671" xr:uid="{2AE32E0D-A410-4A73-8AA2-42B0FBA3F090}"/>
    <cellStyle name="Normal 5 13_AVA DVA EL" xfId="30672" xr:uid="{FE5F38DD-F1C5-4B77-8E7F-C958F34DF406}"/>
    <cellStyle name="Normal 5 14" xfId="8535" xr:uid="{4B91641A-5343-4564-92F4-FCA7290F511E}"/>
    <cellStyle name="Normal 5 14 2" xfId="30673" xr:uid="{2E5BC1B2-79A5-4407-AFB6-CF38371ECF73}"/>
    <cellStyle name="Normal 5 14 2 2" xfId="30674" xr:uid="{4BD3921A-2735-4C2A-ADD8-369602A0508E}"/>
    <cellStyle name="Normal 5 14 2 3" xfId="30675" xr:uid="{014DB8A0-B9CE-4F59-B73B-730A52986F38}"/>
    <cellStyle name="Normal 5 14 2_AVA DVA EL" xfId="30676" xr:uid="{13173152-34D9-4654-AE44-2CD835BE450F}"/>
    <cellStyle name="Normal 5 14 3" xfId="30677" xr:uid="{5B710E5F-C01D-4225-9279-7B222210B4E8}"/>
    <cellStyle name="Normal 5 14_AVA DVA EL" xfId="30678" xr:uid="{DFE5B0E1-749F-431E-B867-BF5E21843ACB}"/>
    <cellStyle name="Normal 5 15" xfId="8536" xr:uid="{6D8CA947-31F3-4FEF-9CB0-F2E435519BA4}"/>
    <cellStyle name="Normal 5 15 2" xfId="30679" xr:uid="{A3A168FC-9EB5-45FE-8E5C-E367EEF1C4C2}"/>
    <cellStyle name="Normal 5 15 2 2" xfId="30680" xr:uid="{EB147D9D-F00B-4687-BB5E-BE47AE3E2399}"/>
    <cellStyle name="Normal 5 15 2 3" xfId="30681" xr:uid="{448A531A-F7BB-456C-B686-0776310C053F}"/>
    <cellStyle name="Normal 5 15 2_AVA DVA EL" xfId="30682" xr:uid="{E09D25AB-F301-483F-BEFF-80DD5C4998AB}"/>
    <cellStyle name="Normal 5 15 3" xfId="30683" xr:uid="{B8E93285-7347-4516-9194-C40B0247972C}"/>
    <cellStyle name="Normal 5 15_AVA DVA EL" xfId="30684" xr:uid="{A81E19E7-7E2B-4924-93E2-03D0523107EA}"/>
    <cellStyle name="Normal 5 16" xfId="8537" xr:uid="{BA49BBBD-474A-414E-8999-AF54A348F044}"/>
    <cellStyle name="Normal 5 16 2" xfId="30685" xr:uid="{0F45057B-1487-4CD5-84D8-A7BCC66BDE7B}"/>
    <cellStyle name="Normal 5 16_AVA DVA EL" xfId="30686" xr:uid="{1E12AB61-7721-4255-BA06-B24AC7EEB2F2}"/>
    <cellStyle name="Normal 5 17" xfId="8538" xr:uid="{84E36E19-6411-4171-9DC1-602CBF6A2888}"/>
    <cellStyle name="Normal 5 17 2" xfId="8539" xr:uid="{5B3DC242-3994-4D3A-ACB2-8F108B9E2075}"/>
    <cellStyle name="Normal 5 17_A01" xfId="12559" xr:uid="{66A25A19-2345-4F4A-BB04-DDFD3F253B20}"/>
    <cellStyle name="Normal 5 18" xfId="8540" xr:uid="{BF4E6AB0-E34E-4266-810A-E76058B61E7A}"/>
    <cellStyle name="Normal 5 18 2" xfId="8541" xr:uid="{5A321A6B-B662-4178-8480-6A551D8A84B2}"/>
    <cellStyle name="Normal 5 18_A01" xfId="12560" xr:uid="{3EFA7449-234C-4A0A-8447-2C449DBF1A01}"/>
    <cellStyle name="Normal 5 19" xfId="8542" xr:uid="{774ABB27-0572-44A8-BDBC-63165E062E85}"/>
    <cellStyle name="Normal 5 19 2" xfId="8543" xr:uid="{A060B16E-392F-4F88-8DFD-10C632070E41}"/>
    <cellStyle name="Normal 5 19_A01" xfId="12561" xr:uid="{A3918E8C-C36E-4E28-9FE1-2D5535C41951}"/>
    <cellStyle name="Normal 5 2" xfId="8544" xr:uid="{06F27A91-81BB-43F2-B5E4-CD33386FFD02}"/>
    <cellStyle name="Normal 5 2 10" xfId="8545" xr:uid="{61E6DDCE-F04F-47C1-8BF1-F4C812F10A49}"/>
    <cellStyle name="Normal 5 2 10 2" xfId="30687" xr:uid="{D8AA5E45-5607-428B-BFAE-18A0CDDD2461}"/>
    <cellStyle name="Normal 5 2 10 2 2" xfId="30688" xr:uid="{6787A20B-8DCB-4A8F-862B-597E1E5F8D28}"/>
    <cellStyle name="Normal 5 2 10 2 3" xfId="30689" xr:uid="{563627C5-3161-4EAF-8547-6813EF56746C}"/>
    <cellStyle name="Normal 5 2 10 2_AVA DVA EL" xfId="30690" xr:uid="{7B8013EA-7BC1-4264-AC2F-BE390F679699}"/>
    <cellStyle name="Normal 5 2 10 3" xfId="30691" xr:uid="{476980E9-BC7A-44D5-9A12-22205A2C0C33}"/>
    <cellStyle name="Normal 5 2 10_AVA DVA EL" xfId="30692" xr:uid="{990161DE-9168-41CA-AC0F-3A9E6C945C08}"/>
    <cellStyle name="Normal 5 2 11" xfId="8546" xr:uid="{62C6943F-76AA-41C3-83CC-A83164770CE0}"/>
    <cellStyle name="Normal 5 2 11 2" xfId="30693" xr:uid="{81729A2B-FB3D-46ED-8FD8-B1E7470BBECE}"/>
    <cellStyle name="Normal 5 2 11 2 2" xfId="30694" xr:uid="{A7293C90-CED5-4FBE-A12F-CD06AB32893C}"/>
    <cellStyle name="Normal 5 2 11 2 3" xfId="30695" xr:uid="{874D0F6A-9427-4ACE-91F4-284CF1744D57}"/>
    <cellStyle name="Normal 5 2 11 2_AVA DVA EL" xfId="30696" xr:uid="{DC5D3058-BFB4-488B-8247-A012584C6C3A}"/>
    <cellStyle name="Normal 5 2 11 3" xfId="30697" xr:uid="{C443DA40-6915-4079-A7C7-F262ECF67751}"/>
    <cellStyle name="Normal 5 2 11_A01" xfId="35976" xr:uid="{D4E9AE99-2390-44DD-B715-6DBBB3FA8AFE}"/>
    <cellStyle name="Normal 5 2 12" xfId="30698" xr:uid="{8FE4AF5A-27CE-4DF4-884E-5FD9E809B408}"/>
    <cellStyle name="Normal 5 2 12 2" xfId="30699" xr:uid="{B81D7B1E-F4E8-4C33-9B10-397DE8C65B11}"/>
    <cellStyle name="Normal 5 2 12 2 2" xfId="30700" xr:uid="{1BC192AE-5B04-40F3-BD13-0E6F9B0DAF18}"/>
    <cellStyle name="Normal 5 2 12 2 3" xfId="30701" xr:uid="{5B51E557-53A2-4623-9CDA-09DA926C0C42}"/>
    <cellStyle name="Normal 5 2 12 2_AVA DVA EL" xfId="30702" xr:uid="{53E5A8B4-EA47-4138-9334-2189EE20BDA5}"/>
    <cellStyle name="Normal 5 2 12 3" xfId="30703" xr:uid="{76264AB9-5B57-46DB-B76F-9902E5C7CFA8}"/>
    <cellStyle name="Normal 5 2 12 4" xfId="30704" xr:uid="{3C0071D6-5C88-40D8-BDD3-DC937DC51311}"/>
    <cellStyle name="Normal 5 2 12 5" xfId="36147" xr:uid="{C415693A-28BC-4084-9533-428E453487BA}"/>
    <cellStyle name="Normal 5 2 12 6" xfId="36034" xr:uid="{5CB88667-FE33-4882-9E97-3F433CDFB6EA}"/>
    <cellStyle name="Normal 5 2 12_AVA DVA EL" xfId="30705" xr:uid="{12BC4782-2B8A-4807-8DBF-CE838DB9815A}"/>
    <cellStyle name="Normal 5 2 13" xfId="30706" xr:uid="{4A9C810E-C82B-4F78-A407-9640D25AC2EA}"/>
    <cellStyle name="Normal 5 2 13 2" xfId="30707" xr:uid="{24038FBB-3938-4331-B6F3-B433E2A7F123}"/>
    <cellStyle name="Normal 5 2 13 2 2" xfId="36615" xr:uid="{0191750C-BE7B-4A2A-9167-2835C9B82E55}"/>
    <cellStyle name="Normal 5 2 13 3" xfId="30708" xr:uid="{E802CF30-80AC-4A97-BFA9-E20846480655}"/>
    <cellStyle name="Normal 5 2 13 4" xfId="36325" xr:uid="{68178331-C025-469D-80C2-5151E903E358}"/>
    <cellStyle name="Normal 5 2 13_AVA DVA EL" xfId="30709" xr:uid="{60AA6715-AE01-443E-B150-D24C60D0C98A}"/>
    <cellStyle name="Normal 5 2 14" xfId="30710" xr:uid="{8DDC0177-BC95-4A2E-B04E-03F362C21C7D}"/>
    <cellStyle name="Normal 5 2 14 2" xfId="30711" xr:uid="{E4BA0BE9-2BAE-4C7B-BB97-A5E087A3A338}"/>
    <cellStyle name="Normal 5 2 14 3" xfId="30712" xr:uid="{BD2D1B59-56E1-47A9-839B-31C5A7493800}"/>
    <cellStyle name="Normal 5 2 14_AVA DVA EL" xfId="30713" xr:uid="{6C645FC9-2E30-44BF-A34D-3E3CEFBECC87}"/>
    <cellStyle name="Normal 5 2 15" xfId="30714" xr:uid="{36961093-8F55-4831-BFAD-AF810C54914C}"/>
    <cellStyle name="Normal 5 2 15 2" xfId="30715" xr:uid="{4340F2CB-578C-4661-9DF8-B069544CA821}"/>
    <cellStyle name="Normal 5 2 15 3" xfId="30716" xr:uid="{34D4CDFB-11FF-4C84-A24F-1C9FECD4D2FF}"/>
    <cellStyle name="Normal 5 2 15_AVA DVA EL" xfId="30717" xr:uid="{866DCED7-A0AB-4DF2-891F-6D8968C98811}"/>
    <cellStyle name="Normal 5 2 16" xfId="30718" xr:uid="{A1466C47-7BFF-4DC2-9CF0-B42761BB671A}"/>
    <cellStyle name="Normal 5 2 16 2" xfId="30719" xr:uid="{E9A8FD80-332A-4D7D-99CF-3EBBCB671AEF}"/>
    <cellStyle name="Normal 5 2 16 3" xfId="30720" xr:uid="{3F759226-6CF2-497E-AE3D-E2621D3B6E36}"/>
    <cellStyle name="Normal 5 2 16_AVA DVA EL" xfId="30721" xr:uid="{C6DF4361-A15E-4293-A68A-D63DBF77F9E9}"/>
    <cellStyle name="Normal 5 2 17" xfId="30722" xr:uid="{F78CC4CD-0E1B-45FE-A519-EC3C94BC6FA3}"/>
    <cellStyle name="Normal 5 2 17 2" xfId="30723" xr:uid="{5CF60FEE-C0F4-4D08-8553-365F0BCF357A}"/>
    <cellStyle name="Normal 5 2 17 3" xfId="30724" xr:uid="{4B20E874-9C3C-4A7F-B15D-8081D165796B}"/>
    <cellStyle name="Normal 5 2 17_AVA DVA EL" xfId="30725" xr:uid="{1EC0F151-1AE4-4560-A7F4-41104CFE8332}"/>
    <cellStyle name="Normal 5 2 18" xfId="30726" xr:uid="{0F943BC3-BEE2-4F0D-B022-790AD975A583}"/>
    <cellStyle name="Normal 5 2 18 2" xfId="30727" xr:uid="{EFE268FC-8949-4186-A38E-6D03245F5132}"/>
    <cellStyle name="Normal 5 2 18 3" xfId="30728" xr:uid="{E1807558-A7F6-4795-A427-40FBA2EF7317}"/>
    <cellStyle name="Normal 5 2 18_AVA DVA EL" xfId="30729" xr:uid="{A8DE5BD9-2774-4080-9AFC-9E2F0827BCC3}"/>
    <cellStyle name="Normal 5 2 19" xfId="36891" xr:uid="{DDE12CF3-D167-4548-8FBC-63640906A9CE}"/>
    <cellStyle name="Normal 5 2 2" xfId="8547" xr:uid="{001B2BDB-CCEA-485C-B0D6-72CD987A8ED8}"/>
    <cellStyle name="Normal 5 2 2 10" xfId="30730" xr:uid="{56FAD149-64FF-4263-AC42-A1591BAE76E8}"/>
    <cellStyle name="Normal 5 2 2 10 2" xfId="30731" xr:uid="{09F51434-303E-4968-848B-610686A78580}"/>
    <cellStyle name="Normal 5 2 2 10 3" xfId="30732" xr:uid="{F6D84910-984D-4BDB-B730-23FAFBEB4DC4}"/>
    <cellStyle name="Normal 5 2 2 10_AVA DVA EL" xfId="30733" xr:uid="{5F3BE445-74DB-4042-8D33-F9386D718174}"/>
    <cellStyle name="Normal 5 2 2 11" xfId="30734" xr:uid="{69B7CF9A-3886-4D8A-9B76-9076D2FA1098}"/>
    <cellStyle name="Normal 5 2 2 11 2" xfId="30735" xr:uid="{42549F2F-0276-41CA-A9EF-969428950F38}"/>
    <cellStyle name="Normal 5 2 2 11 3" xfId="30736" xr:uid="{23BE0848-3903-499D-A156-B8FA38E16F22}"/>
    <cellStyle name="Normal 5 2 2 11_AVA DVA EL" xfId="30737" xr:uid="{109420C2-6054-4ADF-B444-ECB16E56867A}"/>
    <cellStyle name="Normal 5 2 2 12" xfId="30738" xr:uid="{FBAB5CF7-DD24-4457-824C-4E65F467F8B0}"/>
    <cellStyle name="Normal 5 2 2 12 2" xfId="30739" xr:uid="{7C6A6140-95D8-4B3B-A86B-C90FA543C20C}"/>
    <cellStyle name="Normal 5 2 2 12 3" xfId="30740" xr:uid="{1C8B0680-9ECF-4417-93A2-BD9DC70F1005}"/>
    <cellStyle name="Normal 5 2 2 12_AVA DVA EL" xfId="30741" xr:uid="{A52376CA-5C97-432A-BBC5-5C575FC0CF28}"/>
    <cellStyle name="Normal 5 2 2 13" xfId="30742" xr:uid="{1F90DA02-1CB8-49F0-93D6-0CB906BBA599}"/>
    <cellStyle name="Normal 5 2 2 14" xfId="50637" xr:uid="{C7DDAFA5-518E-40EC-9063-863CE5B96C15}"/>
    <cellStyle name="Normal 5 2 2 2" xfId="30743" xr:uid="{0634FB2D-3605-4C14-8E07-AAE42DD3E883}"/>
    <cellStyle name="Normal 5 2 2 2 10" xfId="30744" xr:uid="{8953B566-5076-462A-81D1-B90B957E5455}"/>
    <cellStyle name="Normal 5 2 2 2 10 2" xfId="30745" xr:uid="{406015D5-9D52-49A6-9BEC-8B0202F61B7B}"/>
    <cellStyle name="Normal 5 2 2 2 10 3" xfId="30746" xr:uid="{23997519-9ED9-4E6F-9571-E5F35BDB219C}"/>
    <cellStyle name="Normal 5 2 2 2 10_AVA DVA EL" xfId="30747" xr:uid="{BCB1B417-B022-4D01-8DB2-6DC6A138CA74}"/>
    <cellStyle name="Normal 5 2 2 2 11" xfId="30748" xr:uid="{FFBC1553-C989-4528-A245-C86EF8140ACC}"/>
    <cellStyle name="Normal 5 2 2 2 12" xfId="30749" xr:uid="{B14B316E-7BD7-41BE-B58C-9D1EBD6E59E7}"/>
    <cellStyle name="Normal 5 2 2 2 13" xfId="36356" xr:uid="{94FBC59A-2F3A-4A35-AA62-93F8F9095A10}"/>
    <cellStyle name="Normal 5 2 2 2 14" xfId="36442" xr:uid="{E194B92A-5896-4DD0-AD7B-170295AA8FCA}"/>
    <cellStyle name="Normal 5 2 2 2 2" xfId="30750" xr:uid="{63FB4EBC-FBEF-4E41-9F89-23D243C2C4CD}"/>
    <cellStyle name="Normal 5 2 2 2 2 10" xfId="30751" xr:uid="{68E7F5C6-C8B4-4AB9-B6AB-B613460D7EB1}"/>
    <cellStyle name="Normal 5 2 2 2 2 11" xfId="30752" xr:uid="{3FAF2A30-F9F2-4A4A-8224-2D8521B35712}"/>
    <cellStyle name="Normal 5 2 2 2 2 2" xfId="30753" xr:uid="{9D61F7D9-1AD3-403C-B10C-7F5C51DA8A19}"/>
    <cellStyle name="Normal 5 2 2 2 2 2 2" xfId="30754" xr:uid="{F378B00C-97DC-49EC-AC33-14C0A6AF0B59}"/>
    <cellStyle name="Normal 5 2 2 2 2 2 2 2" xfId="30755" xr:uid="{D00E8125-F88D-4DF2-90FF-65386D7D4213}"/>
    <cellStyle name="Normal 5 2 2 2 2 2 2 3" xfId="30756" xr:uid="{74ECB4AA-FF3B-4100-A657-662279DEBC74}"/>
    <cellStyle name="Normal 5 2 2 2 2 2 2_AVA DVA EL" xfId="30757" xr:uid="{1D5CB749-0B2B-4ABE-AFD1-16305AB911D8}"/>
    <cellStyle name="Normal 5 2 2 2 2 2 3" xfId="30758" xr:uid="{1816C827-A99B-4114-A134-61B385422E9B}"/>
    <cellStyle name="Normal 5 2 2 2 2 2 3 2" xfId="30759" xr:uid="{FB88008F-5885-4093-884C-23926AE596AA}"/>
    <cellStyle name="Normal 5 2 2 2 2 2 3 3" xfId="30760" xr:uid="{B6BD492F-BCA6-4B17-9F00-68358DFADDE2}"/>
    <cellStyle name="Normal 5 2 2 2 2 2 3_AVA DVA EL" xfId="30761" xr:uid="{F7400019-A933-4F18-AC6F-4EEDC898C8CD}"/>
    <cellStyle name="Normal 5 2 2 2 2 2 4" xfId="30762" xr:uid="{09E13A8E-37C6-4A4F-A2F7-60A367859C83}"/>
    <cellStyle name="Normal 5 2 2 2 2 2 5" xfId="30763" xr:uid="{1E0F744D-474B-4154-9BCB-E2DC5728B386}"/>
    <cellStyle name="Normal 5 2 2 2 2 2_AVA DVA EL" xfId="30764" xr:uid="{8D961C11-8A94-4B03-8295-404EC58DD278}"/>
    <cellStyle name="Normal 5 2 2 2 2 3" xfId="30765" xr:uid="{233135D6-39E0-4B45-B4C4-C22ADF0F3163}"/>
    <cellStyle name="Normal 5 2 2 2 2 3 2" xfId="30766" xr:uid="{EAFC0474-35A2-4FAB-A01F-911CB704F15C}"/>
    <cellStyle name="Normal 5 2 2 2 2 3 3" xfId="30767" xr:uid="{15012108-D51A-4E5C-B8DA-C10049F09EBB}"/>
    <cellStyle name="Normal 5 2 2 2 2 3_AVA DVA EL" xfId="30768" xr:uid="{B2FDFEE5-0565-4907-993E-4C7146C25520}"/>
    <cellStyle name="Normal 5 2 2 2 2 4" xfId="30769" xr:uid="{959D3AE4-A7B2-491C-BDB4-5ED0967E4106}"/>
    <cellStyle name="Normal 5 2 2 2 2 4 2" xfId="30770" xr:uid="{5517C8E8-0158-4CE8-AC66-C754B33DC823}"/>
    <cellStyle name="Normal 5 2 2 2 2 4 3" xfId="30771" xr:uid="{4EF74CCE-2D49-426D-AA38-EEBFE842029B}"/>
    <cellStyle name="Normal 5 2 2 2 2 4_AVA DVA EL" xfId="30772" xr:uid="{478C70A9-181C-47A9-8C22-4FEA568AD97A}"/>
    <cellStyle name="Normal 5 2 2 2 2 5" xfId="30773" xr:uid="{84AE27D5-0490-4DCF-8DC0-650288CEBDCD}"/>
    <cellStyle name="Normal 5 2 2 2 2 5 2" xfId="30774" xr:uid="{4D96735B-184B-408D-9ABF-A25CA3D04E1F}"/>
    <cellStyle name="Normal 5 2 2 2 2 5 3" xfId="30775" xr:uid="{2EEC8BB6-CAAC-456C-A36F-97F0A490773D}"/>
    <cellStyle name="Normal 5 2 2 2 2 5_AVA DVA EL" xfId="30776" xr:uid="{4B964C4A-1EB0-47AB-89BD-661CAD022134}"/>
    <cellStyle name="Normal 5 2 2 2 2 6" xfId="30777" xr:uid="{52088B30-7EAA-4F48-8A5C-5FA21E25A5F2}"/>
    <cellStyle name="Normal 5 2 2 2 2 6 2" xfId="30778" xr:uid="{C53C0AE5-93E5-4264-A340-D410BDAC86FB}"/>
    <cellStyle name="Normal 5 2 2 2 2 6 3" xfId="30779" xr:uid="{9BB6B35F-2C50-4649-97E7-638927331F61}"/>
    <cellStyle name="Normal 5 2 2 2 2 6_AVA DVA EL" xfId="30780" xr:uid="{7A8526F4-09F5-4519-84A9-0763F2374415}"/>
    <cellStyle name="Normal 5 2 2 2 2 7" xfId="30781" xr:uid="{D5D83B9E-EBF3-49BB-9EBE-1355B8705077}"/>
    <cellStyle name="Normal 5 2 2 2 2 7 2" xfId="30782" xr:uid="{0D411925-DCF1-42C4-8A0B-4044E6EC6F30}"/>
    <cellStyle name="Normal 5 2 2 2 2 7 3" xfId="30783" xr:uid="{F9BEA579-BE01-46D7-AB8E-EE109FAE6C32}"/>
    <cellStyle name="Normal 5 2 2 2 2 7_AVA DVA EL" xfId="30784" xr:uid="{5CA931B4-3375-4E90-83B4-57381DEAAE52}"/>
    <cellStyle name="Normal 5 2 2 2 2 8" xfId="30785" xr:uid="{7F42B82E-B43A-4D4E-83BE-E67F91DC69A2}"/>
    <cellStyle name="Normal 5 2 2 2 2 8 2" xfId="30786" xr:uid="{C41522C1-8ECF-477A-9DF7-61E2EFBD259B}"/>
    <cellStyle name="Normal 5 2 2 2 2 8 3" xfId="30787" xr:uid="{C09128AD-B93C-475A-B6FC-7B4E6D19026B}"/>
    <cellStyle name="Normal 5 2 2 2 2 8_AVA DVA EL" xfId="30788" xr:uid="{26B851CC-E8FE-4AFF-A43B-71B89694A602}"/>
    <cellStyle name="Normal 5 2 2 2 2 9" xfId="30789" xr:uid="{9D092924-497B-4030-9FE5-DE9FB58E40FA}"/>
    <cellStyle name="Normal 5 2 2 2 2 9 2" xfId="30790" xr:uid="{5C54D662-889A-4F4A-A0A5-805223D3B7A1}"/>
    <cellStyle name="Normal 5 2 2 2 2 9 3" xfId="30791" xr:uid="{DA03E7A5-A41F-44D1-8F8E-ED07FFF87337}"/>
    <cellStyle name="Normal 5 2 2 2 2 9_AVA DVA EL" xfId="30792" xr:uid="{013D4BC1-BD1D-4723-9E8B-6EAD1BCC5CB5}"/>
    <cellStyle name="Normal 5 2 2 2 2_AVA DVA EL" xfId="30793" xr:uid="{907DFF7D-AC10-4671-9A74-DE81FF92A6C0}"/>
    <cellStyle name="Normal 5 2 2 2 3" xfId="30794" xr:uid="{5F7B8FD6-CBE7-477A-AC8B-BAD5E4D38751}"/>
    <cellStyle name="Normal 5 2 2 2 3 2" xfId="30795" xr:uid="{D75A0444-3A93-412B-845F-B5C0B0ACCE98}"/>
    <cellStyle name="Normal 5 2 2 2 3 2 2" xfId="30796" xr:uid="{4AD71E2A-3FE1-40ED-A674-06264BC783DC}"/>
    <cellStyle name="Normal 5 2 2 2 3 2 3" xfId="30797" xr:uid="{A52A2F11-15D0-41C1-96CE-EB466030BD35}"/>
    <cellStyle name="Normal 5 2 2 2 3 2_AVA DVA EL" xfId="30798" xr:uid="{A0C10AEC-DFB2-42B8-9A17-9699D9FF90C3}"/>
    <cellStyle name="Normal 5 2 2 2 3 3" xfId="30799" xr:uid="{9BE918E3-31D8-4770-9ACE-88FA3245BB7E}"/>
    <cellStyle name="Normal 5 2 2 2 3 3 2" xfId="30800" xr:uid="{240A9180-178F-4289-90F8-40A0DC38478D}"/>
    <cellStyle name="Normal 5 2 2 2 3 3 3" xfId="30801" xr:uid="{342E84AA-9C3D-4133-93E7-6210B42C3CA8}"/>
    <cellStyle name="Normal 5 2 2 2 3 3_AVA DVA EL" xfId="30802" xr:uid="{9D53692B-0685-4DF3-A2CF-0CCFAC6BFB51}"/>
    <cellStyle name="Normal 5 2 2 2 3 4" xfId="30803" xr:uid="{537CB20D-BA86-40CA-9404-F1910D228A38}"/>
    <cellStyle name="Normal 5 2 2 2 3 5" xfId="30804" xr:uid="{7202D9B1-531D-4143-B4B8-AE416E873199}"/>
    <cellStyle name="Normal 5 2 2 2 3_AVA DVA EL" xfId="30805" xr:uid="{AD15B62C-481C-4CF1-A92C-BA6A82274FB4}"/>
    <cellStyle name="Normal 5 2 2 2 4" xfId="30806" xr:uid="{A1D99F8D-458D-4069-B44F-C29A70FAD28E}"/>
    <cellStyle name="Normal 5 2 2 2 4 2" xfId="30807" xr:uid="{A1052C46-8E9F-40A1-A9C9-51F8C7E13862}"/>
    <cellStyle name="Normal 5 2 2 2 4 3" xfId="30808" xr:uid="{D22DC044-0092-4C05-B181-5DF9CF3C60CD}"/>
    <cellStyle name="Normal 5 2 2 2 4_AVA DVA EL" xfId="30809" xr:uid="{5BFCDEF8-0149-4E28-AC66-FF4296F1B24E}"/>
    <cellStyle name="Normal 5 2 2 2 5" xfId="30810" xr:uid="{775DC687-577E-4A6D-A920-A582DC0B335C}"/>
    <cellStyle name="Normal 5 2 2 2 5 2" xfId="30811" xr:uid="{4361B2CC-A229-4C8D-A5E3-FC9E88E13766}"/>
    <cellStyle name="Normal 5 2 2 2 5 3" xfId="30812" xr:uid="{37ACDFE1-8D7D-4F9F-8C16-251D9291B044}"/>
    <cellStyle name="Normal 5 2 2 2 5_AVA DVA EL" xfId="30813" xr:uid="{7994860E-3B9A-431C-A5AD-989B32D2E108}"/>
    <cellStyle name="Normal 5 2 2 2 6" xfId="30814" xr:uid="{B85AC400-94DB-408B-841E-06FAE00FADB3}"/>
    <cellStyle name="Normal 5 2 2 2 6 2" xfId="30815" xr:uid="{87A8AB3C-9D0E-445B-83CC-D28DE8FBDEAD}"/>
    <cellStyle name="Normal 5 2 2 2 6 3" xfId="30816" xr:uid="{41940FF1-B004-4AE9-8B6E-7A59DFEA63C3}"/>
    <cellStyle name="Normal 5 2 2 2 6_AVA DVA EL" xfId="30817" xr:uid="{616D597C-40C7-47E7-B6C7-12FE2313454D}"/>
    <cellStyle name="Normal 5 2 2 2 7" xfId="30818" xr:uid="{34954C7F-4A15-40ED-89A4-81828B3659C7}"/>
    <cellStyle name="Normal 5 2 2 2 7 2" xfId="30819" xr:uid="{A9850A60-2688-4317-AB51-4DC50A22F581}"/>
    <cellStyle name="Normal 5 2 2 2 7 3" xfId="30820" xr:uid="{D9852448-5950-498F-A250-FFAD90E4D118}"/>
    <cellStyle name="Normal 5 2 2 2 7_AVA DVA EL" xfId="30821" xr:uid="{B7B54172-758C-463F-AAF6-F2D7CF041D75}"/>
    <cellStyle name="Normal 5 2 2 2 8" xfId="30822" xr:uid="{F939B227-15ED-4E20-9730-BE68A9C64437}"/>
    <cellStyle name="Normal 5 2 2 2 8 2" xfId="30823" xr:uid="{2430BA44-A8CB-408C-AEC5-AB6455178DA5}"/>
    <cellStyle name="Normal 5 2 2 2 8 3" xfId="30824" xr:uid="{48C2AD56-A870-47E0-BD68-1DAB6973183B}"/>
    <cellStyle name="Normal 5 2 2 2 8_AVA DVA EL" xfId="30825" xr:uid="{1BD736EB-C6BA-4320-AE69-73DB56D7A033}"/>
    <cellStyle name="Normal 5 2 2 2 9" xfId="30826" xr:uid="{506C448A-52AC-43B2-9F3C-9858C727D606}"/>
    <cellStyle name="Normal 5 2 2 2 9 2" xfId="30827" xr:uid="{E2DDAA76-BE93-4D4F-AC43-58923097103F}"/>
    <cellStyle name="Normal 5 2 2 2 9 3" xfId="30828" xr:uid="{55E7EFBE-CF5D-431E-B043-4F7FEAEAFD57}"/>
    <cellStyle name="Normal 5 2 2 2 9_AVA DVA EL" xfId="30829" xr:uid="{8058E2EA-5663-4769-9409-8BA79CDC5A3E}"/>
    <cellStyle name="Normal 5 2 2 2_AVA DVA EL" xfId="30830" xr:uid="{164A8A05-9889-41BC-AA35-AF6DEB960A01}"/>
    <cellStyle name="Normal 5 2 2 3" xfId="30831" xr:uid="{84446800-1169-46F9-91D2-54BA7BBBEE69}"/>
    <cellStyle name="Normal 5 2 2 3 10" xfId="30832" xr:uid="{EB3D69F2-1A3F-426C-B84D-B1F442B7BE9C}"/>
    <cellStyle name="Normal 5 2 2 3 11" xfId="30833" xr:uid="{825C817F-260D-48CC-8701-477030E9F401}"/>
    <cellStyle name="Normal 5 2 2 3 2" xfId="30834" xr:uid="{74A779F4-2ABF-48A1-B687-3DB414DEC47B}"/>
    <cellStyle name="Normal 5 2 2 3 2 2" xfId="30835" xr:uid="{475A6FAC-2D0B-4F95-87B9-02E21F9E7220}"/>
    <cellStyle name="Normal 5 2 2 3 2 2 2" xfId="30836" xr:uid="{8CEBC905-9A59-4DA7-ACDB-DB0E9E97B098}"/>
    <cellStyle name="Normal 5 2 2 3 2 2 3" xfId="30837" xr:uid="{AA047493-0463-4B0D-BD7A-67E89294E69B}"/>
    <cellStyle name="Normal 5 2 2 3 2 2_AVA DVA EL" xfId="30838" xr:uid="{92700104-AEC3-4D1D-9898-8F59C54F1FF9}"/>
    <cellStyle name="Normal 5 2 2 3 2 3" xfId="30839" xr:uid="{83B94675-2271-4768-9B59-E310991E51B6}"/>
    <cellStyle name="Normal 5 2 2 3 2 3 2" xfId="30840" xr:uid="{D8DF4DD0-148D-438D-B337-A332021D4110}"/>
    <cellStyle name="Normal 5 2 2 3 2 3 3" xfId="30841" xr:uid="{93BDC7A3-3987-40DA-B6AC-4DDD1E574628}"/>
    <cellStyle name="Normal 5 2 2 3 2 3_AVA DVA EL" xfId="30842" xr:uid="{578B7B4D-F668-4714-9468-9785EB82043D}"/>
    <cellStyle name="Normal 5 2 2 3 2 4" xfId="30843" xr:uid="{57FFBF4E-1055-4E4C-B24A-F314CBD6BE45}"/>
    <cellStyle name="Normal 5 2 2 3 2 5" xfId="30844" xr:uid="{7F90940B-AF63-4DB2-BE63-CDF6CE5B1E79}"/>
    <cellStyle name="Normal 5 2 2 3 2_AVA DVA EL" xfId="30845" xr:uid="{B8D89F22-B5EE-4340-8C5E-692386575272}"/>
    <cellStyle name="Normal 5 2 2 3 3" xfId="30846" xr:uid="{A8999A8D-46BE-49EF-9DA5-876D1A58240C}"/>
    <cellStyle name="Normal 5 2 2 3 3 2" xfId="30847" xr:uid="{10979D75-A208-4949-A7A6-FCA3015530AB}"/>
    <cellStyle name="Normal 5 2 2 3 3 3" xfId="30848" xr:uid="{2EDC2F93-FB06-4213-BE84-CE2A4C8B73BF}"/>
    <cellStyle name="Normal 5 2 2 3 3_AVA DVA EL" xfId="30849" xr:uid="{F9D3A7A4-9F74-4FB0-AF27-C5BC049B9348}"/>
    <cellStyle name="Normal 5 2 2 3 4" xfId="30850" xr:uid="{0EE8170D-9EAD-48CE-A66F-AE0E10949136}"/>
    <cellStyle name="Normal 5 2 2 3 4 2" xfId="30851" xr:uid="{95DFBBA5-B79D-4C8B-BA59-8C8C52DB44B8}"/>
    <cellStyle name="Normal 5 2 2 3 4 3" xfId="30852" xr:uid="{67AC3DC8-5058-4EDC-8F8A-3CB647B2547D}"/>
    <cellStyle name="Normal 5 2 2 3 4_AVA DVA EL" xfId="30853" xr:uid="{BA56795C-5B3C-49B3-A320-36DE26ED1DFE}"/>
    <cellStyle name="Normal 5 2 2 3 5" xfId="30854" xr:uid="{4D6EE659-D1A7-4B8C-9BD7-6FE8F8B8BB95}"/>
    <cellStyle name="Normal 5 2 2 3 5 2" xfId="30855" xr:uid="{FB94A9EC-6BCC-4E05-9C84-956D57CA775D}"/>
    <cellStyle name="Normal 5 2 2 3 5 3" xfId="30856" xr:uid="{119F0676-FE46-41F5-8092-0FBDF410AFEE}"/>
    <cellStyle name="Normal 5 2 2 3 5_AVA DVA EL" xfId="30857" xr:uid="{F3EA3489-579C-4C6D-B1E3-2C490DA0A226}"/>
    <cellStyle name="Normal 5 2 2 3 6" xfId="30858" xr:uid="{377880A0-7B2F-48FD-A28D-8B74D581EED5}"/>
    <cellStyle name="Normal 5 2 2 3 6 2" xfId="30859" xr:uid="{FA1E8FD8-2602-424D-B333-33993CDA0A06}"/>
    <cellStyle name="Normal 5 2 2 3 6 3" xfId="30860" xr:uid="{EFC49BDA-784C-4DFE-9C00-C04F1E19D3DD}"/>
    <cellStyle name="Normal 5 2 2 3 6_AVA DVA EL" xfId="30861" xr:uid="{F3386438-373E-4709-9B7F-12C2A19B164A}"/>
    <cellStyle name="Normal 5 2 2 3 7" xfId="30862" xr:uid="{0C9F1B2E-33EF-4E8C-A011-1217E172520E}"/>
    <cellStyle name="Normal 5 2 2 3 7 2" xfId="30863" xr:uid="{992E90A6-A03E-4DED-B068-2DB95467A3B7}"/>
    <cellStyle name="Normal 5 2 2 3 7 3" xfId="30864" xr:uid="{9DC30D7F-231E-4B26-BA14-F9E981B5E3D8}"/>
    <cellStyle name="Normal 5 2 2 3 7_AVA DVA EL" xfId="30865" xr:uid="{B47CA893-C350-4684-94E8-5648A93F60C1}"/>
    <cellStyle name="Normal 5 2 2 3 8" xfId="30866" xr:uid="{163A1F2B-5FF3-4D4A-81C2-6A18889A2C59}"/>
    <cellStyle name="Normal 5 2 2 3 8 2" xfId="30867" xr:uid="{BA3E8ED2-E61B-49B0-8259-7F98811C7AB7}"/>
    <cellStyle name="Normal 5 2 2 3 8 3" xfId="30868" xr:uid="{AE69463B-845B-4EE4-BF31-45EFE8F291EF}"/>
    <cellStyle name="Normal 5 2 2 3 8_AVA DVA EL" xfId="30869" xr:uid="{AF2DA9D3-C5B4-4F7B-9B64-C55CB3AD3E55}"/>
    <cellStyle name="Normal 5 2 2 3 9" xfId="30870" xr:uid="{174278A6-931C-4FC8-8EE9-EBEE2E74D5AE}"/>
    <cellStyle name="Normal 5 2 2 3 9 2" xfId="30871" xr:uid="{167E6100-B8DE-432D-9AC1-EF626DC250AE}"/>
    <cellStyle name="Normal 5 2 2 3 9 3" xfId="30872" xr:uid="{91426DED-7371-4D42-A139-1551B43E2405}"/>
    <cellStyle name="Normal 5 2 2 3 9_AVA DVA EL" xfId="30873" xr:uid="{138C5CA0-5BEE-477F-A0EA-91E1F9D048AA}"/>
    <cellStyle name="Normal 5 2 2 3_AVA DVA EL" xfId="30874" xr:uid="{32EAD327-9BE9-4037-BF50-E8D5199BA815}"/>
    <cellStyle name="Normal 5 2 2 4" xfId="30875" xr:uid="{B59F382C-3D58-4059-99D9-636B87E74433}"/>
    <cellStyle name="Normal 5 2 2 4 2" xfId="30876" xr:uid="{D53E2F6C-73E1-4196-9FC4-A08071ED3258}"/>
    <cellStyle name="Normal 5 2 2 4 2 2" xfId="30877" xr:uid="{A36AEC81-84BC-48CD-81B4-921FE297C2F9}"/>
    <cellStyle name="Normal 5 2 2 4 2 3" xfId="30878" xr:uid="{05FED331-B7CD-4E8C-BF7C-3EFE690869C6}"/>
    <cellStyle name="Normal 5 2 2 4 2_AVA DVA EL" xfId="30879" xr:uid="{BA067936-0956-4D6D-B3AC-5200F3FAA4B4}"/>
    <cellStyle name="Normal 5 2 2 4 3" xfId="30880" xr:uid="{22B6A644-46E6-41B6-8A06-0121BF9DCA51}"/>
    <cellStyle name="Normal 5 2 2 4 3 2" xfId="30881" xr:uid="{5AD148ED-C4A4-4A5D-99AC-C9600036B509}"/>
    <cellStyle name="Normal 5 2 2 4 3 3" xfId="30882" xr:uid="{0E9CF646-8102-4E81-ADBB-0981A5D2B92E}"/>
    <cellStyle name="Normal 5 2 2 4 3_AVA DVA EL" xfId="30883" xr:uid="{241C962E-A093-463A-8FC2-E02BF7C8D92C}"/>
    <cellStyle name="Normal 5 2 2 4 4" xfId="30884" xr:uid="{94B01FB0-595D-4E5E-B9AF-458A5ED704F8}"/>
    <cellStyle name="Normal 5 2 2 4 5" xfId="30885" xr:uid="{042DD4B9-EDF7-4921-B184-23D8A4D68FEE}"/>
    <cellStyle name="Normal 5 2 2 4_AVA DVA EL" xfId="30886" xr:uid="{3BFCD6A8-C715-441E-9FF0-8E2417940490}"/>
    <cellStyle name="Normal 5 2 2 5" xfId="30887" xr:uid="{3B96852C-65E0-47E5-A5A6-511CFBA5202C}"/>
    <cellStyle name="Normal 5 2 2 5 2" xfId="30888" xr:uid="{54AF862C-97B5-46D2-B9FD-8142B0858E4C}"/>
    <cellStyle name="Normal 5 2 2 5 3" xfId="30889" xr:uid="{F8F18E6D-B7C5-48C1-909C-CA17A0D7C716}"/>
    <cellStyle name="Normal 5 2 2 5_AVA DVA EL" xfId="30890" xr:uid="{BA5E1C75-D24F-4C6B-AAF6-AAB3742FCA88}"/>
    <cellStyle name="Normal 5 2 2 6" xfId="30891" xr:uid="{0DAA6848-1FE1-4807-B302-E88787B9EBFD}"/>
    <cellStyle name="Normal 5 2 2 6 2" xfId="30892" xr:uid="{AE98B514-6F67-46FE-84A4-29E213A2A19D}"/>
    <cellStyle name="Normal 5 2 2 6 3" xfId="30893" xr:uid="{BDA91A27-7E8F-49B0-BC64-F3214D0688BF}"/>
    <cellStyle name="Normal 5 2 2 6_AVA DVA EL" xfId="30894" xr:uid="{359945B3-C217-45D9-A884-4CEFBD175631}"/>
    <cellStyle name="Normal 5 2 2 7" xfId="30895" xr:uid="{305C7DD2-9FA9-4314-BB01-B0B7A1767CF6}"/>
    <cellStyle name="Normal 5 2 2 7 2" xfId="30896" xr:uid="{45330D41-7408-4506-A57C-83ADC8DCDD6B}"/>
    <cellStyle name="Normal 5 2 2 7 3" xfId="30897" xr:uid="{0DC1A89F-EF08-449A-BC11-F1A99A082836}"/>
    <cellStyle name="Normal 5 2 2 7_AVA DVA EL" xfId="30898" xr:uid="{904FD353-7A45-4F3E-9558-3A2AD43013E9}"/>
    <cellStyle name="Normal 5 2 2 8" xfId="30899" xr:uid="{8D03B14E-56A1-4CA2-BC60-51D8C5E3C596}"/>
    <cellStyle name="Normal 5 2 2 8 2" xfId="30900" xr:uid="{130D6EA8-8D3A-46FA-8E5A-DA51030BBCC9}"/>
    <cellStyle name="Normal 5 2 2 8 3" xfId="30901" xr:uid="{B78EFB03-B090-42CE-BB9B-7FE334EBB675}"/>
    <cellStyle name="Normal 5 2 2 8_AVA DVA EL" xfId="30902" xr:uid="{135B7108-D28B-4FCD-A031-2893F6E8E022}"/>
    <cellStyle name="Normal 5 2 2 9" xfId="30903" xr:uid="{EC974CF2-07BD-4BBB-94A7-D412B2DE25E2}"/>
    <cellStyle name="Normal 5 2 2 9 2" xfId="30904" xr:uid="{BD5FD9DF-09AD-40F9-B0EE-7992FBBFE40B}"/>
    <cellStyle name="Normal 5 2 2 9 3" xfId="30905" xr:uid="{140EE356-CC0B-4574-A75F-B8B3B9238F5B}"/>
    <cellStyle name="Normal 5 2 2 9_AVA DVA EL" xfId="30906" xr:uid="{1BB284BA-9FCF-4BD5-810E-48F146BAAD9A}"/>
    <cellStyle name="Normal 5 2 2_A01" xfId="35977" xr:uid="{8F3002D9-C810-4432-A548-D9BBFDAD2334}"/>
    <cellStyle name="Normal 5 2 20" xfId="50638" xr:uid="{69D548AF-AB8C-4370-8E99-A7213B1F7A1E}"/>
    <cellStyle name="Normal 5 2 21" xfId="50639" xr:uid="{28C11AA2-9264-4AAC-A9ED-7A138D663F71}"/>
    <cellStyle name="Normal 5 2 3" xfId="8548" xr:uid="{ECE8BC3A-CD02-4A33-8C71-2851EDEFA51C}"/>
    <cellStyle name="Normal 5 2 3 10" xfId="30907" xr:uid="{9B098FB8-F109-4019-8B4C-1F778C2078B9}"/>
    <cellStyle name="Normal 5 2 3 10 2" xfId="30908" xr:uid="{87156772-3BF4-4DB9-883D-86084CBDC9A4}"/>
    <cellStyle name="Normal 5 2 3 10 3" xfId="30909" xr:uid="{9A116674-9DD4-4C36-A9FE-0AD956A91C6A}"/>
    <cellStyle name="Normal 5 2 3 10_AVA DVA EL" xfId="30910" xr:uid="{BBD8A2B0-B960-47A3-9A5C-D384F3FB34EA}"/>
    <cellStyle name="Normal 5 2 3 11" xfId="30911" xr:uid="{01ABFC4F-8D08-4D7D-A711-1A55ABF49C23}"/>
    <cellStyle name="Normal 5 2 3 11 2" xfId="30912" xr:uid="{33B83143-B6D0-45C5-A993-42B55E72C5DC}"/>
    <cellStyle name="Normal 5 2 3 11 3" xfId="30913" xr:uid="{C12B541B-9011-4CF8-BA72-4B3EADAFE4E2}"/>
    <cellStyle name="Normal 5 2 3 11_AVA DVA EL" xfId="30914" xr:uid="{122B98B7-B5F2-4F3A-8A0D-46E519D33A6C}"/>
    <cellStyle name="Normal 5 2 3 12" xfId="30915" xr:uid="{84BA232E-F682-4527-82FF-C22F082E1D95}"/>
    <cellStyle name="Normal 5 2 3 12 2" xfId="30916" xr:uid="{A1C766C5-BC14-4997-8902-0F5578A3CB76}"/>
    <cellStyle name="Normal 5 2 3 12 3" xfId="30917" xr:uid="{696B7A53-FDB1-406B-8C75-EC4755ECCBCD}"/>
    <cellStyle name="Normal 5 2 3 12_AVA DVA EL" xfId="30918" xr:uid="{A0E35268-70AE-4FB3-970C-C4BC25C78F37}"/>
    <cellStyle name="Normal 5 2 3 13" xfId="30919" xr:uid="{56AC0DF7-A1BB-4326-8384-0E4679515195}"/>
    <cellStyle name="Normal 5 2 3 14" xfId="50640" xr:uid="{5FE99265-18D6-40CA-A55F-CA0BB7595A75}"/>
    <cellStyle name="Normal 5 2 3 2" xfId="30920" xr:uid="{5B3E3D68-1342-4A37-A22C-B4DC57A8F5AD}"/>
    <cellStyle name="Normal 5 2 3 2 10" xfId="30921" xr:uid="{0B927AF6-7729-4D6D-BA27-DF7DE314CD31}"/>
    <cellStyle name="Normal 5 2 3 2 10 2" xfId="30922" xr:uid="{5B0B4547-A1DF-4D6F-A1F3-999BA99223BB}"/>
    <cellStyle name="Normal 5 2 3 2 10 3" xfId="30923" xr:uid="{ADFA99D4-5E63-4775-8739-F896A91A704C}"/>
    <cellStyle name="Normal 5 2 3 2 10_AVA DVA EL" xfId="30924" xr:uid="{A97F92AE-B8A0-403D-931C-7F191F82A485}"/>
    <cellStyle name="Normal 5 2 3 2 11" xfId="30925" xr:uid="{E4967B98-830E-4A18-9209-494D842CBAB3}"/>
    <cellStyle name="Normal 5 2 3 2 12" xfId="30926" xr:uid="{30B1558F-FF6E-4733-A063-9E8F996412D4}"/>
    <cellStyle name="Normal 5 2 3 2 2" xfId="30927" xr:uid="{97762B7F-4C49-49AC-81F3-4070CA530BC2}"/>
    <cellStyle name="Normal 5 2 3 2 2 10" xfId="30928" xr:uid="{7C9AF167-C774-4739-89E7-7C04B9750956}"/>
    <cellStyle name="Normal 5 2 3 2 2 11" xfId="30929" xr:uid="{2FAAE9D9-20B2-427A-A142-21F9D1927B29}"/>
    <cellStyle name="Normal 5 2 3 2 2 2" xfId="30930" xr:uid="{D936BDFC-B865-4E39-AC5C-C12C88D58981}"/>
    <cellStyle name="Normal 5 2 3 2 2 2 2" xfId="30931" xr:uid="{D905063A-29FB-4D06-A0B7-9C60444AC246}"/>
    <cellStyle name="Normal 5 2 3 2 2 2 2 2" xfId="30932" xr:uid="{031B8DC6-B672-4BB0-91A6-47A01C8393A9}"/>
    <cellStyle name="Normal 5 2 3 2 2 2 2 3" xfId="30933" xr:uid="{86E17552-527B-423A-A17F-9C0A45042E58}"/>
    <cellStyle name="Normal 5 2 3 2 2 2 2_AVA DVA EL" xfId="30934" xr:uid="{12347D30-8C95-48F2-B0CB-7D0DCC79D78F}"/>
    <cellStyle name="Normal 5 2 3 2 2 2 3" xfId="30935" xr:uid="{C5496EE3-6A0F-4689-AC8B-F07B7A8FC4DB}"/>
    <cellStyle name="Normal 5 2 3 2 2 2 3 2" xfId="30936" xr:uid="{A005FADB-0826-4AE9-BCBD-0C766B279BA4}"/>
    <cellStyle name="Normal 5 2 3 2 2 2 3 3" xfId="30937" xr:uid="{54A9296C-FDDB-4896-8A53-8901A7E035ED}"/>
    <cellStyle name="Normal 5 2 3 2 2 2 3_AVA DVA EL" xfId="30938" xr:uid="{DE7A5615-5068-48EA-AB87-D99D912956D6}"/>
    <cellStyle name="Normal 5 2 3 2 2 2 4" xfId="30939" xr:uid="{92D6FFB2-DB8A-4C8C-B7F8-742297C1FCB2}"/>
    <cellStyle name="Normal 5 2 3 2 2 2 5" xfId="30940" xr:uid="{F7B7C315-26EC-494F-9539-331E01D2D1AE}"/>
    <cellStyle name="Normal 5 2 3 2 2 2_AVA DVA EL" xfId="30941" xr:uid="{34D3D7FB-55A4-4F57-8007-1F47E6BDE73A}"/>
    <cellStyle name="Normal 5 2 3 2 2 3" xfId="30942" xr:uid="{452FDDE6-5272-4DF5-AFF4-5733E7CDA457}"/>
    <cellStyle name="Normal 5 2 3 2 2 3 2" xfId="30943" xr:uid="{2DFEE9A0-F515-47A8-AEB3-C5527CAC8881}"/>
    <cellStyle name="Normal 5 2 3 2 2 3 3" xfId="30944" xr:uid="{3F175001-8ECB-4C0B-B2E5-15CAF93B6F98}"/>
    <cellStyle name="Normal 5 2 3 2 2 3_AVA DVA EL" xfId="30945" xr:uid="{6B14CE20-B453-437A-8C6B-54F8C7C989F4}"/>
    <cellStyle name="Normal 5 2 3 2 2 4" xfId="30946" xr:uid="{FABFFEDC-B657-4471-80F4-43AED07A4012}"/>
    <cellStyle name="Normal 5 2 3 2 2 4 2" xfId="30947" xr:uid="{18734448-AEA4-4238-9396-E84257DE8843}"/>
    <cellStyle name="Normal 5 2 3 2 2 4 3" xfId="30948" xr:uid="{4B14BA30-BE65-4208-B11C-74AE540D7A31}"/>
    <cellStyle name="Normal 5 2 3 2 2 4_AVA DVA EL" xfId="30949" xr:uid="{EB92A336-C79F-4D66-95F0-0A69AB61CFAF}"/>
    <cellStyle name="Normal 5 2 3 2 2 5" xfId="30950" xr:uid="{33FA86CF-E760-4B17-899A-7F39A1A74E8D}"/>
    <cellStyle name="Normal 5 2 3 2 2 5 2" xfId="30951" xr:uid="{CD59C1B6-43FF-42B6-ACA6-33EFA035AA6B}"/>
    <cellStyle name="Normal 5 2 3 2 2 5 3" xfId="30952" xr:uid="{395786D9-8BD5-4339-92B3-2B6581847437}"/>
    <cellStyle name="Normal 5 2 3 2 2 5_AVA DVA EL" xfId="30953" xr:uid="{35545433-771D-4F34-B593-153944DD0A39}"/>
    <cellStyle name="Normal 5 2 3 2 2 6" xfId="30954" xr:uid="{74046FF1-0BE9-4235-AD3A-999283331B7E}"/>
    <cellStyle name="Normal 5 2 3 2 2 6 2" xfId="30955" xr:uid="{39AF4B4B-826E-4BF7-B037-A3234C0B39FA}"/>
    <cellStyle name="Normal 5 2 3 2 2 6 3" xfId="30956" xr:uid="{84AC9430-0D58-48CC-80BB-2A91716646F4}"/>
    <cellStyle name="Normal 5 2 3 2 2 6_AVA DVA EL" xfId="30957" xr:uid="{608F6B7C-8767-48BF-996B-1E0EF256C26A}"/>
    <cellStyle name="Normal 5 2 3 2 2 7" xfId="30958" xr:uid="{691B1C60-280E-47F8-8040-C7BC331FF998}"/>
    <cellStyle name="Normal 5 2 3 2 2 7 2" xfId="30959" xr:uid="{E42250C0-B641-4CFA-A4D2-502FE850B0C7}"/>
    <cellStyle name="Normal 5 2 3 2 2 7 3" xfId="30960" xr:uid="{F1C38321-DA90-40DB-AEB7-8B6612F049B0}"/>
    <cellStyle name="Normal 5 2 3 2 2 7_AVA DVA EL" xfId="30961" xr:uid="{B874BD8C-8428-470A-912B-27F3EA6A9F21}"/>
    <cellStyle name="Normal 5 2 3 2 2 8" xfId="30962" xr:uid="{E1F70DD0-B17B-40D9-89E0-46AC4C94A501}"/>
    <cellStyle name="Normal 5 2 3 2 2 8 2" xfId="30963" xr:uid="{2AED2999-C9A9-4F56-AEF2-E58354C37A6C}"/>
    <cellStyle name="Normal 5 2 3 2 2 8 3" xfId="30964" xr:uid="{858362EF-7B8D-4F06-B307-A43A9B9222A0}"/>
    <cellStyle name="Normal 5 2 3 2 2 8_AVA DVA EL" xfId="30965" xr:uid="{17FB8333-1A43-41B9-A6B2-DBA01A70AFD1}"/>
    <cellStyle name="Normal 5 2 3 2 2 9" xfId="30966" xr:uid="{99ABDD1A-8E21-469E-AE73-77B6F00750EC}"/>
    <cellStyle name="Normal 5 2 3 2 2 9 2" xfId="30967" xr:uid="{4E479228-4A4E-4FB1-97F5-4BF3B930126F}"/>
    <cellStyle name="Normal 5 2 3 2 2 9 3" xfId="30968" xr:uid="{FC59956B-37FC-4696-9DD3-9C21324F8999}"/>
    <cellStyle name="Normal 5 2 3 2 2 9_AVA DVA EL" xfId="30969" xr:uid="{6ED51C3D-ECD8-4D0D-B652-DD802C6F8ED9}"/>
    <cellStyle name="Normal 5 2 3 2 2_AVA DVA EL" xfId="30970" xr:uid="{55296E92-5D1B-46E2-9BC8-7472600395BB}"/>
    <cellStyle name="Normal 5 2 3 2 3" xfId="30971" xr:uid="{B4636F29-CD71-439D-93CD-147B60263DB6}"/>
    <cellStyle name="Normal 5 2 3 2 3 2" xfId="30972" xr:uid="{7E5F299B-2443-43D0-9F53-56E086332853}"/>
    <cellStyle name="Normal 5 2 3 2 3 2 2" xfId="30973" xr:uid="{79E436AB-4454-4295-B90A-B560F90E48C1}"/>
    <cellStyle name="Normal 5 2 3 2 3 2 3" xfId="30974" xr:uid="{46184332-D26F-44AD-A197-96B6D0C70CA6}"/>
    <cellStyle name="Normal 5 2 3 2 3 2_AVA DVA EL" xfId="30975" xr:uid="{27932DE6-C137-4378-A194-1DB9FD4990DB}"/>
    <cellStyle name="Normal 5 2 3 2 3 3" xfId="30976" xr:uid="{5401051D-EAE0-4059-890E-57B746D07767}"/>
    <cellStyle name="Normal 5 2 3 2 3 3 2" xfId="30977" xr:uid="{C6859C08-D1D0-4DEA-9B18-C57ADF5B9BDC}"/>
    <cellStyle name="Normal 5 2 3 2 3 3 3" xfId="30978" xr:uid="{D98E1BE4-09E7-4CE5-AB26-7FDD1E441A84}"/>
    <cellStyle name="Normal 5 2 3 2 3 3_AVA DVA EL" xfId="30979" xr:uid="{D45147BD-FEF3-4FA5-8530-CAD7A666034F}"/>
    <cellStyle name="Normal 5 2 3 2 3 4" xfId="30980" xr:uid="{FF36EAF1-55BB-459B-B293-270A800F3A5A}"/>
    <cellStyle name="Normal 5 2 3 2 3 5" xfId="30981" xr:uid="{BDD4D100-B68D-4073-9E1C-37B6B18A6253}"/>
    <cellStyle name="Normal 5 2 3 2 3_AVA DVA EL" xfId="30982" xr:uid="{63431AE3-77BD-48E9-BF48-2AEFF613DCBC}"/>
    <cellStyle name="Normal 5 2 3 2 4" xfId="30983" xr:uid="{C553B8EC-2A6E-4E91-ADC5-7C37D1A8F449}"/>
    <cellStyle name="Normal 5 2 3 2 4 2" xfId="30984" xr:uid="{009832E0-C809-468C-B385-510A937A6F7E}"/>
    <cellStyle name="Normal 5 2 3 2 4 3" xfId="30985" xr:uid="{944ADD9A-EC2A-4102-A467-3FEAAB7D8026}"/>
    <cellStyle name="Normal 5 2 3 2 4_AVA DVA EL" xfId="30986" xr:uid="{7AF229F8-40FB-41F9-829E-252826075348}"/>
    <cellStyle name="Normal 5 2 3 2 5" xfId="30987" xr:uid="{D4AE9736-1C38-466E-8DE9-D48363A50229}"/>
    <cellStyle name="Normal 5 2 3 2 5 2" xfId="30988" xr:uid="{7982A1C7-1C6E-41CC-907A-14BDAE830658}"/>
    <cellStyle name="Normal 5 2 3 2 5 3" xfId="30989" xr:uid="{6F1C90D3-612E-4526-87DA-DD9C97E1A248}"/>
    <cellStyle name="Normal 5 2 3 2 5_AVA DVA EL" xfId="30990" xr:uid="{ECE68EF9-B411-498F-AD8A-D8BC2CB731A5}"/>
    <cellStyle name="Normal 5 2 3 2 6" xfId="30991" xr:uid="{7DBEE56C-39D8-481C-8C25-ECF5A9C9E72A}"/>
    <cellStyle name="Normal 5 2 3 2 6 2" xfId="30992" xr:uid="{FB2E12D7-7D88-4B9E-A5F9-1306323C27B1}"/>
    <cellStyle name="Normal 5 2 3 2 6 3" xfId="30993" xr:uid="{70D61EBE-3608-4359-99D7-AE0E91FC20F0}"/>
    <cellStyle name="Normal 5 2 3 2 6_AVA DVA EL" xfId="30994" xr:uid="{A87141A9-AF4B-4214-9E5D-A0F173F213D3}"/>
    <cellStyle name="Normal 5 2 3 2 7" xfId="30995" xr:uid="{31EEF988-A414-480D-B694-0451B605EEF9}"/>
    <cellStyle name="Normal 5 2 3 2 7 2" xfId="30996" xr:uid="{88E301BD-BD1D-474F-8048-A0237633B34C}"/>
    <cellStyle name="Normal 5 2 3 2 7 3" xfId="30997" xr:uid="{57E49CF0-3071-4644-BE60-4A7156A93410}"/>
    <cellStyle name="Normal 5 2 3 2 7_AVA DVA EL" xfId="30998" xr:uid="{77CD4FC4-177D-4824-B1DF-1734F53C6298}"/>
    <cellStyle name="Normal 5 2 3 2 8" xfId="30999" xr:uid="{CE2986F0-BA61-4DDB-982F-0E02DD14BC15}"/>
    <cellStyle name="Normal 5 2 3 2 8 2" xfId="31000" xr:uid="{B333CAC3-70AF-443A-BC1D-239B04A3EC5C}"/>
    <cellStyle name="Normal 5 2 3 2 8 3" xfId="31001" xr:uid="{8034D6EB-9946-458A-A59A-23B00FFC307E}"/>
    <cellStyle name="Normal 5 2 3 2 8_AVA DVA EL" xfId="31002" xr:uid="{CFD14DCD-739A-49C0-92BA-6EC9212CFE98}"/>
    <cellStyle name="Normal 5 2 3 2 9" xfId="31003" xr:uid="{3D12AD59-5D1B-4B3C-BF55-5DBF2B5B17FD}"/>
    <cellStyle name="Normal 5 2 3 2 9 2" xfId="31004" xr:uid="{66CCF317-B81D-4C2B-BFFE-4143B0CA5146}"/>
    <cellStyle name="Normal 5 2 3 2 9 3" xfId="31005" xr:uid="{D4D07425-30A3-4621-89B2-392B0AC62779}"/>
    <cellStyle name="Normal 5 2 3 2 9_AVA DVA EL" xfId="31006" xr:uid="{4F8E6BA6-BD9F-4555-B91B-F561BD50F398}"/>
    <cellStyle name="Normal 5 2 3 2_AVA DVA EL" xfId="31007" xr:uid="{5FE6FFBD-47F2-48A2-A266-6CF6F6F01331}"/>
    <cellStyle name="Normal 5 2 3 3" xfId="31008" xr:uid="{7310B7E1-B969-4F05-9876-D2AC33F2FF4F}"/>
    <cellStyle name="Normal 5 2 3 3 10" xfId="31009" xr:uid="{64A0EB12-43AC-435A-BCF5-1222FC71D56F}"/>
    <cellStyle name="Normal 5 2 3 3 11" xfId="31010" xr:uid="{2E04E448-E3F3-4E66-BF66-DC52D7F616E6}"/>
    <cellStyle name="Normal 5 2 3 3 2" xfId="31011" xr:uid="{2F74C48F-A77A-4CEE-9631-E599D301BD6B}"/>
    <cellStyle name="Normal 5 2 3 3 2 2" xfId="31012" xr:uid="{A0EF96BD-57D7-41B4-8020-B68732771691}"/>
    <cellStyle name="Normal 5 2 3 3 2 2 2" xfId="31013" xr:uid="{95505DF6-3F58-4F72-98CD-49ABB4B33D91}"/>
    <cellStyle name="Normal 5 2 3 3 2 2 3" xfId="31014" xr:uid="{5A7BD40C-4FD1-462E-A924-2019D7890CBC}"/>
    <cellStyle name="Normal 5 2 3 3 2 2_AVA DVA EL" xfId="31015" xr:uid="{713308E5-E00F-4D30-A487-565E2F0E4BA9}"/>
    <cellStyle name="Normal 5 2 3 3 2 3" xfId="31016" xr:uid="{5EB33FA6-B5B9-4284-AB62-DEE3211594A4}"/>
    <cellStyle name="Normal 5 2 3 3 2 3 2" xfId="31017" xr:uid="{AB5496AB-DD47-48A2-B5ED-12A4563E47AA}"/>
    <cellStyle name="Normal 5 2 3 3 2 3 3" xfId="31018" xr:uid="{EF357198-32CA-45F2-A2D6-7BD29069F9C9}"/>
    <cellStyle name="Normal 5 2 3 3 2 3_AVA DVA EL" xfId="31019" xr:uid="{45CFC128-4661-438B-9BC9-9CF1A0F4DD23}"/>
    <cellStyle name="Normal 5 2 3 3 2 4" xfId="31020" xr:uid="{559C5AAE-D0C4-4351-9C93-F9872320BC67}"/>
    <cellStyle name="Normal 5 2 3 3 2 5" xfId="31021" xr:uid="{0552A0FC-59AD-486B-BEEF-72320D2170EE}"/>
    <cellStyle name="Normal 5 2 3 3 2_AVA DVA EL" xfId="31022" xr:uid="{F0E36C54-ED32-4E25-AA73-66DC5CA336DF}"/>
    <cellStyle name="Normal 5 2 3 3 3" xfId="31023" xr:uid="{B6B91D38-85DF-4A1E-B77F-F7967F84FC2A}"/>
    <cellStyle name="Normal 5 2 3 3 3 2" xfId="31024" xr:uid="{FCB09F57-6F25-4236-AE9A-FE22D03FA83B}"/>
    <cellStyle name="Normal 5 2 3 3 3 3" xfId="31025" xr:uid="{AEFCF717-47FD-47ED-8520-43B425705D6F}"/>
    <cellStyle name="Normal 5 2 3 3 3_AVA DVA EL" xfId="31026" xr:uid="{1BF5FE91-A755-4316-BF36-7B0D021DD2DE}"/>
    <cellStyle name="Normal 5 2 3 3 4" xfId="31027" xr:uid="{25E248F5-E488-4A33-A72D-06A28E09E6EA}"/>
    <cellStyle name="Normal 5 2 3 3 4 2" xfId="31028" xr:uid="{AA076474-BE7F-47BD-8F38-42ACF4CECEAB}"/>
    <cellStyle name="Normal 5 2 3 3 4 3" xfId="31029" xr:uid="{25D80D6A-72C5-4767-9001-4731C1263813}"/>
    <cellStyle name="Normal 5 2 3 3 4_AVA DVA EL" xfId="31030" xr:uid="{8FE077CB-E5FE-4EC3-80C5-44048008AFF1}"/>
    <cellStyle name="Normal 5 2 3 3 5" xfId="31031" xr:uid="{2D8A56D7-9E5C-4C7A-9EE6-1DC4B5B77447}"/>
    <cellStyle name="Normal 5 2 3 3 5 2" xfId="31032" xr:uid="{AFBC4367-A6BD-441E-8AA8-ED9CFEB8F6AC}"/>
    <cellStyle name="Normal 5 2 3 3 5 3" xfId="31033" xr:uid="{E2EF9958-2F14-4A60-9DE6-F0FE999D7CE3}"/>
    <cellStyle name="Normal 5 2 3 3 5_AVA DVA EL" xfId="31034" xr:uid="{DE4D6ECC-EB1C-4A4A-8301-329844C1AB8E}"/>
    <cellStyle name="Normal 5 2 3 3 6" xfId="31035" xr:uid="{B78EDAE5-A7AC-497C-836D-CB7AF793820A}"/>
    <cellStyle name="Normal 5 2 3 3 6 2" xfId="31036" xr:uid="{012A8C86-3F83-4C89-B5F0-3866795B1ACC}"/>
    <cellStyle name="Normal 5 2 3 3 6 3" xfId="31037" xr:uid="{01365C7C-5CAC-4FDE-A4DD-F3409CD14C56}"/>
    <cellStyle name="Normal 5 2 3 3 6_AVA DVA EL" xfId="31038" xr:uid="{E3CA4B57-4DD5-4DDF-BC28-6C90D297FC5B}"/>
    <cellStyle name="Normal 5 2 3 3 7" xfId="31039" xr:uid="{0E8DCFD8-AC38-4AE4-B243-C93CA00CE0AE}"/>
    <cellStyle name="Normal 5 2 3 3 7 2" xfId="31040" xr:uid="{7F15F02D-8EAE-418B-B16E-17778C705885}"/>
    <cellStyle name="Normal 5 2 3 3 7 3" xfId="31041" xr:uid="{5012A1D6-A7A0-4C3C-9A7C-A564CDD3CD67}"/>
    <cellStyle name="Normal 5 2 3 3 7_AVA DVA EL" xfId="31042" xr:uid="{9EDDFC81-EC0D-4FDD-A5C2-4ACD0F29206D}"/>
    <cellStyle name="Normal 5 2 3 3 8" xfId="31043" xr:uid="{B5DBCF75-A8CA-4852-8DF9-963ABD8F6E2C}"/>
    <cellStyle name="Normal 5 2 3 3 8 2" xfId="31044" xr:uid="{4286A05C-75E8-4153-A378-82B95B91DD9D}"/>
    <cellStyle name="Normal 5 2 3 3 8 3" xfId="31045" xr:uid="{7C008F0B-8990-4D33-9F4A-0978A89B7185}"/>
    <cellStyle name="Normal 5 2 3 3 8_AVA DVA EL" xfId="31046" xr:uid="{1D54F3C2-3258-4533-8E1B-F36E9005A175}"/>
    <cellStyle name="Normal 5 2 3 3 9" xfId="31047" xr:uid="{A4BA6EBF-0158-4263-AECA-611C5A8BDC69}"/>
    <cellStyle name="Normal 5 2 3 3 9 2" xfId="31048" xr:uid="{57AF2E8A-9764-4A95-A5B8-5EEDEF9875EB}"/>
    <cellStyle name="Normal 5 2 3 3 9 3" xfId="31049" xr:uid="{4A4188E1-3CDF-4485-A63E-6A5EC8800BA9}"/>
    <cellStyle name="Normal 5 2 3 3 9_AVA DVA EL" xfId="31050" xr:uid="{A8CD4CF8-7A92-4D43-A686-9AD3B93346A2}"/>
    <cellStyle name="Normal 5 2 3 3_AVA DVA EL" xfId="31051" xr:uid="{F5D62CF9-5E4B-4417-B244-34FC54854627}"/>
    <cellStyle name="Normal 5 2 3 4" xfId="31052" xr:uid="{69D520DB-9017-44CB-934E-D4008CA7EB73}"/>
    <cellStyle name="Normal 5 2 3 4 2" xfId="31053" xr:uid="{70A6AE9A-0665-4786-83C0-06BB25847BEB}"/>
    <cellStyle name="Normal 5 2 3 4 2 2" xfId="31054" xr:uid="{0B67CA0E-3AA0-44CB-BE87-5B51C90EC9E8}"/>
    <cellStyle name="Normal 5 2 3 4 2 3" xfId="31055" xr:uid="{F642C8D7-4F04-48BF-B426-AAC046CDEC4A}"/>
    <cellStyle name="Normal 5 2 3 4 2_AVA DVA EL" xfId="31056" xr:uid="{9FD97362-999E-4A1C-B570-1BB0B6C58678}"/>
    <cellStyle name="Normal 5 2 3 4 3" xfId="31057" xr:uid="{3DFEF5C1-677C-449C-A9E9-45615C0A300C}"/>
    <cellStyle name="Normal 5 2 3 4 3 2" xfId="31058" xr:uid="{6EE25418-7953-4496-B177-6C09930C7446}"/>
    <cellStyle name="Normal 5 2 3 4 3 3" xfId="31059" xr:uid="{F2B6BE44-D866-4716-911F-ADD0471C7160}"/>
    <cellStyle name="Normal 5 2 3 4 3_AVA DVA EL" xfId="31060" xr:uid="{629DA98E-DA55-41F7-A487-128B4861D4B1}"/>
    <cellStyle name="Normal 5 2 3 4 4" xfId="31061" xr:uid="{BD6EAE9C-B2EB-483E-B7E4-8A8A0C18BAC6}"/>
    <cellStyle name="Normal 5 2 3 4 5" xfId="31062" xr:uid="{54810150-F465-4428-BB75-F26F4494ECDF}"/>
    <cellStyle name="Normal 5 2 3 4_AVA DVA EL" xfId="31063" xr:uid="{CDE9985C-E98D-45E1-9903-33A1FD7BA9F7}"/>
    <cellStyle name="Normal 5 2 3 5" xfId="31064" xr:uid="{11D97CBF-F528-4A2D-A503-2F31B737CAC9}"/>
    <cellStyle name="Normal 5 2 3 5 2" xfId="31065" xr:uid="{DF88F017-34FF-41A7-87C5-EC0052B6D4CE}"/>
    <cellStyle name="Normal 5 2 3 5 3" xfId="31066" xr:uid="{2B0C2CDF-4A94-44CE-AEC8-7CA75E6F0AAE}"/>
    <cellStyle name="Normal 5 2 3 5_AVA DVA EL" xfId="31067" xr:uid="{E9887CC1-590B-4F4E-B369-1FA6C4845D9E}"/>
    <cellStyle name="Normal 5 2 3 6" xfId="31068" xr:uid="{7300F3B1-1648-4BDA-B153-3AA08F0A251D}"/>
    <cellStyle name="Normal 5 2 3 6 2" xfId="31069" xr:uid="{FE11BE0D-C4BD-4EDA-ADD6-771825B8136C}"/>
    <cellStyle name="Normal 5 2 3 6 3" xfId="31070" xr:uid="{C78C50CC-FE0E-4757-98C8-5F1DC91A4C8F}"/>
    <cellStyle name="Normal 5 2 3 6_AVA DVA EL" xfId="31071" xr:uid="{C2F92A94-1C50-48CF-9FE8-969FEE5A43EC}"/>
    <cellStyle name="Normal 5 2 3 7" xfId="31072" xr:uid="{4B71AE4C-AA3E-4274-BF83-D6F1BA14B569}"/>
    <cellStyle name="Normal 5 2 3 7 2" xfId="31073" xr:uid="{9B3DB2C7-23E4-449E-8E5E-B5BF22FCFF6B}"/>
    <cellStyle name="Normal 5 2 3 7 3" xfId="31074" xr:uid="{27D8C88C-9437-43F4-B23B-0DBD7A8A3132}"/>
    <cellStyle name="Normal 5 2 3 7_AVA DVA EL" xfId="31075" xr:uid="{5E1FCAD7-C4C4-46B0-B90A-97CF508D3350}"/>
    <cellStyle name="Normal 5 2 3 8" xfId="31076" xr:uid="{B4553BBD-792A-43FF-9683-1FB99C289454}"/>
    <cellStyle name="Normal 5 2 3 8 2" xfId="31077" xr:uid="{C6B9074A-85F9-4FAF-920C-C934F151B683}"/>
    <cellStyle name="Normal 5 2 3 8 3" xfId="31078" xr:uid="{82E95B05-8DF8-4CDD-84D6-71F163F1BCB7}"/>
    <cellStyle name="Normal 5 2 3 8_AVA DVA EL" xfId="31079" xr:uid="{F8F3EF4A-5573-4B6C-AA28-EB7828915770}"/>
    <cellStyle name="Normal 5 2 3 9" xfId="31080" xr:uid="{F5F1B8B3-E60B-4E18-9385-10BEC903E747}"/>
    <cellStyle name="Normal 5 2 3 9 2" xfId="31081" xr:uid="{C5227407-91A4-4F79-9C2B-2B6630CF8428}"/>
    <cellStyle name="Normal 5 2 3 9 3" xfId="31082" xr:uid="{AC068855-311C-4888-894A-DF2D07BF7481}"/>
    <cellStyle name="Normal 5 2 3 9_AVA DVA EL" xfId="31083" xr:uid="{97A27CBC-D027-4855-ABE0-CC799B053473}"/>
    <cellStyle name="Normal 5 2 3_A01" xfId="35978" xr:uid="{EC8983C3-AA04-4B66-92C3-269B60964FF8}"/>
    <cellStyle name="Normal 5 2 4" xfId="8549" xr:uid="{1DFF0A40-979A-4417-98C9-46FA04463DD1}"/>
    <cellStyle name="Normal 5 2 4 10" xfId="31084" xr:uid="{E6C169EB-C7C3-4990-AD9E-E0B4AF04E2A6}"/>
    <cellStyle name="Normal 5 2 4 10 2" xfId="31085" xr:uid="{D6A55FCC-6AAB-4AE2-9D24-2ADAF4FA4A87}"/>
    <cellStyle name="Normal 5 2 4 10 3" xfId="31086" xr:uid="{1916D5CA-7DBD-4C62-B5DD-63C280871392}"/>
    <cellStyle name="Normal 5 2 4 10_AVA DVA EL" xfId="31087" xr:uid="{AECC6391-F48C-4DCE-B9B5-69A3467AAA23}"/>
    <cellStyle name="Normal 5 2 4 11" xfId="31088" xr:uid="{2872519B-26A9-4F2A-88B6-FB47F849B8EF}"/>
    <cellStyle name="Normal 5 2 4 11 2" xfId="31089" xr:uid="{15DDC222-2ACB-41C4-8C42-139ECA3C1618}"/>
    <cellStyle name="Normal 5 2 4 11 3" xfId="31090" xr:uid="{07BF7F21-B81D-4877-9A17-1761D21EDD4E}"/>
    <cellStyle name="Normal 5 2 4 11_AVA DVA EL" xfId="31091" xr:uid="{A7C845C8-1A9C-428C-A995-B8CCFD23DD14}"/>
    <cellStyle name="Normal 5 2 4 12" xfId="31092" xr:uid="{F4E4C240-5B4C-48F3-9C07-296C57DA81F1}"/>
    <cellStyle name="Normal 5 2 4 2" xfId="31093" xr:uid="{D846B7C7-4A92-4139-ADC1-A51FC7163484}"/>
    <cellStyle name="Normal 5 2 4 2 10" xfId="31094" xr:uid="{B1658CEC-DFAB-42D0-B9CF-A430B105343D}"/>
    <cellStyle name="Normal 5 2 4 2 11" xfId="31095" xr:uid="{5D387C4A-4C2C-4CDD-8A40-BFB55F7A045E}"/>
    <cellStyle name="Normal 5 2 4 2 2" xfId="31096" xr:uid="{CA7CC9D3-3F5D-4789-AB99-9A677FA088C2}"/>
    <cellStyle name="Normal 5 2 4 2 2 2" xfId="31097" xr:uid="{AFEF01C1-BC99-468C-8868-707CA7D4C44C}"/>
    <cellStyle name="Normal 5 2 4 2 2 2 2" xfId="31098" xr:uid="{E75BD88D-108F-4136-843E-E1F1540B5CD8}"/>
    <cellStyle name="Normal 5 2 4 2 2 2 3" xfId="31099" xr:uid="{484FE5F5-864B-43F3-B6D1-89ED59F4598E}"/>
    <cellStyle name="Normal 5 2 4 2 2 2_AVA DVA EL" xfId="31100" xr:uid="{23DDB3E8-50D4-4EFC-A321-3E9EA72E473C}"/>
    <cellStyle name="Normal 5 2 4 2 2 3" xfId="31101" xr:uid="{DB06EF59-EBB7-4855-9071-88788E6424D7}"/>
    <cellStyle name="Normal 5 2 4 2 2 3 2" xfId="31102" xr:uid="{7BE7BFB2-00DB-4FFD-804C-05C317B94120}"/>
    <cellStyle name="Normal 5 2 4 2 2 3 3" xfId="31103" xr:uid="{608A5231-2B16-4903-B83A-ED27399C6847}"/>
    <cellStyle name="Normal 5 2 4 2 2 3_AVA DVA EL" xfId="31104" xr:uid="{CB60D760-FFC6-4E03-BA47-6BC7BBC3B3E1}"/>
    <cellStyle name="Normal 5 2 4 2 2 4" xfId="31105" xr:uid="{5DE19D65-DA83-469A-A467-E62D46AE954E}"/>
    <cellStyle name="Normal 5 2 4 2 2 5" xfId="31106" xr:uid="{6767951F-3983-4D6A-9AE0-A8B40A2A0136}"/>
    <cellStyle name="Normal 5 2 4 2 2_AVA DVA EL" xfId="31107" xr:uid="{46791DBE-4680-45B2-9EAB-09228B3A0BA8}"/>
    <cellStyle name="Normal 5 2 4 2 3" xfId="31108" xr:uid="{166C361A-C484-4EA1-AC59-8AA0E251F618}"/>
    <cellStyle name="Normal 5 2 4 2 3 2" xfId="31109" xr:uid="{9101BDA1-E376-46FB-8A03-24F6A7912D0E}"/>
    <cellStyle name="Normal 5 2 4 2 3 3" xfId="31110" xr:uid="{F1EB7E05-37BC-4CE0-B4FA-36F16ADA01A2}"/>
    <cellStyle name="Normal 5 2 4 2 3_AVA DVA EL" xfId="31111" xr:uid="{01E5A486-7DA1-46CD-8EED-0CE414951C4D}"/>
    <cellStyle name="Normal 5 2 4 2 4" xfId="31112" xr:uid="{164BCF06-65B3-482C-9A09-78EDC815A3E7}"/>
    <cellStyle name="Normal 5 2 4 2 4 2" xfId="31113" xr:uid="{26718B80-3DBE-4CD5-9660-327F39BA3D6B}"/>
    <cellStyle name="Normal 5 2 4 2 4 3" xfId="31114" xr:uid="{9911ECB2-CD84-46A4-9074-F96EA5DE699A}"/>
    <cellStyle name="Normal 5 2 4 2 4_AVA DVA EL" xfId="31115" xr:uid="{20DA672B-738F-4370-AB31-DB96E093AF96}"/>
    <cellStyle name="Normal 5 2 4 2 5" xfId="31116" xr:uid="{4CA9487B-C58E-4DE8-99EF-9766FB4DD2CE}"/>
    <cellStyle name="Normal 5 2 4 2 5 2" xfId="31117" xr:uid="{0F7258E0-D328-475B-83C6-75A329EBAAC1}"/>
    <cellStyle name="Normal 5 2 4 2 5 3" xfId="31118" xr:uid="{6E8D43E6-15CB-49B8-ABB4-8F98A59BFC46}"/>
    <cellStyle name="Normal 5 2 4 2 5_AVA DVA EL" xfId="31119" xr:uid="{666BA1BA-71B8-42F7-BBDA-0390DEDDF866}"/>
    <cellStyle name="Normal 5 2 4 2 6" xfId="31120" xr:uid="{C62267BE-D735-40D8-BD22-5AD4DE9DD498}"/>
    <cellStyle name="Normal 5 2 4 2 6 2" xfId="31121" xr:uid="{7A3E2FEC-5327-47C3-BC1B-21FB2843033B}"/>
    <cellStyle name="Normal 5 2 4 2 6 3" xfId="31122" xr:uid="{E16C9499-D8CC-42FF-AD42-C082A4B7989C}"/>
    <cellStyle name="Normal 5 2 4 2 6_AVA DVA EL" xfId="31123" xr:uid="{17F0C811-27B6-4D58-B404-623532D4D1D9}"/>
    <cellStyle name="Normal 5 2 4 2 7" xfId="31124" xr:uid="{470BF180-A497-482E-B62E-ACD8516A0B1F}"/>
    <cellStyle name="Normal 5 2 4 2 7 2" xfId="31125" xr:uid="{65AB1172-0140-4AD0-BC55-250EE3340526}"/>
    <cellStyle name="Normal 5 2 4 2 7 3" xfId="31126" xr:uid="{79A04C97-5230-4E1C-AF00-01495FAAF00A}"/>
    <cellStyle name="Normal 5 2 4 2 7_AVA DVA EL" xfId="31127" xr:uid="{06C863AF-D198-4568-836C-3DFBEAAFA7AE}"/>
    <cellStyle name="Normal 5 2 4 2 8" xfId="31128" xr:uid="{39771145-DF75-43FE-B704-D87202140870}"/>
    <cellStyle name="Normal 5 2 4 2 8 2" xfId="31129" xr:uid="{6E57E6CE-5EE5-471F-B980-2ABE61CFD5D5}"/>
    <cellStyle name="Normal 5 2 4 2 8 3" xfId="31130" xr:uid="{53CE1D7E-9F77-4E38-9E1F-ED2560D77622}"/>
    <cellStyle name="Normal 5 2 4 2 8_AVA DVA EL" xfId="31131" xr:uid="{C4EBD9A8-B7FF-43C3-B9D3-85DC4D99610E}"/>
    <cellStyle name="Normal 5 2 4 2 9" xfId="31132" xr:uid="{C96287AA-1D5F-4A85-934C-54BFD8E4A246}"/>
    <cellStyle name="Normal 5 2 4 2 9 2" xfId="31133" xr:uid="{7E599FB6-887A-4753-8DC0-3B6406E4E186}"/>
    <cellStyle name="Normal 5 2 4 2 9 3" xfId="31134" xr:uid="{820F2E2D-A43D-4B98-8A8A-CC94259B1C50}"/>
    <cellStyle name="Normal 5 2 4 2 9_AVA DVA EL" xfId="31135" xr:uid="{F89B28A5-424C-439B-827A-89591217DF5F}"/>
    <cellStyle name="Normal 5 2 4 2_AVA DVA EL" xfId="31136" xr:uid="{DE0A3EB1-FA30-418A-B64A-E10B673E4EE2}"/>
    <cellStyle name="Normal 5 2 4 3" xfId="31137" xr:uid="{901B84F0-C834-499D-8248-8AF79FBB0130}"/>
    <cellStyle name="Normal 5 2 4 3 2" xfId="31138" xr:uid="{046FF363-4281-4B88-A8FD-FF7F69E4BC5C}"/>
    <cellStyle name="Normal 5 2 4 3 2 2" xfId="31139" xr:uid="{3F4B30C5-E5B1-49A0-8DB8-B188B0B4E328}"/>
    <cellStyle name="Normal 5 2 4 3 2 3" xfId="31140" xr:uid="{B02480DC-3AC7-46B5-98C2-6CB727D4D3AC}"/>
    <cellStyle name="Normal 5 2 4 3 2_AVA DVA EL" xfId="31141" xr:uid="{B318594D-F9EB-446F-BAE6-1481EBAD7F2A}"/>
    <cellStyle name="Normal 5 2 4 3 3" xfId="31142" xr:uid="{CC1A7331-8FD5-4267-9830-AD20ED5F7891}"/>
    <cellStyle name="Normal 5 2 4 3 3 2" xfId="31143" xr:uid="{E855B905-E58E-4E0B-8BB9-563E6428CFAA}"/>
    <cellStyle name="Normal 5 2 4 3 3 3" xfId="31144" xr:uid="{6C92B1D4-C94B-415E-BEE2-D99FB05C9022}"/>
    <cellStyle name="Normal 5 2 4 3 3_AVA DVA EL" xfId="31145" xr:uid="{A4FF5D30-1BC4-44AE-B87C-36F916AFD7D6}"/>
    <cellStyle name="Normal 5 2 4 3 4" xfId="31146" xr:uid="{2CB11A1F-EB41-4F46-B073-1DC2BCE92C67}"/>
    <cellStyle name="Normal 5 2 4 3 5" xfId="31147" xr:uid="{3F8BF7E1-E819-4AFD-BAF4-5FE4AB3511A0}"/>
    <cellStyle name="Normal 5 2 4 3_AVA DVA EL" xfId="31148" xr:uid="{6FD016A6-4E67-43B9-88D5-C0D94A31816F}"/>
    <cellStyle name="Normal 5 2 4 4" xfId="31149" xr:uid="{F5904AE9-B852-4707-936D-6AF168ED0E5B}"/>
    <cellStyle name="Normal 5 2 4 4 2" xfId="31150" xr:uid="{8B777B7A-B446-4B5E-97EC-B205A70A59C1}"/>
    <cellStyle name="Normal 5 2 4 4 3" xfId="31151" xr:uid="{AF7ECBF4-7E7B-4F53-9ADA-C71F28FB986E}"/>
    <cellStyle name="Normal 5 2 4 4_AVA DVA EL" xfId="31152" xr:uid="{BDBA22A0-ABFF-46EC-99DD-9772118E6253}"/>
    <cellStyle name="Normal 5 2 4 5" xfId="31153" xr:uid="{4B7BB871-1017-4C29-AE12-A4D8DA88B989}"/>
    <cellStyle name="Normal 5 2 4 5 2" xfId="31154" xr:uid="{C38DE1B2-E118-4148-A9C1-B733C5B6F279}"/>
    <cellStyle name="Normal 5 2 4 5 3" xfId="31155" xr:uid="{AE918B5E-C9AC-4173-87E7-41E03050B675}"/>
    <cellStyle name="Normal 5 2 4 5_AVA DVA EL" xfId="31156" xr:uid="{6A25D3B9-BAD6-4899-8303-D63AB3D4E23B}"/>
    <cellStyle name="Normal 5 2 4 6" xfId="31157" xr:uid="{D6EC75EE-124E-4299-9B40-4F18327BB837}"/>
    <cellStyle name="Normal 5 2 4 6 2" xfId="31158" xr:uid="{7E189AF6-4033-488A-B691-0D0AA0F9B0CC}"/>
    <cellStyle name="Normal 5 2 4 6 3" xfId="31159" xr:uid="{126F0DAA-995D-4372-AFF2-1C528D9CBD1B}"/>
    <cellStyle name="Normal 5 2 4 6_AVA DVA EL" xfId="31160" xr:uid="{878B4B9B-999B-43A8-9380-4C6C95AFF006}"/>
    <cellStyle name="Normal 5 2 4 7" xfId="31161" xr:uid="{E1890F89-C67F-4540-9455-BBC99A73D04C}"/>
    <cellStyle name="Normal 5 2 4 7 2" xfId="31162" xr:uid="{FE2E2CD6-3726-4601-B7E3-F7CF4D6CFF5D}"/>
    <cellStyle name="Normal 5 2 4 7 3" xfId="31163" xr:uid="{E560597E-402F-4065-B4F1-D617AF765941}"/>
    <cellStyle name="Normal 5 2 4 7_AVA DVA EL" xfId="31164" xr:uid="{6B74C956-5787-4C72-AAE7-B45217FC38CA}"/>
    <cellStyle name="Normal 5 2 4 8" xfId="31165" xr:uid="{364B0285-D73A-4685-B952-1834FBB71157}"/>
    <cellStyle name="Normal 5 2 4 8 2" xfId="31166" xr:uid="{31AD04A8-E8F1-4278-A43B-C657CF3060E9}"/>
    <cellStyle name="Normal 5 2 4 8 3" xfId="31167" xr:uid="{8AC70E09-5F10-4C44-A40A-46812ECA1861}"/>
    <cellStyle name="Normal 5 2 4 8_AVA DVA EL" xfId="31168" xr:uid="{5CBE6BDC-200B-4B4F-B56F-1210B62735F0}"/>
    <cellStyle name="Normal 5 2 4 9" xfId="31169" xr:uid="{0EDFACE2-57FF-44AA-B0E2-0C2C14DB142F}"/>
    <cellStyle name="Normal 5 2 4 9 2" xfId="31170" xr:uid="{9F71F2B3-5DC8-4DD6-8916-48B54525C392}"/>
    <cellStyle name="Normal 5 2 4 9 3" xfId="31171" xr:uid="{24E68619-BB38-409C-BFF2-B6ECA28B0A9F}"/>
    <cellStyle name="Normal 5 2 4 9_AVA DVA EL" xfId="31172" xr:uid="{25B9583B-0114-4597-BC50-0DDEA2AE41C3}"/>
    <cellStyle name="Normal 5 2 4_AVA DVA EL" xfId="31173" xr:uid="{804BA2EF-2155-4FF0-AC34-B9DE56A2A60B}"/>
    <cellStyle name="Normal 5 2 5" xfId="8550" xr:uid="{296E1239-67CE-4F2A-91D9-416AC99A1899}"/>
    <cellStyle name="Normal 5 2 5 10" xfId="31174" xr:uid="{FD9B97D1-1167-4FEE-8195-736542E24171}"/>
    <cellStyle name="Normal 5 2 5 10 2" xfId="31175" xr:uid="{99324A85-27DF-48A4-A3E6-B3A0B3F69151}"/>
    <cellStyle name="Normal 5 2 5 10 3" xfId="31176" xr:uid="{F22CEDAA-580F-430E-B1DC-4BC6E3F83744}"/>
    <cellStyle name="Normal 5 2 5 10_AVA DVA EL" xfId="31177" xr:uid="{45B93E21-53F4-4BB0-978B-9E693B6ABEE5}"/>
    <cellStyle name="Normal 5 2 5 11" xfId="31178" xr:uid="{9762F0F9-F76F-44D0-99B0-9F1D1AD23B3D}"/>
    <cellStyle name="Normal 5 2 5 11 2" xfId="31179" xr:uid="{01D16979-B3FE-49FA-B223-B295491BE536}"/>
    <cellStyle name="Normal 5 2 5 11 3" xfId="31180" xr:uid="{00C88285-1972-4C85-86C5-4F287974E0BE}"/>
    <cellStyle name="Normal 5 2 5 11_AVA DVA EL" xfId="31181" xr:uid="{646445C2-CE35-47A7-A166-3D1AA42F7C2A}"/>
    <cellStyle name="Normal 5 2 5 12" xfId="31182" xr:uid="{9A6AF729-B502-4101-A932-57CADA9B0D6E}"/>
    <cellStyle name="Normal 5 2 5 2" xfId="31183" xr:uid="{C91DD429-E245-487C-8462-2F62E9BA5680}"/>
    <cellStyle name="Normal 5 2 5 2 10" xfId="31184" xr:uid="{91794421-A0DA-4219-BF75-00D6DF13600B}"/>
    <cellStyle name="Normal 5 2 5 2 11" xfId="31185" xr:uid="{F44745B8-0FFC-4BD0-AEE9-08DE62067998}"/>
    <cellStyle name="Normal 5 2 5 2 2" xfId="31186" xr:uid="{3EF4F8E4-2392-4CCA-A459-E232F5BDDF52}"/>
    <cellStyle name="Normal 5 2 5 2 2 2" xfId="31187" xr:uid="{1623D4BC-0C5C-4437-A13A-C1F69B823DDA}"/>
    <cellStyle name="Normal 5 2 5 2 2 2 2" xfId="31188" xr:uid="{F3E14C44-DD39-4073-9F3B-7AC5AAEA8501}"/>
    <cellStyle name="Normal 5 2 5 2 2 2 3" xfId="31189" xr:uid="{3FA57381-10E9-4047-A354-4F0C559DA7F3}"/>
    <cellStyle name="Normal 5 2 5 2 2 2_AVA DVA EL" xfId="31190" xr:uid="{E825070E-4BC1-4233-87A6-9EC46E2BEABF}"/>
    <cellStyle name="Normal 5 2 5 2 2 3" xfId="31191" xr:uid="{E28BB8D3-2AC9-472D-B8AD-BD3BFD7C8B3B}"/>
    <cellStyle name="Normal 5 2 5 2 2 3 2" xfId="31192" xr:uid="{025353CA-02E1-4F21-B815-6313AA43C6B4}"/>
    <cellStyle name="Normal 5 2 5 2 2 3 3" xfId="31193" xr:uid="{5EE52421-9C88-49C0-8C2F-0CEE90FE7BE4}"/>
    <cellStyle name="Normal 5 2 5 2 2 3_AVA DVA EL" xfId="31194" xr:uid="{9F5FA8A8-0712-4CFF-8A38-C8A4D5BD35CA}"/>
    <cellStyle name="Normal 5 2 5 2 2 4" xfId="31195" xr:uid="{4E97E224-C8AE-48A7-9565-559F32081929}"/>
    <cellStyle name="Normal 5 2 5 2 2 5" xfId="31196" xr:uid="{8D4F2869-4EC2-471F-8E67-08A167DF950F}"/>
    <cellStyle name="Normal 5 2 5 2 2_AVA DVA EL" xfId="31197" xr:uid="{BB37E26B-C194-46AE-A90A-547DCDF54846}"/>
    <cellStyle name="Normal 5 2 5 2 3" xfId="31198" xr:uid="{3FDE236B-7013-4658-BD91-08370E647790}"/>
    <cellStyle name="Normal 5 2 5 2 3 2" xfId="31199" xr:uid="{B8116D78-55B3-4DA6-955B-B725CDAC3296}"/>
    <cellStyle name="Normal 5 2 5 2 3 3" xfId="31200" xr:uid="{A8A91804-732C-4D76-A54F-B9E92A43547C}"/>
    <cellStyle name="Normal 5 2 5 2 3_AVA DVA EL" xfId="31201" xr:uid="{ECE5A530-6214-48E1-8E76-C9DB7BA63B05}"/>
    <cellStyle name="Normal 5 2 5 2 4" xfId="31202" xr:uid="{94F7F347-AE21-4003-A8D3-8A71C990D2EE}"/>
    <cellStyle name="Normal 5 2 5 2 4 2" xfId="31203" xr:uid="{3792E7EF-4ABC-407B-AA29-8A44CA739A16}"/>
    <cellStyle name="Normal 5 2 5 2 4 3" xfId="31204" xr:uid="{B19D2E65-E5BE-49AC-A67A-155A2EC8DA1F}"/>
    <cellStyle name="Normal 5 2 5 2 4_AVA DVA EL" xfId="31205" xr:uid="{B9CFD7B8-DF5A-422C-B4E9-3EF303E702C5}"/>
    <cellStyle name="Normal 5 2 5 2 5" xfId="31206" xr:uid="{5D47266C-180E-47A9-BFA7-40B35EA47EF9}"/>
    <cellStyle name="Normal 5 2 5 2 5 2" xfId="31207" xr:uid="{CCC7A456-93AF-4DB6-BE48-8E9A586CA942}"/>
    <cellStyle name="Normal 5 2 5 2 5 3" xfId="31208" xr:uid="{32C3C562-9E98-4825-85B2-DAC5F3110431}"/>
    <cellStyle name="Normal 5 2 5 2 5_AVA DVA EL" xfId="31209" xr:uid="{0FC5739B-5E72-4460-949F-929F55D0E6A9}"/>
    <cellStyle name="Normal 5 2 5 2 6" xfId="31210" xr:uid="{0CE22C85-3671-47DA-BF7E-3916EC019D0E}"/>
    <cellStyle name="Normal 5 2 5 2 6 2" xfId="31211" xr:uid="{547CA6CD-D57F-43AA-9C8F-9BFF6C1B041D}"/>
    <cellStyle name="Normal 5 2 5 2 6 3" xfId="31212" xr:uid="{4F8D3236-6321-455D-859F-41F45517461F}"/>
    <cellStyle name="Normal 5 2 5 2 6_AVA DVA EL" xfId="31213" xr:uid="{464FC01B-48C7-4499-82C8-C1C4B911CB95}"/>
    <cellStyle name="Normal 5 2 5 2 7" xfId="31214" xr:uid="{9F2D3E45-18BC-46EB-84F4-23276127C63D}"/>
    <cellStyle name="Normal 5 2 5 2 7 2" xfId="31215" xr:uid="{352D203F-5C06-4696-941E-6C8C72316D68}"/>
    <cellStyle name="Normal 5 2 5 2 7 3" xfId="31216" xr:uid="{A4A5B446-AD98-454F-9156-51CA06D9831F}"/>
    <cellStyle name="Normal 5 2 5 2 7_AVA DVA EL" xfId="31217" xr:uid="{FF147F57-19A2-459E-BB69-DF0A78437A88}"/>
    <cellStyle name="Normal 5 2 5 2 8" xfId="31218" xr:uid="{468D040E-3E31-45F9-B4E7-7262E8728805}"/>
    <cellStyle name="Normal 5 2 5 2 8 2" xfId="31219" xr:uid="{66380842-B17D-481D-83F8-6931931D53A6}"/>
    <cellStyle name="Normal 5 2 5 2 8 3" xfId="31220" xr:uid="{D28EF6F8-3F29-4D3A-87CC-3B20FA095C9E}"/>
    <cellStyle name="Normal 5 2 5 2 8_AVA DVA EL" xfId="31221" xr:uid="{24CAA652-1A2D-4E90-B17B-B50EA399CCFD}"/>
    <cellStyle name="Normal 5 2 5 2 9" xfId="31222" xr:uid="{C2829F48-956C-4845-82AA-5B29CD8A6260}"/>
    <cellStyle name="Normal 5 2 5 2 9 2" xfId="31223" xr:uid="{977D7AB4-1BDB-405A-881A-1A0501578AC3}"/>
    <cellStyle name="Normal 5 2 5 2 9 3" xfId="31224" xr:uid="{F9AECECD-E8CB-4866-9EF5-187A8CFB8663}"/>
    <cellStyle name="Normal 5 2 5 2 9_AVA DVA EL" xfId="31225" xr:uid="{D0798FE4-1A0B-443A-9701-2F433C84A7DF}"/>
    <cellStyle name="Normal 5 2 5 2_AVA DVA EL" xfId="31226" xr:uid="{DF62A67B-291F-4414-A7CD-DAF0C5EE786E}"/>
    <cellStyle name="Normal 5 2 5 3" xfId="31227" xr:uid="{BEC09047-30D3-4A96-820A-61DEA0C7A5CB}"/>
    <cellStyle name="Normal 5 2 5 3 2" xfId="31228" xr:uid="{F6EE9C5A-1FB8-4754-8A94-FCE1F092E908}"/>
    <cellStyle name="Normal 5 2 5 3 2 2" xfId="31229" xr:uid="{E389C4C2-8D7F-4238-887B-45121476742F}"/>
    <cellStyle name="Normal 5 2 5 3 2 3" xfId="31230" xr:uid="{59674D1A-F2E5-430E-954A-8F4AB42211BF}"/>
    <cellStyle name="Normal 5 2 5 3 2_AVA DVA EL" xfId="31231" xr:uid="{AB7B9A2F-DA51-4ED1-AEA2-CA6DD66B941E}"/>
    <cellStyle name="Normal 5 2 5 3 3" xfId="31232" xr:uid="{77F49E16-FDB1-4E98-9D8F-6753E70344EC}"/>
    <cellStyle name="Normal 5 2 5 3 3 2" xfId="31233" xr:uid="{5901B5D3-C4E3-4AD4-8C51-E057B6109AD4}"/>
    <cellStyle name="Normal 5 2 5 3 3 3" xfId="31234" xr:uid="{7EC67A89-63B5-4CF6-B36A-3A2791C7D0F7}"/>
    <cellStyle name="Normal 5 2 5 3 3_AVA DVA EL" xfId="31235" xr:uid="{B459FEC9-D36B-40B1-A60D-FC685ECE5C8B}"/>
    <cellStyle name="Normal 5 2 5 3 4" xfId="31236" xr:uid="{9C1233A5-962E-4374-A4AD-6F246363193C}"/>
    <cellStyle name="Normal 5 2 5 3 5" xfId="31237" xr:uid="{80CE70E8-61F8-4C7C-B98F-426AC0391CAA}"/>
    <cellStyle name="Normal 5 2 5 3_AVA DVA EL" xfId="31238" xr:uid="{96E52EA6-6472-4D9A-BC18-7DFB28B07FDD}"/>
    <cellStyle name="Normal 5 2 5 4" xfId="31239" xr:uid="{1F780C13-B733-4923-9933-4D21294B1657}"/>
    <cellStyle name="Normal 5 2 5 4 2" xfId="31240" xr:uid="{34042847-FE17-4761-BFD3-644AC10D032A}"/>
    <cellStyle name="Normal 5 2 5 4 3" xfId="31241" xr:uid="{495610D9-BF61-4CD0-B669-F386FC8A4865}"/>
    <cellStyle name="Normal 5 2 5 4_AVA DVA EL" xfId="31242" xr:uid="{C8CD6905-A72A-4056-AECF-CF698B381F19}"/>
    <cellStyle name="Normal 5 2 5 5" xfId="31243" xr:uid="{AAD1DBB8-1537-4DE8-8519-ED41B8F75498}"/>
    <cellStyle name="Normal 5 2 5 5 2" xfId="31244" xr:uid="{26FBF6F2-340D-4CDF-A0ED-E1200A882D47}"/>
    <cellStyle name="Normal 5 2 5 5 3" xfId="31245" xr:uid="{B933C91B-38C9-46B8-AF14-9D432DF7D97E}"/>
    <cellStyle name="Normal 5 2 5 5_AVA DVA EL" xfId="31246" xr:uid="{A5AE103E-BDFD-46B8-AF39-4DA83A872976}"/>
    <cellStyle name="Normal 5 2 5 6" xfId="31247" xr:uid="{FC21495A-621F-4274-8D59-BFB71D5AEA61}"/>
    <cellStyle name="Normal 5 2 5 6 2" xfId="31248" xr:uid="{41A1545A-EF2C-44EE-A1CC-06A2D56A9ADA}"/>
    <cellStyle name="Normal 5 2 5 6 3" xfId="31249" xr:uid="{34756760-7DF3-428A-8C43-5F7D6AF31680}"/>
    <cellStyle name="Normal 5 2 5 6_AVA DVA EL" xfId="31250" xr:uid="{832C6B5D-BFAD-4D11-8C37-F3F5BBF42892}"/>
    <cellStyle name="Normal 5 2 5 7" xfId="31251" xr:uid="{CC477C59-5994-4974-9661-81D943337F3B}"/>
    <cellStyle name="Normal 5 2 5 7 2" xfId="31252" xr:uid="{C0EFC160-0657-46AE-8A57-989499419305}"/>
    <cellStyle name="Normal 5 2 5 7 3" xfId="31253" xr:uid="{615E9758-9D29-449F-BEC5-3D65EA6A2216}"/>
    <cellStyle name="Normal 5 2 5 7_AVA DVA EL" xfId="31254" xr:uid="{83CF6D81-499D-45BD-A4D3-D9CCCF35D2EA}"/>
    <cellStyle name="Normal 5 2 5 8" xfId="31255" xr:uid="{0944C932-37D2-4303-BA90-B46E2C0D245F}"/>
    <cellStyle name="Normal 5 2 5 8 2" xfId="31256" xr:uid="{3B3ADD6A-115D-4C71-A7F9-540920B7EC73}"/>
    <cellStyle name="Normal 5 2 5 8 3" xfId="31257" xr:uid="{DAE1B913-E50B-4CE9-9BDF-4D9AF64C4D58}"/>
    <cellStyle name="Normal 5 2 5 8_AVA DVA EL" xfId="31258" xr:uid="{E1B98CCF-6C05-4623-9C64-5A4591B01797}"/>
    <cellStyle name="Normal 5 2 5 9" xfId="31259" xr:uid="{3A787AFA-2483-4676-BF7C-8C04B7DFDADA}"/>
    <cellStyle name="Normal 5 2 5 9 2" xfId="31260" xr:uid="{EC393011-D547-4ABA-90CF-6FDAB3C329AA}"/>
    <cellStyle name="Normal 5 2 5 9 3" xfId="31261" xr:uid="{33DDE195-181A-4CBC-BB24-BAB7D23BF145}"/>
    <cellStyle name="Normal 5 2 5 9_AVA DVA EL" xfId="31262" xr:uid="{F847D809-2C55-457B-B851-A62FC606A1D9}"/>
    <cellStyle name="Normal 5 2 5_AVA DVA EL" xfId="31263" xr:uid="{BB898C07-5F56-4F4E-962B-19565D1864ED}"/>
    <cellStyle name="Normal 5 2 6" xfId="8551" xr:uid="{09FE87C1-F73B-4738-BB2A-6219F7E93FC0}"/>
    <cellStyle name="Normal 5 2 6 10" xfId="31264" xr:uid="{CBC111E0-F11F-43B5-8836-3EE8ECDDA3DD}"/>
    <cellStyle name="Normal 5 2 6 10 2" xfId="31265" xr:uid="{DC874699-9CBF-4958-AB9A-B54D314A1FBF}"/>
    <cellStyle name="Normal 5 2 6 10 3" xfId="31266" xr:uid="{F8F01221-0C8D-46CF-82E9-27AA2D8D092C}"/>
    <cellStyle name="Normal 5 2 6 10_AVA DVA EL" xfId="31267" xr:uid="{F0369561-C005-40D2-B1C5-377CE5B73C7A}"/>
    <cellStyle name="Normal 5 2 6 11" xfId="31268" xr:uid="{7187B7BB-A399-4060-80B3-3DF329B58C17}"/>
    <cellStyle name="Normal 5 2 6 2" xfId="31269" xr:uid="{F9DA9FD2-598F-4AB0-91C1-CD037908B643}"/>
    <cellStyle name="Normal 5 2 6 2 2" xfId="31270" xr:uid="{89605107-658E-4F74-846B-67FADFBC88D3}"/>
    <cellStyle name="Normal 5 2 6 2 2 2" xfId="31271" xr:uid="{72F9DEE6-C858-4D6E-89FB-2C36BCF518F0}"/>
    <cellStyle name="Normal 5 2 6 2 2 3" xfId="31272" xr:uid="{E2363660-10DA-48C1-BCFB-DE40D6694F28}"/>
    <cellStyle name="Normal 5 2 6 2 2_AVA DVA EL" xfId="31273" xr:uid="{30FF5A1D-6FEA-4E21-ABF1-D91C9568B9A2}"/>
    <cellStyle name="Normal 5 2 6 2 3" xfId="31274" xr:uid="{E4B873A1-D08E-4B48-90DF-E5DFF0E4B866}"/>
    <cellStyle name="Normal 5 2 6 2 3 2" xfId="31275" xr:uid="{2D846FA4-B191-482E-889B-7430196DDE29}"/>
    <cellStyle name="Normal 5 2 6 2 3 3" xfId="31276" xr:uid="{6922E2FE-2762-4CD3-BEF7-D8B5133B8E9C}"/>
    <cellStyle name="Normal 5 2 6 2 3_AVA DVA EL" xfId="31277" xr:uid="{8F5A7A03-FBDB-40A7-8E73-6442B217F7A6}"/>
    <cellStyle name="Normal 5 2 6 2 4" xfId="31278" xr:uid="{BE9B01BD-2C9A-4C87-9EF1-A61BBEC2C82D}"/>
    <cellStyle name="Normal 5 2 6 2 5" xfId="31279" xr:uid="{82B2A030-9745-40BA-BE25-B66EAB574501}"/>
    <cellStyle name="Normal 5 2 6 2_AVA DVA EL" xfId="31280" xr:uid="{A0322489-1F27-458D-8E75-D24743CADAC0}"/>
    <cellStyle name="Normal 5 2 6 3" xfId="31281" xr:uid="{BFEA0140-38F8-40D2-9759-23836DE57CEC}"/>
    <cellStyle name="Normal 5 2 6 3 2" xfId="31282" xr:uid="{CB76AA14-77B5-4047-A05B-EF0C71047B56}"/>
    <cellStyle name="Normal 5 2 6 3 3" xfId="31283" xr:uid="{E9FB270D-3603-49D1-87CE-6C69835B8B04}"/>
    <cellStyle name="Normal 5 2 6 3_AVA DVA EL" xfId="31284" xr:uid="{30E35FB2-3AE8-4333-AB3A-F79C99513EA8}"/>
    <cellStyle name="Normal 5 2 6 4" xfId="31285" xr:uid="{409FB50E-2878-4DFA-924B-1A509545929C}"/>
    <cellStyle name="Normal 5 2 6 4 2" xfId="31286" xr:uid="{B7B44D69-48C2-4429-991B-9D05ABEDAB17}"/>
    <cellStyle name="Normal 5 2 6 4 3" xfId="31287" xr:uid="{B649862D-7690-40CD-98A3-48003AF1C6FE}"/>
    <cellStyle name="Normal 5 2 6 4_AVA DVA EL" xfId="31288" xr:uid="{A3DE62DB-9289-4C8C-99B4-C75921EF8766}"/>
    <cellStyle name="Normal 5 2 6 5" xfId="31289" xr:uid="{85E6DE7D-A217-4223-8EC0-5C4A12AC3BF0}"/>
    <cellStyle name="Normal 5 2 6 5 2" xfId="31290" xr:uid="{B07280B7-C07A-4892-A161-C0914037F1AF}"/>
    <cellStyle name="Normal 5 2 6 5 3" xfId="31291" xr:uid="{E10CB963-675F-49F7-AD02-CAADB582F71B}"/>
    <cellStyle name="Normal 5 2 6 5_AVA DVA EL" xfId="31292" xr:uid="{551FB91E-3C56-4413-BE62-98F02D3F0D38}"/>
    <cellStyle name="Normal 5 2 6 6" xfId="31293" xr:uid="{5FC6ED4A-3338-4415-BC23-110385325648}"/>
    <cellStyle name="Normal 5 2 6 6 2" xfId="31294" xr:uid="{B746A259-713C-48D7-AD87-52B384A17867}"/>
    <cellStyle name="Normal 5 2 6 6 3" xfId="31295" xr:uid="{AE283E20-FAD8-44B4-9857-5922FFE521D7}"/>
    <cellStyle name="Normal 5 2 6 6_AVA DVA EL" xfId="31296" xr:uid="{4CFFD98F-D4BC-4358-8995-39927A0E7C13}"/>
    <cellStyle name="Normal 5 2 6 7" xfId="31297" xr:uid="{ABFFB4CC-07E0-4B11-99CD-318470945BC8}"/>
    <cellStyle name="Normal 5 2 6 7 2" xfId="31298" xr:uid="{0DDCB73F-0E18-4B2A-AD8B-C15AECEBAE08}"/>
    <cellStyle name="Normal 5 2 6 7 3" xfId="31299" xr:uid="{62D8C691-376B-46B1-A3D3-9D9B9FFCF71B}"/>
    <cellStyle name="Normal 5 2 6 7_AVA DVA EL" xfId="31300" xr:uid="{921232C4-4532-4DC4-9E0F-4A859B280ADC}"/>
    <cellStyle name="Normal 5 2 6 8" xfId="31301" xr:uid="{AC8A08A5-775F-4891-84F2-0B57FA855CD1}"/>
    <cellStyle name="Normal 5 2 6 8 2" xfId="31302" xr:uid="{883E4021-D7EB-4FF3-A1C7-5319E46FAA2D}"/>
    <cellStyle name="Normal 5 2 6 8 3" xfId="31303" xr:uid="{0C806F5D-2F1A-4C6C-AD98-1F41BABDB985}"/>
    <cellStyle name="Normal 5 2 6 8_AVA DVA EL" xfId="31304" xr:uid="{AF9222F0-E034-48EE-94F1-1FEA274C69B6}"/>
    <cellStyle name="Normal 5 2 6 9" xfId="31305" xr:uid="{C604AEC0-934D-4DC6-B7AC-DBBD64022761}"/>
    <cellStyle name="Normal 5 2 6 9 2" xfId="31306" xr:uid="{6DBF7EE3-DD39-480B-88CB-5E5DDD43B161}"/>
    <cellStyle name="Normal 5 2 6 9 3" xfId="31307" xr:uid="{CECAD22A-B296-4791-99FB-4821374FF41C}"/>
    <cellStyle name="Normal 5 2 6 9_AVA DVA EL" xfId="31308" xr:uid="{233D2CF7-C2D3-4E85-9799-908A91204AA5}"/>
    <cellStyle name="Normal 5 2 6_AVA DVA EL" xfId="31309" xr:uid="{B32C8EC0-8FC9-4D64-92FE-7AFECB9D27B7}"/>
    <cellStyle name="Normal 5 2 7" xfId="8552" xr:uid="{3D4879C1-9189-4842-81F5-F3918ECC91ED}"/>
    <cellStyle name="Normal 5 2 7 2" xfId="31310" xr:uid="{343CE4DD-863F-4F60-9179-78BEAB5FA056}"/>
    <cellStyle name="Normal 5 2 7 2 2" xfId="31311" xr:uid="{39F82013-97AB-428C-94D2-B02E76BFC86A}"/>
    <cellStyle name="Normal 5 2 7 2 3" xfId="31312" xr:uid="{98EB2597-CE7F-4584-B8C7-F42D13EBE442}"/>
    <cellStyle name="Normal 5 2 7 2_AVA DVA EL" xfId="31313" xr:uid="{33383BD9-19F3-4573-926B-E792F5E72803}"/>
    <cellStyle name="Normal 5 2 7 3" xfId="31314" xr:uid="{00B55CDF-0CE8-43AA-82C4-329D225CB4FB}"/>
    <cellStyle name="Normal 5 2 7 3 2" xfId="31315" xr:uid="{0961BA4B-3F18-493E-BBC8-B1031AB03811}"/>
    <cellStyle name="Normal 5 2 7 3 3" xfId="31316" xr:uid="{A1F415E3-425D-486F-86A3-104423F56CDA}"/>
    <cellStyle name="Normal 5 2 7 3_AVA DVA EL" xfId="31317" xr:uid="{89BCCDCC-2B73-4ABB-9364-3B2BD3AB083D}"/>
    <cellStyle name="Normal 5 2 7 4" xfId="31318" xr:uid="{A135EC47-07EA-439B-BC49-5FA796E77D17}"/>
    <cellStyle name="Normal 5 2 7 4 2" xfId="31319" xr:uid="{C664FF5D-E8BA-42CE-B286-943F55C5C8BC}"/>
    <cellStyle name="Normal 5 2 7 4 3" xfId="31320" xr:uid="{F88879CA-CF47-49D2-85A8-EA999A3737DC}"/>
    <cellStyle name="Normal 5 2 7 4_AVA DVA EL" xfId="31321" xr:uid="{5C8D3D45-EF07-466A-88F9-7CF3EBC50FE3}"/>
    <cellStyle name="Normal 5 2 7 5" xfId="31322" xr:uid="{F8D74587-E0DA-4955-8A89-2753C1B0D048}"/>
    <cellStyle name="Normal 5 2 7_AVA DVA EL" xfId="31323" xr:uid="{171ADA85-AE2D-4C57-813E-B8D29BB4B12C}"/>
    <cellStyle name="Normal 5 2 8" xfId="8553" xr:uid="{D9568323-B497-466A-961F-F5069092008E}"/>
    <cellStyle name="Normal 5 2 8 2" xfId="31324" xr:uid="{A7C3BA9B-3B95-49F2-B49E-FDFF659FEBFC}"/>
    <cellStyle name="Normal 5 2 8 2 2" xfId="31325" xr:uid="{AD40B2E7-8D4C-44CF-B04C-8DC432E5AE8C}"/>
    <cellStyle name="Normal 5 2 8 2 3" xfId="31326" xr:uid="{1FFD114E-7AA0-48B0-8B2C-8FD640E32381}"/>
    <cellStyle name="Normal 5 2 8 2_AVA DVA EL" xfId="31327" xr:uid="{7BC89609-9D47-49FC-AA41-AA246B43BCC7}"/>
    <cellStyle name="Normal 5 2 8 3" xfId="31328" xr:uid="{6EDEA197-C234-4E9B-A981-97659ADA560D}"/>
    <cellStyle name="Normal 5 2 8 3 2" xfId="31329" xr:uid="{78CABBEC-01C0-4197-8436-097653FBB407}"/>
    <cellStyle name="Normal 5 2 8 3 3" xfId="31330" xr:uid="{E07BE59E-2232-4731-8F2C-445E21D8C840}"/>
    <cellStyle name="Normal 5 2 8 3_AVA DVA EL" xfId="31331" xr:uid="{02551C57-5CC3-4E4C-A8F6-5ED6DAC56848}"/>
    <cellStyle name="Normal 5 2 8 4" xfId="31332" xr:uid="{11388A75-27BA-4D03-B1D2-666587D33FE0}"/>
    <cellStyle name="Normal 5 2 8 4 2" xfId="31333" xr:uid="{0DD5A024-2A17-499A-AE4D-9128D3CEFD0E}"/>
    <cellStyle name="Normal 5 2 8 4 3" xfId="31334" xr:uid="{6E109749-5E60-44CE-B58F-5D98E6FEE695}"/>
    <cellStyle name="Normal 5 2 8 4_AVA DVA EL" xfId="31335" xr:uid="{FADFD6BF-7560-4676-B679-14BF9831C548}"/>
    <cellStyle name="Normal 5 2 8 5" xfId="31336" xr:uid="{ABD1BB67-0572-4A4D-B19D-F12FBE24CDFB}"/>
    <cellStyle name="Normal 5 2 8_AVA DVA EL" xfId="31337" xr:uid="{7AA0FC80-5B62-47F9-A8F0-E1A48BD80C85}"/>
    <cellStyle name="Normal 5 2 9" xfId="8554" xr:uid="{64C6CE6E-FACE-47EB-8443-79C3227E3D6B}"/>
    <cellStyle name="Normal 5 2 9 2" xfId="31338" xr:uid="{3493722F-F718-4CB9-80B1-1AFF1B011333}"/>
    <cellStyle name="Normal 5 2 9 2 2" xfId="31339" xr:uid="{46780D86-AB3C-43CF-AD1D-BAF826F27CAC}"/>
    <cellStyle name="Normal 5 2 9 2 3" xfId="31340" xr:uid="{BD992BF8-95CF-4C2F-A8D0-311ED13D831F}"/>
    <cellStyle name="Normal 5 2 9 2_AVA DVA EL" xfId="31341" xr:uid="{89498A81-01CF-48C2-BDBD-FFBDB85947DC}"/>
    <cellStyle name="Normal 5 2 9 3" xfId="31342" xr:uid="{8CC2EFB2-BA7C-4F53-91E5-85E7C98DA8B2}"/>
    <cellStyle name="Normal 5 2 9_AVA DVA EL" xfId="31343" xr:uid="{46642F26-A45D-479E-878A-1392C644B467}"/>
    <cellStyle name="Normal 5 2_4Q16" xfId="31344" xr:uid="{9557483F-834E-4BCE-AD9B-5F2DAA88FF41}"/>
    <cellStyle name="Normal 5 20" xfId="31345" xr:uid="{C6C1459D-6AED-4E25-8078-A65A8D18B364}"/>
    <cellStyle name="Normal 5 20 2" xfId="31346" xr:uid="{1F505757-5D8E-4EC9-B034-EEA4FA25D566}"/>
    <cellStyle name="Normal 5 20 3" xfId="31347" xr:uid="{1A84E90A-7D4C-4DBF-89C0-AF95A5C9C18D}"/>
    <cellStyle name="Normal 5 20 4" xfId="36085" xr:uid="{CC1E32CB-EC01-4D8C-A6D1-7A509F25F66C}"/>
    <cellStyle name="Normal 5 20_AVA DVA EL" xfId="31348" xr:uid="{41DFDD97-BF86-4B33-A3CB-ACCA0A2D9748}"/>
    <cellStyle name="Normal 5 21" xfId="31349" xr:uid="{3552B1BD-1541-4378-AD1B-31B4F18C7052}"/>
    <cellStyle name="Normal 5 21 2" xfId="31350" xr:uid="{6731B25C-FF56-48E6-AB31-6B86A7AD8A2E}"/>
    <cellStyle name="Normal 5 21 3" xfId="31351" xr:uid="{0BE3DBD4-6A01-4975-A721-C02A338EF3D0}"/>
    <cellStyle name="Normal 5 21 4" xfId="36426" xr:uid="{3AC95237-0875-47EE-8236-F7CD09B93355}"/>
    <cellStyle name="Normal 5 21_AVA DVA EL" xfId="31352" xr:uid="{6739AF95-F492-4E0B-A6FA-CA52274FF52E}"/>
    <cellStyle name="Normal 5 22" xfId="31353" xr:uid="{4AAC8399-B451-4374-9F1D-5B05D8105C59}"/>
    <cellStyle name="Normal 5 22 2" xfId="31354" xr:uid="{DF2C6943-8E6D-423B-9122-C9DA79F2568A}"/>
    <cellStyle name="Normal 5 22 3" xfId="31355" xr:uid="{FA930D8F-FF87-4973-B319-93B149FCF0C3}"/>
    <cellStyle name="Normal 5 22_AVA DVA EL" xfId="31356" xr:uid="{08A8B177-6B28-4949-A0DD-4ADA83208AB9}"/>
    <cellStyle name="Normal 5 23" xfId="31357" xr:uid="{DC44B0CB-3F28-488F-9D03-2A959B9B734A}"/>
    <cellStyle name="Normal 5 23 2" xfId="31358" xr:uid="{32553115-0027-46D9-A8C5-959288A9B057}"/>
    <cellStyle name="Normal 5 23 3" xfId="31359" xr:uid="{2669A5BE-CBB2-410D-991D-5D140527EDFB}"/>
    <cellStyle name="Normal 5 23_AVA DVA EL" xfId="31360" xr:uid="{8BED9DA3-DCF5-4C3B-93D7-B2DA08658193}"/>
    <cellStyle name="Normal 5 24" xfId="31361" xr:uid="{D183F9DC-CA8C-413D-8F51-BBE9B4010CE3}"/>
    <cellStyle name="Normal 5 24 2" xfId="31362" xr:uid="{ADC77CA1-EC16-4133-B93C-7EF7A1545A94}"/>
    <cellStyle name="Normal 5 24 3" xfId="31363" xr:uid="{F16DB038-A42C-4543-A0EB-B8594C5D01DC}"/>
    <cellStyle name="Normal 5 24_AVA DVA EL" xfId="31364" xr:uid="{4C8B65E0-58C9-4D40-8A67-69D207CBFF54}"/>
    <cellStyle name="Normal 5 25" xfId="31365" xr:uid="{4F1CA44E-0FA2-4A26-B4E7-C5A9419B4075}"/>
    <cellStyle name="Normal 5 25 2" xfId="31366" xr:uid="{8A7E4AE2-B766-474C-8121-3BB17765D30A}"/>
    <cellStyle name="Normal 5 25 3" xfId="31367" xr:uid="{6EDF8B89-E080-4D2A-88E1-4E40007E72BD}"/>
    <cellStyle name="Normal 5 25_AVA DVA EL" xfId="31368" xr:uid="{15150667-4337-4741-9FCF-E4C154ABF7CD}"/>
    <cellStyle name="Normal 5 26" xfId="31369" xr:uid="{036360C5-FEDA-4FFD-867D-5848EF86994A}"/>
    <cellStyle name="Normal 5 26 2" xfId="31370" xr:uid="{C34D63BC-DC00-4DD0-9271-A3150DE44F0F}"/>
    <cellStyle name="Normal 5 26 3" xfId="31371" xr:uid="{436E7B31-C24D-420E-BC4D-E7BCA6F3A2A5}"/>
    <cellStyle name="Normal 5 26_AVA DVA EL" xfId="31372" xr:uid="{711C7C08-A1E1-4894-A737-A65066D4C5D6}"/>
    <cellStyle name="Normal 5 27" xfId="31373" xr:uid="{89989D8F-53FB-4420-ABC5-2F52490B4BDB}"/>
    <cellStyle name="Normal 5 27 2" xfId="31374" xr:uid="{CAF04C13-8B7A-4C23-9668-B969C36CA747}"/>
    <cellStyle name="Normal 5 27 3" xfId="31375" xr:uid="{90679ACB-8369-494A-8620-37A591FF3C45}"/>
    <cellStyle name="Normal 5 27_AVA DVA EL" xfId="31376" xr:uid="{137D7AC8-DAC0-45E0-B9CD-252B67F9A25B}"/>
    <cellStyle name="Normal 5 28" xfId="31377" xr:uid="{7E2B5117-52CD-432D-8A86-75EC4FB0BB70}"/>
    <cellStyle name="Normal 5 28 2" xfId="31378" xr:uid="{F82D5D63-C8DE-42A8-9F8F-FDE619F381BA}"/>
    <cellStyle name="Normal 5 28 3" xfId="31379" xr:uid="{96D53A47-1B0F-4ADF-B97F-D10B832AB8D8}"/>
    <cellStyle name="Normal 5 28_AVA DVA EL" xfId="31380" xr:uid="{46811B4B-E0CD-4241-9CB8-8C7A8F1F286F}"/>
    <cellStyle name="Normal 5 29" xfId="31381" xr:uid="{38ECA88A-80CC-492C-9354-F157B64D95BC}"/>
    <cellStyle name="Normal 5 3" xfId="8555" xr:uid="{FF1A57FD-A0B4-4DAB-AF87-3375F9321C91}"/>
    <cellStyle name="Normal 5 3 10" xfId="31382" xr:uid="{B365B424-CE5E-4697-97E0-A613D6EDAB12}"/>
    <cellStyle name="Normal 5 3 10 2" xfId="31383" xr:uid="{EB892DCA-D764-4FE0-B56F-1F1AF998FBE2}"/>
    <cellStyle name="Normal 5 3 10 3" xfId="31384" xr:uid="{3046EA9C-1018-4BE6-967C-375B7CD1A74C}"/>
    <cellStyle name="Normal 5 3 10_AVA DVA EL" xfId="31385" xr:uid="{E67C921A-BAD8-48F1-807A-C5990B2DF009}"/>
    <cellStyle name="Normal 5 3 11" xfId="31386" xr:uid="{8D015A0C-D708-463E-8476-8C1D431C7411}"/>
    <cellStyle name="Normal 5 3 11 2" xfId="31387" xr:uid="{853905A2-A5AB-4963-924C-2B6B3569C3B7}"/>
    <cellStyle name="Normal 5 3 11 3" xfId="31388" xr:uid="{DC331E4F-6D98-416D-9FDD-6F1C961307AC}"/>
    <cellStyle name="Normal 5 3 11_AVA DVA EL" xfId="31389" xr:uid="{58B0D88A-1EEE-4579-B582-382E9FC5726B}"/>
    <cellStyle name="Normal 5 3 12" xfId="31390" xr:uid="{F1803D78-D2D7-48E4-96C7-A20C8EC67585}"/>
    <cellStyle name="Normal 5 3 12 2" xfId="31391" xr:uid="{AC50F0FC-771C-48DA-AA41-4591BDEAF573}"/>
    <cellStyle name="Normal 5 3 12 3" xfId="31392" xr:uid="{71C7139C-0BFE-4D23-B859-09AF1972A4B6}"/>
    <cellStyle name="Normal 5 3 12_AVA DVA EL" xfId="31393" xr:uid="{547C3ED4-A243-49C5-812D-8DFA55252975}"/>
    <cellStyle name="Normal 5 3 13" xfId="31394" xr:uid="{5AFA3696-D694-4561-AAB8-FF679209D484}"/>
    <cellStyle name="Normal 5 3 14" xfId="50641" xr:uid="{82B36D0F-D36D-4209-BB9F-05D8952EA2A7}"/>
    <cellStyle name="Normal 5 3 2" xfId="8556" xr:uid="{0E6FECF3-F8D7-4DF9-A91B-AC42DEB9AA75}"/>
    <cellStyle name="Normal 5 3 2 10" xfId="31395" xr:uid="{8651C6EC-396E-4282-AA7A-E18722B5E95E}"/>
    <cellStyle name="Normal 5 3 2 10 2" xfId="31396" xr:uid="{7E48607A-ACCA-4F8A-BE8E-18C3E0E7BAC0}"/>
    <cellStyle name="Normal 5 3 2 10 3" xfId="31397" xr:uid="{EEA4A674-2289-4609-99E8-E8B5B96AFF4A}"/>
    <cellStyle name="Normal 5 3 2 10_AVA DVA EL" xfId="31398" xr:uid="{BC67F41F-78B6-41EC-BC3F-72249D7BD5A1}"/>
    <cellStyle name="Normal 5 3 2 11" xfId="31399" xr:uid="{5A26A774-D2F9-4ED0-8E28-D606C5247E80}"/>
    <cellStyle name="Normal 5 3 2 11 2" xfId="31400" xr:uid="{425017F9-188A-4DA7-9AFB-3802FA4A7153}"/>
    <cellStyle name="Normal 5 3 2 11 3" xfId="31401" xr:uid="{A77E566F-4361-4BDE-A34C-D8E980A21817}"/>
    <cellStyle name="Normal 5 3 2 11_AVA DVA EL" xfId="31402" xr:uid="{EDA6B3E0-BE84-47B3-8685-DDF53682461E}"/>
    <cellStyle name="Normal 5 3 2 12" xfId="31403" xr:uid="{BB5F3598-A67D-402D-9B89-78DB815C2E32}"/>
    <cellStyle name="Normal 5 3 2 2" xfId="8557" xr:uid="{8D2C0DD6-452F-48F3-AC78-2C4DF9BF2232}"/>
    <cellStyle name="Normal 5 3 2 2 10" xfId="31404" xr:uid="{5A0946BD-BBED-49C2-9778-CB62A326AA2C}"/>
    <cellStyle name="Normal 5 3 2 2 11" xfId="31405" xr:uid="{969B74E5-9AD1-4698-AEC9-94DBAEA420D3}"/>
    <cellStyle name="Normal 5 3 2 2 2" xfId="31406" xr:uid="{BD281438-07D6-4188-B08C-1A19936DBE40}"/>
    <cellStyle name="Normal 5 3 2 2 2 2" xfId="31407" xr:uid="{EE56E284-0A69-4414-A7BC-A48B5C3AB093}"/>
    <cellStyle name="Normal 5 3 2 2 2 2 2" xfId="31408" xr:uid="{6530D39B-85F0-4B82-8048-7952ACE75D40}"/>
    <cellStyle name="Normal 5 3 2 2 2 2 3" xfId="31409" xr:uid="{E9AFF399-3443-4B1C-91EC-01D6185EE324}"/>
    <cellStyle name="Normal 5 3 2 2 2 2_AVA DVA EL" xfId="31410" xr:uid="{025E8F92-0D7A-4147-90BC-ED41B5671321}"/>
    <cellStyle name="Normal 5 3 2 2 2 3" xfId="31411" xr:uid="{383EAEA6-5B22-4AEA-BD50-F6E947760B15}"/>
    <cellStyle name="Normal 5 3 2 2 2 3 2" xfId="31412" xr:uid="{AB16729B-C327-4B74-A566-C319098AFFA9}"/>
    <cellStyle name="Normal 5 3 2 2 2 3 3" xfId="31413" xr:uid="{AFDE8E3C-1FDB-4C30-B809-30D5E2148B48}"/>
    <cellStyle name="Normal 5 3 2 2 2 3_AVA DVA EL" xfId="31414" xr:uid="{6AC840D6-9512-424E-8540-AFF6F23BB305}"/>
    <cellStyle name="Normal 5 3 2 2 2 4" xfId="31415" xr:uid="{4D7F39C2-ED97-4395-99E8-21EB54929519}"/>
    <cellStyle name="Normal 5 3 2 2 2 5" xfId="31416" xr:uid="{A1AA9E13-B5FC-4273-9FAF-30C798669873}"/>
    <cellStyle name="Normal 5 3 2 2 2_AVA DVA EL" xfId="31417" xr:uid="{53D40F60-D90B-42BF-87F7-ECACE711AC9F}"/>
    <cellStyle name="Normal 5 3 2 2 3" xfId="31418" xr:uid="{0CA4E9DF-9512-49AD-AC3E-13EEC3213231}"/>
    <cellStyle name="Normal 5 3 2 2 3 2" xfId="31419" xr:uid="{C2D5C6A6-DD82-41D6-A0AA-FB32455DD6E3}"/>
    <cellStyle name="Normal 5 3 2 2 3 3" xfId="31420" xr:uid="{1435F8F6-0130-4950-80B4-370B3BAD9646}"/>
    <cellStyle name="Normal 5 3 2 2 3_AVA DVA EL" xfId="31421" xr:uid="{05AAFEE8-63C2-4E94-8BC0-68878C86CAED}"/>
    <cellStyle name="Normal 5 3 2 2 4" xfId="31422" xr:uid="{D24E5854-B751-4792-ACF9-9FA41302513D}"/>
    <cellStyle name="Normal 5 3 2 2 4 2" xfId="31423" xr:uid="{4C6E31FF-B119-4B29-A723-AA8675FDA110}"/>
    <cellStyle name="Normal 5 3 2 2 4 3" xfId="31424" xr:uid="{9ABC2056-160B-4A4D-A55A-78EC9E88DFB1}"/>
    <cellStyle name="Normal 5 3 2 2 4_AVA DVA EL" xfId="31425" xr:uid="{57118D3A-CA30-439D-B552-518265D09A7C}"/>
    <cellStyle name="Normal 5 3 2 2 5" xfId="31426" xr:uid="{30AA5B38-6456-4E22-9F24-970FFBBF35D2}"/>
    <cellStyle name="Normal 5 3 2 2 5 2" xfId="31427" xr:uid="{BDE2BCA7-06EA-405F-8356-5211D0E08769}"/>
    <cellStyle name="Normal 5 3 2 2 5 3" xfId="31428" xr:uid="{85A1088E-68DD-48DB-9E2D-680BD4ADF22B}"/>
    <cellStyle name="Normal 5 3 2 2 5_AVA DVA EL" xfId="31429" xr:uid="{79AC4B5E-90E5-4138-99EE-F153E3161C74}"/>
    <cellStyle name="Normal 5 3 2 2 6" xfId="31430" xr:uid="{E703FE27-1A25-4871-A311-DF1746EE1560}"/>
    <cellStyle name="Normal 5 3 2 2 6 2" xfId="31431" xr:uid="{08596632-D3F5-4A7F-95C9-13EFD57A69A7}"/>
    <cellStyle name="Normal 5 3 2 2 6 3" xfId="31432" xr:uid="{7A59988F-5756-45B1-B198-AB9F45C1FD52}"/>
    <cellStyle name="Normal 5 3 2 2 6_AVA DVA EL" xfId="31433" xr:uid="{EAE5B088-3A70-44A8-8F53-51AF1A76D927}"/>
    <cellStyle name="Normal 5 3 2 2 7" xfId="31434" xr:uid="{493D981F-3F6F-4CFF-9A6D-BE768CB7A185}"/>
    <cellStyle name="Normal 5 3 2 2 7 2" xfId="31435" xr:uid="{588F960A-C9EF-47D0-B1F6-5152A2A38656}"/>
    <cellStyle name="Normal 5 3 2 2 7 3" xfId="31436" xr:uid="{F6C81D1E-49AD-466B-A637-441085E0D6F5}"/>
    <cellStyle name="Normal 5 3 2 2 7_AVA DVA EL" xfId="31437" xr:uid="{2E6CFF7A-4C42-4CB4-AB51-0BBCEABF43FF}"/>
    <cellStyle name="Normal 5 3 2 2 8" xfId="31438" xr:uid="{C1F8C0E9-389A-4A85-B803-991B3E609A7A}"/>
    <cellStyle name="Normal 5 3 2 2 8 2" xfId="31439" xr:uid="{2314AC4C-E3E0-4F82-9F0C-6BC25E7C720F}"/>
    <cellStyle name="Normal 5 3 2 2 8 3" xfId="31440" xr:uid="{117DD52D-6EB2-4161-A1C7-4E59C0209A7F}"/>
    <cellStyle name="Normal 5 3 2 2 8_AVA DVA EL" xfId="31441" xr:uid="{E02D8E21-84F1-4DC5-BB81-4778F28A42B4}"/>
    <cellStyle name="Normal 5 3 2 2 9" xfId="31442" xr:uid="{FDDD98CE-C685-4CC5-B5E4-3DD0277E876C}"/>
    <cellStyle name="Normal 5 3 2 2 9 2" xfId="31443" xr:uid="{FE604C81-AA64-42A9-ACEB-18FFB43A4C0E}"/>
    <cellStyle name="Normal 5 3 2 2 9 3" xfId="31444" xr:uid="{9C3D8DCC-72C4-4468-B2A9-C703ADF84ED2}"/>
    <cellStyle name="Normal 5 3 2 2 9_AVA DVA EL" xfId="31445" xr:uid="{25992941-2CE1-4748-BEA9-35E74C9A5CF4}"/>
    <cellStyle name="Normal 5 3 2 2_AVA DVA EL" xfId="31446" xr:uid="{2812CD35-605E-4A51-B2A9-14AA23A8BC23}"/>
    <cellStyle name="Normal 5 3 2 3" xfId="31447" xr:uid="{1212C963-4D8B-49F0-BBF4-95E3B3E7A909}"/>
    <cellStyle name="Normal 5 3 2 3 2" xfId="31448" xr:uid="{79BA6006-7771-49BB-A375-A03DE581D10F}"/>
    <cellStyle name="Normal 5 3 2 3 2 2" xfId="31449" xr:uid="{2E165FA1-61DA-4D34-BD49-560941B859F0}"/>
    <cellStyle name="Normal 5 3 2 3 2 3" xfId="31450" xr:uid="{1613369B-D553-442A-B04D-38A001F64512}"/>
    <cellStyle name="Normal 5 3 2 3 2_AVA DVA EL" xfId="31451" xr:uid="{C2A126A9-3499-4490-9C21-688B68CC777D}"/>
    <cellStyle name="Normal 5 3 2 3 3" xfId="31452" xr:uid="{5AF40484-9C0E-410E-B25B-BF0ABFE9DEB7}"/>
    <cellStyle name="Normal 5 3 2 3 3 2" xfId="31453" xr:uid="{943AEF3A-D03E-4A84-B5BA-EFDCB1ABCD2E}"/>
    <cellStyle name="Normal 5 3 2 3 3 3" xfId="31454" xr:uid="{F4735F1C-B24F-496B-AF87-256BCD8AAD3F}"/>
    <cellStyle name="Normal 5 3 2 3 3_AVA DVA EL" xfId="31455" xr:uid="{23E05885-695E-44A1-BA35-83F2810EAA6E}"/>
    <cellStyle name="Normal 5 3 2 3 4" xfId="31456" xr:uid="{A5858CA8-939F-4095-BA63-280A86813344}"/>
    <cellStyle name="Normal 5 3 2 3 5" xfId="31457" xr:uid="{F8428593-D95A-45B9-A9B5-2AFC456EB688}"/>
    <cellStyle name="Normal 5 3 2 3_AVA DVA EL" xfId="31458" xr:uid="{147CCA4B-090C-4309-BEBE-FD262B978D69}"/>
    <cellStyle name="Normal 5 3 2 4" xfId="31459" xr:uid="{71BBABB7-E876-4448-93D5-4D143B734071}"/>
    <cellStyle name="Normal 5 3 2 4 2" xfId="31460" xr:uid="{E355E3B4-1B4A-4460-952F-58047C6E5E96}"/>
    <cellStyle name="Normal 5 3 2 4 3" xfId="31461" xr:uid="{67C227D6-8401-4EF0-A6DB-A6AFD2FF39D8}"/>
    <cellStyle name="Normal 5 3 2 4_AVA DVA EL" xfId="31462" xr:uid="{FF4A871C-E412-4F90-9B89-756DB053BCC9}"/>
    <cellStyle name="Normal 5 3 2 5" xfId="31463" xr:uid="{B9433838-DC85-4507-8BC9-7FE79BBC73E4}"/>
    <cellStyle name="Normal 5 3 2 5 2" xfId="31464" xr:uid="{7C95DEEE-1A64-40E9-9B3F-C2A01BF0A2AE}"/>
    <cellStyle name="Normal 5 3 2 5 3" xfId="31465" xr:uid="{B427F1D5-63EB-4ACB-86E8-6435B0669C75}"/>
    <cellStyle name="Normal 5 3 2 5_AVA DVA EL" xfId="31466" xr:uid="{3A7CB082-6847-4A62-AD9C-CCB21493A3D1}"/>
    <cellStyle name="Normal 5 3 2 6" xfId="31467" xr:uid="{9EDD43A1-E0D3-41C6-915C-3C09E71BFB04}"/>
    <cellStyle name="Normal 5 3 2 6 2" xfId="31468" xr:uid="{A224C077-11AB-4D82-A2A8-2A815705B5E2}"/>
    <cellStyle name="Normal 5 3 2 6 3" xfId="31469" xr:uid="{78D8B7AF-465A-4CFD-A2A9-260D57C46AA3}"/>
    <cellStyle name="Normal 5 3 2 6_AVA DVA EL" xfId="31470" xr:uid="{E756BF66-0FA6-408E-8D9D-BF7B2823FBA6}"/>
    <cellStyle name="Normal 5 3 2 7" xfId="31471" xr:uid="{323299FA-3D85-4BEF-A6A5-F288EAB88481}"/>
    <cellStyle name="Normal 5 3 2 7 2" xfId="31472" xr:uid="{00E0AE95-1B7F-45D2-B39B-928A6F4C8FF9}"/>
    <cellStyle name="Normal 5 3 2 7 3" xfId="31473" xr:uid="{F81959FD-812B-4684-A32B-E985D5035EC3}"/>
    <cellStyle name="Normal 5 3 2 7_AVA DVA EL" xfId="31474" xr:uid="{8FA6D4C7-2C88-4F0F-8491-F6E111DD306C}"/>
    <cellStyle name="Normal 5 3 2 8" xfId="31475" xr:uid="{5A2AD492-C7BB-4219-A6F3-364CBE52C7E4}"/>
    <cellStyle name="Normal 5 3 2 8 2" xfId="31476" xr:uid="{72B31CCC-0519-4272-B341-20EE70A4C7E2}"/>
    <cellStyle name="Normal 5 3 2 8 3" xfId="31477" xr:uid="{05B0326C-3660-444E-BA6A-DEF6097CF1F0}"/>
    <cellStyle name="Normal 5 3 2 8_AVA DVA EL" xfId="31478" xr:uid="{0C17C29A-E6FF-4D30-8597-85BA5F6B5FE9}"/>
    <cellStyle name="Normal 5 3 2 9" xfId="31479" xr:uid="{DFC99C8E-8C02-4C03-8538-033A5BEB977A}"/>
    <cellStyle name="Normal 5 3 2 9 2" xfId="31480" xr:uid="{4AE8296D-7059-4748-90B2-AF67029B66C2}"/>
    <cellStyle name="Normal 5 3 2 9 3" xfId="31481" xr:uid="{647212DA-4A1F-4888-A9D6-D803DF6C890C}"/>
    <cellStyle name="Normal 5 3 2 9_AVA DVA EL" xfId="31482" xr:uid="{67010294-C95D-4E9C-AE33-6866DD4A3569}"/>
    <cellStyle name="Normal 5 3 2_A01" xfId="8558" xr:uid="{6982FC67-94FB-4962-9096-576234A67044}"/>
    <cellStyle name="Normal 5 3 3" xfId="31483" xr:uid="{4CBAB1D6-3B9A-4428-A8B1-9DE63CCCCC67}"/>
    <cellStyle name="Normal 5 3 3 10" xfId="31484" xr:uid="{6B7448C7-61BF-4EEB-B7C3-6EBFCCC2E198}"/>
    <cellStyle name="Normal 5 3 3 11" xfId="31485" xr:uid="{2E4B5307-3F27-4833-97B4-7C8A8A224976}"/>
    <cellStyle name="Normal 5 3 3 12" xfId="36176" xr:uid="{34E71221-E7AA-41E2-AC51-D5F9C9A360D8}"/>
    <cellStyle name="Normal 5 3 3 2" xfId="31486" xr:uid="{27DDE3ED-F26E-4AF2-9C7B-1A267AA95854}"/>
    <cellStyle name="Normal 5 3 3 2 2" xfId="31487" xr:uid="{789441B6-6F08-4E97-9B0E-F05F0425237B}"/>
    <cellStyle name="Normal 5 3 3 2 2 2" xfId="31488" xr:uid="{0075F374-7084-4F44-B301-46E1485F837D}"/>
    <cellStyle name="Normal 5 3 3 2 2 3" xfId="31489" xr:uid="{B1235F72-CA15-41B8-BD5C-117AD54B3964}"/>
    <cellStyle name="Normal 5 3 3 2 2_AVA DVA EL" xfId="31490" xr:uid="{DAEE6AD3-9235-4326-8483-06B90ABEBCB8}"/>
    <cellStyle name="Normal 5 3 3 2 3" xfId="31491" xr:uid="{251BE82E-98C0-4221-AACC-CA754DABA7E5}"/>
    <cellStyle name="Normal 5 3 3 2 3 2" xfId="31492" xr:uid="{4FC15C77-E6AC-4BFC-AA52-6A6FBFFE3779}"/>
    <cellStyle name="Normal 5 3 3 2 3 3" xfId="31493" xr:uid="{43656EF3-36FA-4273-AD7D-A39BA008B27B}"/>
    <cellStyle name="Normal 5 3 3 2 3_AVA DVA EL" xfId="31494" xr:uid="{6390BC82-49FC-410F-81D8-A3DA2E8950B1}"/>
    <cellStyle name="Normal 5 3 3 2 4" xfId="31495" xr:uid="{32D66D5A-ABF3-4C1B-A988-F97A70AFC0A7}"/>
    <cellStyle name="Normal 5 3 3 2 5" xfId="31496" xr:uid="{98D41CD8-45AA-4B71-96C2-8ADCFAD75750}"/>
    <cellStyle name="Normal 5 3 3 2_AVA DVA EL" xfId="31497" xr:uid="{9EB3DCEC-E3D0-410F-98A3-13307E7D6339}"/>
    <cellStyle name="Normal 5 3 3 3" xfId="31498" xr:uid="{DCF12C10-82A4-4857-B706-C35C1CFA008C}"/>
    <cellStyle name="Normal 5 3 3 3 2" xfId="31499" xr:uid="{E30A6E8B-6BC7-40F0-8522-DF6BECA8C6DD}"/>
    <cellStyle name="Normal 5 3 3 3 3" xfId="31500" xr:uid="{4B8286B2-97AF-476E-8DB3-38CA562097B7}"/>
    <cellStyle name="Normal 5 3 3 3_AVA DVA EL" xfId="31501" xr:uid="{8AFD924B-1A11-49C1-A7D8-6F1513A672AC}"/>
    <cellStyle name="Normal 5 3 3 4" xfId="31502" xr:uid="{B78BEA23-A8D7-4E0C-94FD-FC42CB250A01}"/>
    <cellStyle name="Normal 5 3 3 4 2" xfId="31503" xr:uid="{82373911-D821-4DE5-A193-F5A8156D8531}"/>
    <cellStyle name="Normal 5 3 3 4 3" xfId="31504" xr:uid="{3A68A809-D343-4628-9240-0AD443AA0E8E}"/>
    <cellStyle name="Normal 5 3 3 4_AVA DVA EL" xfId="31505" xr:uid="{65037B74-2C7C-4520-9692-2B04CAD85F75}"/>
    <cellStyle name="Normal 5 3 3 5" xfId="31506" xr:uid="{DFE564DB-4C96-41BF-AF23-D5BEE75C7052}"/>
    <cellStyle name="Normal 5 3 3 5 2" xfId="31507" xr:uid="{4F0463E0-8B89-4C35-9F67-308433F2FB71}"/>
    <cellStyle name="Normal 5 3 3 5 3" xfId="31508" xr:uid="{654BF1FA-CE88-41AC-B2FC-7AC4C152217A}"/>
    <cellStyle name="Normal 5 3 3 5_AVA DVA EL" xfId="31509" xr:uid="{F38169D5-6367-4BBC-B4E0-E827EFAD3A5C}"/>
    <cellStyle name="Normal 5 3 3 6" xfId="31510" xr:uid="{0D570BB6-8B25-4A76-A0ED-63442BFB60A5}"/>
    <cellStyle name="Normal 5 3 3 6 2" xfId="31511" xr:uid="{2875E320-3BCA-4C98-BB4B-24FEDBA3DD50}"/>
    <cellStyle name="Normal 5 3 3 6 3" xfId="31512" xr:uid="{76F18BB5-8C13-495F-80F1-BD5BB9538E4F}"/>
    <cellStyle name="Normal 5 3 3 6_AVA DVA EL" xfId="31513" xr:uid="{663081F4-2D41-46E4-A120-8D080135241F}"/>
    <cellStyle name="Normal 5 3 3 7" xfId="31514" xr:uid="{86962713-A0C4-411C-BC35-B47404319B99}"/>
    <cellStyle name="Normal 5 3 3 7 2" xfId="31515" xr:uid="{26F501F6-EE7B-46DC-B516-93C93F3F606D}"/>
    <cellStyle name="Normal 5 3 3 7 3" xfId="31516" xr:uid="{82BED5FB-9A55-4A04-BD4A-1FE6200576CB}"/>
    <cellStyle name="Normal 5 3 3 7_AVA DVA EL" xfId="31517" xr:uid="{1C069E8F-5D66-432F-9A08-99682A613020}"/>
    <cellStyle name="Normal 5 3 3 8" xfId="31518" xr:uid="{E805C4C5-CC59-4D46-86CD-6B62050DACA9}"/>
    <cellStyle name="Normal 5 3 3 8 2" xfId="31519" xr:uid="{47420FBD-26BA-43C7-82DB-5D77C7EC3AB6}"/>
    <cellStyle name="Normal 5 3 3 8 3" xfId="31520" xr:uid="{2CB0F83B-C8A2-464F-97AB-14537BB45917}"/>
    <cellStyle name="Normal 5 3 3 8_AVA DVA EL" xfId="31521" xr:uid="{E7C469AA-2AC7-43E7-B4D8-5505B91E9BA3}"/>
    <cellStyle name="Normal 5 3 3 9" xfId="31522" xr:uid="{EC7A1897-4AC4-405D-8246-844AF7DA8D35}"/>
    <cellStyle name="Normal 5 3 3 9 2" xfId="31523" xr:uid="{EF34743C-7D71-4762-A68A-AEC2AAA52E29}"/>
    <cellStyle name="Normal 5 3 3 9 3" xfId="31524" xr:uid="{CCF25A8C-F614-44F4-B6A2-BB55F079F521}"/>
    <cellStyle name="Normal 5 3 3 9_AVA DVA EL" xfId="31525" xr:uid="{71A5522A-55BB-436F-B5A3-22B69AEA0B5E}"/>
    <cellStyle name="Normal 5 3 3_AVA DVA EL" xfId="31526" xr:uid="{5E11D5C2-1B2C-496C-B154-E271AD1F5C48}"/>
    <cellStyle name="Normal 5 3 4" xfId="31527" xr:uid="{E9B1A68A-C91C-4816-9FE6-C65F820C31F9}"/>
    <cellStyle name="Normal 5 3 4 2" xfId="31528" xr:uid="{EA388756-DEAD-4D95-95F3-C8BF7EC8D34F}"/>
    <cellStyle name="Normal 5 3 4 2 2" xfId="31529" xr:uid="{DF511FF8-D5C3-403B-91C7-DB8CD6D54BAA}"/>
    <cellStyle name="Normal 5 3 4 2 3" xfId="31530" xr:uid="{332F4D65-3D8A-4606-90F3-4F1B72B66ED0}"/>
    <cellStyle name="Normal 5 3 4 2_AVA DVA EL" xfId="31531" xr:uid="{38249DD8-7538-4C2B-9341-7B0809FAF7A3}"/>
    <cellStyle name="Normal 5 3 4 3" xfId="31532" xr:uid="{9C2C44AA-080E-490D-A2B9-C4F04A8670FD}"/>
    <cellStyle name="Normal 5 3 4 3 2" xfId="31533" xr:uid="{C9CF98CE-112B-4CDF-B50F-62B665DDEEF6}"/>
    <cellStyle name="Normal 5 3 4 3 3" xfId="31534" xr:uid="{A870C32B-16A7-4B6A-BE96-E8AE77AB7908}"/>
    <cellStyle name="Normal 5 3 4 3_AVA DVA EL" xfId="31535" xr:uid="{1AF07CF6-EF74-4B0D-8195-B0CD373147F0}"/>
    <cellStyle name="Normal 5 3 4 4" xfId="31536" xr:uid="{BF193B9F-0E6C-444F-941B-BADD4EAC2535}"/>
    <cellStyle name="Normal 5 3 4 5" xfId="31537" xr:uid="{14B7D3B7-9676-461F-866F-6DCA4FE2E2E4}"/>
    <cellStyle name="Normal 5 3 4_AVA DVA EL" xfId="31538" xr:uid="{B0FB54C9-A2E6-4566-9EA8-F5E155E2A470}"/>
    <cellStyle name="Normal 5 3 5" xfId="31539" xr:uid="{7CF2ECCB-528A-4EDC-8DAA-4019118F2FEA}"/>
    <cellStyle name="Normal 5 3 5 2" xfId="31540" xr:uid="{8FAA56D3-166D-4942-9E32-F20149717738}"/>
    <cellStyle name="Normal 5 3 5 3" xfId="31541" xr:uid="{45E07342-46CE-4EDC-B577-602B12C01522}"/>
    <cellStyle name="Normal 5 3 5_AVA DVA EL" xfId="31542" xr:uid="{C9B143FA-06E9-4637-8FC6-5D263B5568B1}"/>
    <cellStyle name="Normal 5 3 6" xfId="31543" xr:uid="{048CDCE6-B366-45B5-916A-12ADF75E2433}"/>
    <cellStyle name="Normal 5 3 6 2" xfId="31544" xr:uid="{2FEFCCB2-7751-4A26-821C-2B10EEB22429}"/>
    <cellStyle name="Normal 5 3 6 3" xfId="31545" xr:uid="{1156E14F-3609-4CA0-85CD-8DE7D1F3B253}"/>
    <cellStyle name="Normal 5 3 6_AVA DVA EL" xfId="31546" xr:uid="{CFBBAA5F-C08E-4758-A1A5-F9534519B2B0}"/>
    <cellStyle name="Normal 5 3 7" xfId="31547" xr:uid="{C06D40EE-E70F-48ED-83CA-156B8B524C79}"/>
    <cellStyle name="Normal 5 3 7 2" xfId="31548" xr:uid="{6106A68B-85C8-4248-A58F-D8E86AFF1F89}"/>
    <cellStyle name="Normal 5 3 7 3" xfId="31549" xr:uid="{8CA192CB-B937-4AAE-B3B6-AF06C98EBD46}"/>
    <cellStyle name="Normal 5 3 7_AVA DVA EL" xfId="31550" xr:uid="{A78DF4C2-FD87-4D1F-955F-B72C8C5B6535}"/>
    <cellStyle name="Normal 5 3 8" xfId="31551" xr:uid="{CA08C73E-8562-4A0B-B83A-075E8056DFEF}"/>
    <cellStyle name="Normal 5 3 8 2" xfId="31552" xr:uid="{2496EF1B-235A-4F8C-9802-657EDD4E38FD}"/>
    <cellStyle name="Normal 5 3 8 3" xfId="31553" xr:uid="{E65041A6-3DEB-4212-BD4D-C25ED98F99F1}"/>
    <cellStyle name="Normal 5 3 8_AVA DVA EL" xfId="31554" xr:uid="{A99BFD18-B509-4D3E-9530-D43D5C7051F0}"/>
    <cellStyle name="Normal 5 3 9" xfId="31555" xr:uid="{2547F938-5F04-49A3-94CD-A068A8E92F11}"/>
    <cellStyle name="Normal 5 3 9 2" xfId="31556" xr:uid="{DA3E8819-764D-4C53-B3E8-D2A716622F90}"/>
    <cellStyle name="Normal 5 3 9 3" xfId="31557" xr:uid="{AC6ED9E0-6549-4F33-8FCA-6A7EF4AA0877}"/>
    <cellStyle name="Normal 5 3 9_AVA DVA EL" xfId="31558" xr:uid="{61112DA4-6124-4BE4-8D88-127299F3E5BF}"/>
    <cellStyle name="Normal 5 3_4Q16" xfId="31559" xr:uid="{5C0AF3CE-D422-484E-99BE-E1607F339BB9}"/>
    <cellStyle name="Normal 5 30" xfId="31560" xr:uid="{73E41936-D8ED-47F9-8574-A0977A265314}"/>
    <cellStyle name="Normal 5 31" xfId="35995" xr:uid="{13954BDD-08F1-421D-BC8F-C02FD3FAF584}"/>
    <cellStyle name="Normal 5 32" xfId="36112" xr:uid="{A87A1033-14F9-44A6-91A7-8FA46262D15F}"/>
    <cellStyle name="Normal 5 33" xfId="36890" xr:uid="{D4A7484C-274C-45C5-8427-CD624459499A}"/>
    <cellStyle name="Normal 5 4" xfId="8559" xr:uid="{81CF2BDD-FD7C-4F09-AD07-0B84AF304BF2}"/>
    <cellStyle name="Normal 5 4 10" xfId="31561" xr:uid="{163E1AAA-F90B-4FEE-9286-5B07649AEFB3}"/>
    <cellStyle name="Normal 5 4 10 2" xfId="31562" xr:uid="{AE334686-019E-4F16-B55A-D9DF33459CE5}"/>
    <cellStyle name="Normal 5 4 10 3" xfId="31563" xr:uid="{37042ABE-AB51-4847-AEBC-23C5A849F099}"/>
    <cellStyle name="Normal 5 4 10_AVA DVA EL" xfId="31564" xr:uid="{0F4237D2-E36A-42F7-A634-D979BCDD2707}"/>
    <cellStyle name="Normal 5 4 11" xfId="31565" xr:uid="{F89F53D8-9054-4469-B348-5D8FEB336971}"/>
    <cellStyle name="Normal 5 4 11 2" xfId="31566" xr:uid="{949B53EB-520C-4D37-BB6C-C1418EB39D45}"/>
    <cellStyle name="Normal 5 4 11 3" xfId="31567" xr:uid="{A1115305-9842-40B5-B9F4-63691A0D9780}"/>
    <cellStyle name="Normal 5 4 11_AVA DVA EL" xfId="31568" xr:uid="{958D44A9-96C3-4565-88EB-2B6311E5E48A}"/>
    <cellStyle name="Normal 5 4 12" xfId="31569" xr:uid="{94BCF810-5D10-484E-8358-03D6FBA4A3E5}"/>
    <cellStyle name="Normal 5 4 12 2" xfId="31570" xr:uid="{FBCB865E-E9C5-488E-BBAD-7AFF739A7444}"/>
    <cellStyle name="Normal 5 4 12 3" xfId="31571" xr:uid="{69DE81D7-A342-4842-8441-4FDBF20EB939}"/>
    <cellStyle name="Normal 5 4 12_AVA DVA EL" xfId="31572" xr:uid="{D495E9FF-1C58-4E3B-83F0-83EADE59F117}"/>
    <cellStyle name="Normal 5 4 13" xfId="31573" xr:uid="{EBA0310F-7738-40C1-88C6-A6A575BA8BC4}"/>
    <cellStyle name="Normal 5 4 14" xfId="50642" xr:uid="{A5E164F0-4C75-4987-9545-6BDC56B89597}"/>
    <cellStyle name="Normal 5 4 2" xfId="31574" xr:uid="{5CBB9414-908E-496C-8FCC-0A405998F96D}"/>
    <cellStyle name="Normal 5 4 2 10" xfId="31575" xr:uid="{00CA51A7-4A88-452A-92C5-B9A63E91D3A9}"/>
    <cellStyle name="Normal 5 4 2 10 2" xfId="31576" xr:uid="{634D7ABC-160A-40E5-80DE-4540956C9BF2}"/>
    <cellStyle name="Normal 5 4 2 10 3" xfId="31577" xr:uid="{539F9CF4-3C0C-4C10-859D-D338C4987758}"/>
    <cellStyle name="Normal 5 4 2 10_AVA DVA EL" xfId="31578" xr:uid="{A0CCAC8C-D68E-4C73-A3BB-99E0C1940584}"/>
    <cellStyle name="Normal 5 4 2 11" xfId="31579" xr:uid="{05921AE1-AC90-417F-B140-D56C32D93C69}"/>
    <cellStyle name="Normal 5 4 2 12" xfId="31580" xr:uid="{1C51245F-83F2-4B4F-9F52-1C0CC0BEC648}"/>
    <cellStyle name="Normal 5 4 2 13" xfId="36333" xr:uid="{A14BD91B-4DC0-4027-BB66-DDA3E858659A}"/>
    <cellStyle name="Normal 5 4 2 14" xfId="36024" xr:uid="{3BC27728-E8C1-4E5E-8320-9D5B0A8BF2DB}"/>
    <cellStyle name="Normal 5 4 2 2" xfId="31581" xr:uid="{BEEEAE5D-4365-470E-BA3C-5952F3DE55B7}"/>
    <cellStyle name="Normal 5 4 2 2 10" xfId="31582" xr:uid="{52409EC9-1E7C-48EA-92AF-EBD626E031B0}"/>
    <cellStyle name="Normal 5 4 2 2 11" xfId="31583" xr:uid="{EF5447A3-33BF-4AA9-9636-3CA3409B29DC}"/>
    <cellStyle name="Normal 5 4 2 2 2" xfId="31584" xr:uid="{41FAE8FA-AEF8-48E0-B295-AEC5972AB243}"/>
    <cellStyle name="Normal 5 4 2 2 2 2" xfId="31585" xr:uid="{B5FED2DA-BDC8-42AA-B1A6-D05421E02C7E}"/>
    <cellStyle name="Normal 5 4 2 2 2 2 2" xfId="31586" xr:uid="{170CA324-B471-43D8-8063-F97F479FEFF6}"/>
    <cellStyle name="Normal 5 4 2 2 2 2 3" xfId="31587" xr:uid="{CEBD1390-D924-4824-B80F-312289BDB3C1}"/>
    <cellStyle name="Normal 5 4 2 2 2 2_AVA DVA EL" xfId="31588" xr:uid="{8602B84D-CB6A-48C0-B853-2D6BA5DFDD0C}"/>
    <cellStyle name="Normal 5 4 2 2 2 3" xfId="31589" xr:uid="{7FF2CBCB-AB7B-4CF2-AD94-32E198B1436D}"/>
    <cellStyle name="Normal 5 4 2 2 2 3 2" xfId="31590" xr:uid="{6AF2615B-9954-4D15-93FA-2705C4CD7E75}"/>
    <cellStyle name="Normal 5 4 2 2 2 3 3" xfId="31591" xr:uid="{BE1DAFE6-2CEB-4D8D-9085-1BC683A6E418}"/>
    <cellStyle name="Normal 5 4 2 2 2 3_AVA DVA EL" xfId="31592" xr:uid="{C41ED567-4F68-45BE-8429-E9A28BB4738B}"/>
    <cellStyle name="Normal 5 4 2 2 2 4" xfId="31593" xr:uid="{5234B59A-9AEF-4C4C-951B-93BA89208FF9}"/>
    <cellStyle name="Normal 5 4 2 2 2 5" xfId="31594" xr:uid="{A94481D8-C15B-4A14-BF62-4CAACF3A69AC}"/>
    <cellStyle name="Normal 5 4 2 2 2_AVA DVA EL" xfId="31595" xr:uid="{91FB5205-35E2-42DB-B192-9EB72D14214A}"/>
    <cellStyle name="Normal 5 4 2 2 3" xfId="31596" xr:uid="{0336874C-8833-4E38-9ADE-91AF8A4F1779}"/>
    <cellStyle name="Normal 5 4 2 2 3 2" xfId="31597" xr:uid="{0AA8845B-E129-4BDE-86C9-873F3C18B934}"/>
    <cellStyle name="Normal 5 4 2 2 3 3" xfId="31598" xr:uid="{43794539-4441-4B44-839A-E5CC4C6798BA}"/>
    <cellStyle name="Normal 5 4 2 2 3_AVA DVA EL" xfId="31599" xr:uid="{83F361E1-72E4-45B8-B96D-4B970497DF52}"/>
    <cellStyle name="Normal 5 4 2 2 4" xfId="31600" xr:uid="{B63BC6EE-AE90-4650-AA80-ABE3F1DF01F7}"/>
    <cellStyle name="Normal 5 4 2 2 4 2" xfId="31601" xr:uid="{1D86BD4A-9D91-4BC5-AA82-60E9BC10700D}"/>
    <cellStyle name="Normal 5 4 2 2 4 3" xfId="31602" xr:uid="{600E5D2E-0EE8-48FE-B984-069AE72AB9C6}"/>
    <cellStyle name="Normal 5 4 2 2 4_AVA DVA EL" xfId="31603" xr:uid="{30E97DD0-37BE-4FB8-BF28-6ECB3B04342D}"/>
    <cellStyle name="Normal 5 4 2 2 5" xfId="31604" xr:uid="{62C6D6FC-1A8A-40D8-893D-BAE2467C909A}"/>
    <cellStyle name="Normal 5 4 2 2 5 2" xfId="31605" xr:uid="{ABB560EA-3726-44AB-942E-6D430C3616C4}"/>
    <cellStyle name="Normal 5 4 2 2 5 3" xfId="31606" xr:uid="{49057754-AEAF-46B4-8FC9-1307DD081356}"/>
    <cellStyle name="Normal 5 4 2 2 5_AVA DVA EL" xfId="31607" xr:uid="{0DF23864-67F9-4823-9180-41062294480A}"/>
    <cellStyle name="Normal 5 4 2 2 6" xfId="31608" xr:uid="{728025F4-D034-4430-B837-E525135589E9}"/>
    <cellStyle name="Normal 5 4 2 2 6 2" xfId="31609" xr:uid="{27D0D030-6AF4-4779-A58C-DACDD5290D24}"/>
    <cellStyle name="Normal 5 4 2 2 6 3" xfId="31610" xr:uid="{C2DF61BA-5CBE-4484-B885-D33241E0730F}"/>
    <cellStyle name="Normal 5 4 2 2 6_AVA DVA EL" xfId="31611" xr:uid="{56FE30BA-DA07-4485-86F3-CBB36CBDE0FD}"/>
    <cellStyle name="Normal 5 4 2 2 7" xfId="31612" xr:uid="{4948F35E-79BC-42AB-B43D-272890B5D12D}"/>
    <cellStyle name="Normal 5 4 2 2 7 2" xfId="31613" xr:uid="{BBB72955-ABB4-4026-B684-A23BA78BCDCE}"/>
    <cellStyle name="Normal 5 4 2 2 7 3" xfId="31614" xr:uid="{EE3643A6-08BC-4317-9EF6-DFA117AF6299}"/>
    <cellStyle name="Normal 5 4 2 2 7_AVA DVA EL" xfId="31615" xr:uid="{EAF97606-230C-4623-BCB9-4719C305118C}"/>
    <cellStyle name="Normal 5 4 2 2 8" xfId="31616" xr:uid="{E0690678-FCD8-410C-AE08-518F80E04931}"/>
    <cellStyle name="Normal 5 4 2 2 8 2" xfId="31617" xr:uid="{3817016C-6B13-4707-BAEE-AA1E0A197B6F}"/>
    <cellStyle name="Normal 5 4 2 2 8 3" xfId="31618" xr:uid="{054FD541-697D-427A-B4D9-5FFF25EE3FE1}"/>
    <cellStyle name="Normal 5 4 2 2 8_AVA DVA EL" xfId="31619" xr:uid="{E8676ABB-B031-4312-8C61-CB18863A4871}"/>
    <cellStyle name="Normal 5 4 2 2 9" xfId="31620" xr:uid="{0CB5A137-0350-404A-8208-01AF9AFE03EA}"/>
    <cellStyle name="Normal 5 4 2 2 9 2" xfId="31621" xr:uid="{688FDF44-9519-46A5-A41A-CA6E224FC4D9}"/>
    <cellStyle name="Normal 5 4 2 2 9 3" xfId="31622" xr:uid="{334FFEAD-01D4-4F40-85E9-7EA8FFA29BA1}"/>
    <cellStyle name="Normal 5 4 2 2 9_AVA DVA EL" xfId="31623" xr:uid="{8A320E9D-BB13-4E39-B399-2919FA575522}"/>
    <cellStyle name="Normal 5 4 2 2_AVA DVA EL" xfId="31624" xr:uid="{2B9DCD1B-7E20-46FD-96C4-F5E954170429}"/>
    <cellStyle name="Normal 5 4 2 3" xfId="31625" xr:uid="{2EA65B0A-A0A5-4978-AA0C-218F8E14DDB8}"/>
    <cellStyle name="Normal 5 4 2 3 2" xfId="31626" xr:uid="{42DEA5A2-E2EE-4BA6-99A3-0397E23877BA}"/>
    <cellStyle name="Normal 5 4 2 3 2 2" xfId="31627" xr:uid="{CDE14D4B-3FD7-486D-AB10-F145E85AFC77}"/>
    <cellStyle name="Normal 5 4 2 3 2 3" xfId="31628" xr:uid="{0E3FE6B8-217F-4063-890F-36C48FBBE80F}"/>
    <cellStyle name="Normal 5 4 2 3 2_AVA DVA EL" xfId="31629" xr:uid="{9E3BEDD6-233A-45EB-BE03-D32B7CBA92E3}"/>
    <cellStyle name="Normal 5 4 2 3 3" xfId="31630" xr:uid="{A0BAF326-7DFE-4BAB-A491-5B642E0E500B}"/>
    <cellStyle name="Normal 5 4 2 3 3 2" xfId="31631" xr:uid="{E4E7B0E3-9623-4003-95B5-21F9EC7327CA}"/>
    <cellStyle name="Normal 5 4 2 3 3 3" xfId="31632" xr:uid="{CE70D98C-20C5-4727-9A57-0C9375359ECC}"/>
    <cellStyle name="Normal 5 4 2 3 3_AVA DVA EL" xfId="31633" xr:uid="{B71A48F4-6386-4EA4-9F50-822692B9C5B8}"/>
    <cellStyle name="Normal 5 4 2 3 4" xfId="31634" xr:uid="{38741641-20B2-4B53-8302-93CAE9A9F2CF}"/>
    <cellStyle name="Normal 5 4 2 3 5" xfId="31635" xr:uid="{D36DE65D-29D0-4E43-A4D5-52138D6C4793}"/>
    <cellStyle name="Normal 5 4 2 3_AVA DVA EL" xfId="31636" xr:uid="{2F60B416-0EC2-421D-B586-3F367AC7577A}"/>
    <cellStyle name="Normal 5 4 2 4" xfId="31637" xr:uid="{058B6C6D-A7C2-4ECE-9F13-1246E111310C}"/>
    <cellStyle name="Normal 5 4 2 4 2" xfId="31638" xr:uid="{E540CAB1-659B-4CA7-97DC-163423DD2282}"/>
    <cellStyle name="Normal 5 4 2 4 3" xfId="31639" xr:uid="{AFB06A45-61F7-4CF8-B085-4176AD35E43B}"/>
    <cellStyle name="Normal 5 4 2 4_AVA DVA EL" xfId="31640" xr:uid="{7D7E70F2-A0D4-46DD-8651-AA0E78A21DF4}"/>
    <cellStyle name="Normal 5 4 2 5" xfId="31641" xr:uid="{9075CE39-F081-474C-B9D6-0F481FD206A6}"/>
    <cellStyle name="Normal 5 4 2 5 2" xfId="31642" xr:uid="{509DF197-AED2-48CA-ACA9-292D5E78A95F}"/>
    <cellStyle name="Normal 5 4 2 5 3" xfId="31643" xr:uid="{1FF3C8B8-944E-48D4-8790-94D450D9646C}"/>
    <cellStyle name="Normal 5 4 2 5_AVA DVA EL" xfId="31644" xr:uid="{C0D2E093-0CDD-4032-8829-5979805D3032}"/>
    <cellStyle name="Normal 5 4 2 6" xfId="31645" xr:uid="{399AD5DA-5505-42FF-B6EE-C90DD9AD822F}"/>
    <cellStyle name="Normal 5 4 2 6 2" xfId="31646" xr:uid="{80347AAE-C000-4A93-9237-ECE70F47296B}"/>
    <cellStyle name="Normal 5 4 2 6 3" xfId="31647" xr:uid="{20D25E15-04A4-4113-8E10-8AAAA83EB7C6}"/>
    <cellStyle name="Normal 5 4 2 6_AVA DVA EL" xfId="31648" xr:uid="{9E50AD72-4C00-4591-9B8B-92CDB378CA2C}"/>
    <cellStyle name="Normal 5 4 2 7" xfId="31649" xr:uid="{53E6F12D-2EC2-4921-AB30-E44BB06BC6EB}"/>
    <cellStyle name="Normal 5 4 2 7 2" xfId="31650" xr:uid="{78CE8177-D1CC-4898-A9CA-8CC3E3B4509A}"/>
    <cellStyle name="Normal 5 4 2 7 3" xfId="31651" xr:uid="{E436FFA7-5113-4E86-AF88-F2ADA1273DBA}"/>
    <cellStyle name="Normal 5 4 2 7_AVA DVA EL" xfId="31652" xr:uid="{D6B9EFAD-B144-4F22-A336-2FAC1903D287}"/>
    <cellStyle name="Normal 5 4 2 8" xfId="31653" xr:uid="{547C5C2B-621F-44F5-92EB-C6C672398FF7}"/>
    <cellStyle name="Normal 5 4 2 8 2" xfId="31654" xr:uid="{04FC405E-670C-4DA1-A4CF-3888916FD53C}"/>
    <cellStyle name="Normal 5 4 2 8 3" xfId="31655" xr:uid="{91EC6DA9-8950-427B-9709-004AA4DAD457}"/>
    <cellStyle name="Normal 5 4 2 8_AVA DVA EL" xfId="31656" xr:uid="{9079C354-F847-4F2B-91BC-01B0921979BF}"/>
    <cellStyle name="Normal 5 4 2 9" xfId="31657" xr:uid="{9D2D07C8-94CB-429D-AD89-23D63D8C529C}"/>
    <cellStyle name="Normal 5 4 2 9 2" xfId="31658" xr:uid="{27C7FCDD-8D65-4F6A-8FD1-1A8E8EDE7107}"/>
    <cellStyle name="Normal 5 4 2 9 3" xfId="31659" xr:uid="{D5B94744-1F25-4B37-A6EB-6D77966290EA}"/>
    <cellStyle name="Normal 5 4 2 9_AVA DVA EL" xfId="31660" xr:uid="{F5CA4DD8-5CAA-4A68-9B90-B480661B676D}"/>
    <cellStyle name="Normal 5 4 2_AVA DVA EL" xfId="31661" xr:uid="{BFD096F9-FA3E-4133-ACA2-37E3C5517CB6}"/>
    <cellStyle name="Normal 5 4 3" xfId="31662" xr:uid="{2B8FBF3C-B1AB-4BC0-9C9C-7FBFBC489F6B}"/>
    <cellStyle name="Normal 5 4 3 10" xfId="31663" xr:uid="{27A6E0DB-665B-4F4E-8DD7-BEE711013FAA}"/>
    <cellStyle name="Normal 5 4 3 11" xfId="31664" xr:uid="{98A2C33B-EE64-4918-9ECC-D30BAB7E03BE}"/>
    <cellStyle name="Normal 5 4 3 2" xfId="31665" xr:uid="{3307E676-E241-4770-A0AC-9267042EDC0F}"/>
    <cellStyle name="Normal 5 4 3 2 2" xfId="31666" xr:uid="{2A7658B3-6E69-4611-B937-75210C4D0052}"/>
    <cellStyle name="Normal 5 4 3 2 2 2" xfId="31667" xr:uid="{E2AA8277-39D2-4B29-8678-01B751C28B2A}"/>
    <cellStyle name="Normal 5 4 3 2 2 3" xfId="31668" xr:uid="{245D30E0-4903-4180-8EC8-F2914FA5839C}"/>
    <cellStyle name="Normal 5 4 3 2 2_AVA DVA EL" xfId="31669" xr:uid="{ABA962AA-F805-4323-8A55-365E128A87C2}"/>
    <cellStyle name="Normal 5 4 3 2 3" xfId="31670" xr:uid="{BC57EDF6-EDE8-48FC-813A-BCE583EA444E}"/>
    <cellStyle name="Normal 5 4 3 2 3 2" xfId="31671" xr:uid="{3A6A0CE7-86E5-4C69-873E-D67A2E445CCD}"/>
    <cellStyle name="Normal 5 4 3 2 3 3" xfId="31672" xr:uid="{26D2F692-EC62-4BF2-9FC0-E3772756CD01}"/>
    <cellStyle name="Normal 5 4 3 2 3_AVA DVA EL" xfId="31673" xr:uid="{F2ED83BD-3086-4AAE-B7DA-D4FB359D9FF6}"/>
    <cellStyle name="Normal 5 4 3 2 4" xfId="31674" xr:uid="{A7D80EE9-6E14-4D6F-AC59-0D8FDAF39D58}"/>
    <cellStyle name="Normal 5 4 3 2 5" xfId="31675" xr:uid="{1BB465DE-6DFD-469C-B362-7E7088777B15}"/>
    <cellStyle name="Normal 5 4 3 2_AVA DVA EL" xfId="31676" xr:uid="{1A839555-B6AB-40AC-9068-CA04E022DC37}"/>
    <cellStyle name="Normal 5 4 3 3" xfId="31677" xr:uid="{BC40F07A-F9F0-496D-8936-9ABAC0AA1CDE}"/>
    <cellStyle name="Normal 5 4 3 3 2" xfId="31678" xr:uid="{087F5E39-6BDF-4831-B612-AA5EAF110808}"/>
    <cellStyle name="Normal 5 4 3 3 3" xfId="31679" xr:uid="{1BD25FA5-C2E7-4A92-B6E7-7A2864F9FCF0}"/>
    <cellStyle name="Normal 5 4 3 3_AVA DVA EL" xfId="31680" xr:uid="{EB4FEB4E-384F-4543-A2BA-4A144D9EE671}"/>
    <cellStyle name="Normal 5 4 3 4" xfId="31681" xr:uid="{67DB776E-3481-4F94-9CDB-FF0F0FFCAB72}"/>
    <cellStyle name="Normal 5 4 3 4 2" xfId="31682" xr:uid="{C59BDEF3-3358-4311-A0C3-D57C98F528BF}"/>
    <cellStyle name="Normal 5 4 3 4 3" xfId="31683" xr:uid="{B670369B-F922-48AB-9970-7CD610D46E4D}"/>
    <cellStyle name="Normal 5 4 3 4_AVA DVA EL" xfId="31684" xr:uid="{A5E06C0E-E0DE-448A-A7D8-2439AE4D208F}"/>
    <cellStyle name="Normal 5 4 3 5" xfId="31685" xr:uid="{CCF0D0BC-AD75-464C-920A-08A82EBC6E76}"/>
    <cellStyle name="Normal 5 4 3 5 2" xfId="31686" xr:uid="{3E5388D3-1CF9-4419-8A83-BFC29D1DA7E4}"/>
    <cellStyle name="Normal 5 4 3 5 3" xfId="31687" xr:uid="{61C8D975-E1E6-483A-B6C4-4C78CE1425DA}"/>
    <cellStyle name="Normal 5 4 3 5_AVA DVA EL" xfId="31688" xr:uid="{9C1EA171-ECD0-48E0-AAC6-160AFE804D88}"/>
    <cellStyle name="Normal 5 4 3 6" xfId="31689" xr:uid="{A692A9A3-CF70-4675-A8D6-86CF59BAACA9}"/>
    <cellStyle name="Normal 5 4 3 6 2" xfId="31690" xr:uid="{CFD77479-9226-4314-AA3C-988735CCFA2A}"/>
    <cellStyle name="Normal 5 4 3 6 3" xfId="31691" xr:uid="{23CBD176-B891-4AB3-9177-DEF32AA03BBE}"/>
    <cellStyle name="Normal 5 4 3 6_AVA DVA EL" xfId="31692" xr:uid="{59139953-E0F4-48E8-ADBA-D35071358845}"/>
    <cellStyle name="Normal 5 4 3 7" xfId="31693" xr:uid="{84805DD7-6FA1-4AF4-9BFA-307836996BA8}"/>
    <cellStyle name="Normal 5 4 3 7 2" xfId="31694" xr:uid="{A75BD9C0-8F8B-43D4-9ABE-E25BB66D490A}"/>
    <cellStyle name="Normal 5 4 3 7 3" xfId="31695" xr:uid="{9FB5F49C-C447-4085-99B8-7AD60B37FC70}"/>
    <cellStyle name="Normal 5 4 3 7_AVA DVA EL" xfId="31696" xr:uid="{A7D07EC5-7863-4EC2-94D2-4DEB4DCC62EC}"/>
    <cellStyle name="Normal 5 4 3 8" xfId="31697" xr:uid="{0DF8B3BE-6882-417E-A7BF-7E99CCA6C638}"/>
    <cellStyle name="Normal 5 4 3 8 2" xfId="31698" xr:uid="{AC5B9A3C-0FAC-4C29-90E9-06B6463C2A77}"/>
    <cellStyle name="Normal 5 4 3 8 3" xfId="31699" xr:uid="{12D50FFB-342F-4BD3-8268-7AF84D5A039A}"/>
    <cellStyle name="Normal 5 4 3 8_AVA DVA EL" xfId="31700" xr:uid="{287ECB3A-36A0-4255-9D1B-217457870F7A}"/>
    <cellStyle name="Normal 5 4 3 9" xfId="31701" xr:uid="{14CDABEC-7D83-417B-B1CE-CAEE5942190F}"/>
    <cellStyle name="Normal 5 4 3 9 2" xfId="31702" xr:uid="{15C8193C-0B5E-4215-A380-26C9EEDF558C}"/>
    <cellStyle name="Normal 5 4 3 9 3" xfId="31703" xr:uid="{1B8FB14E-6A82-4C7F-AD65-E1222DD174E4}"/>
    <cellStyle name="Normal 5 4 3 9_AVA DVA EL" xfId="31704" xr:uid="{970D620A-1240-45AB-AD0A-F7A05C1F73D6}"/>
    <cellStyle name="Normal 5 4 3_AVA DVA EL" xfId="31705" xr:uid="{3FC61AC0-7BAF-4B72-8CE6-CC0FD2AF3661}"/>
    <cellStyle name="Normal 5 4 4" xfId="31706" xr:uid="{34C7017F-D6D3-487F-B83C-7DB871947607}"/>
    <cellStyle name="Normal 5 4 4 2" xfId="31707" xr:uid="{ABDECE27-F0FC-4928-B61F-7CAFF0169629}"/>
    <cellStyle name="Normal 5 4 4 2 2" xfId="31708" xr:uid="{A2CCF778-AEF6-4E6D-9FFC-8EDF8E357874}"/>
    <cellStyle name="Normal 5 4 4 2 3" xfId="31709" xr:uid="{FDEA42DA-581E-4623-A555-50C730C15BD2}"/>
    <cellStyle name="Normal 5 4 4 2_AVA DVA EL" xfId="31710" xr:uid="{CA5E538C-E8EF-45E7-8DC5-F25DDF392529}"/>
    <cellStyle name="Normal 5 4 4 3" xfId="31711" xr:uid="{90BB894A-EA65-4B6F-9942-BB753F1E192F}"/>
    <cellStyle name="Normal 5 4 4 3 2" xfId="31712" xr:uid="{67A00D06-BD91-4071-AB74-3D18C1E3A712}"/>
    <cellStyle name="Normal 5 4 4 3 3" xfId="31713" xr:uid="{56786B0F-906E-42D6-97B2-E4E652E0AAA7}"/>
    <cellStyle name="Normal 5 4 4 3_AVA DVA EL" xfId="31714" xr:uid="{47EEB391-A4B6-493B-8A1E-B0B281B3D6DE}"/>
    <cellStyle name="Normal 5 4 4 4" xfId="31715" xr:uid="{A71B348F-6FFF-4974-91A2-DB7FF62A8F40}"/>
    <cellStyle name="Normal 5 4 4 5" xfId="31716" xr:uid="{0677AE15-2B85-41A6-895E-E6B0E3E93DFF}"/>
    <cellStyle name="Normal 5 4 4_AVA DVA EL" xfId="31717" xr:uid="{E93339C3-0759-47CF-A7AC-FE94BAA97DBE}"/>
    <cellStyle name="Normal 5 4 5" xfId="31718" xr:uid="{7867B3F1-9A83-481D-915B-285B42684F84}"/>
    <cellStyle name="Normal 5 4 5 2" xfId="31719" xr:uid="{11C2E9E0-2D17-43BF-803A-F966D1FB8924}"/>
    <cellStyle name="Normal 5 4 5 3" xfId="31720" xr:uid="{94266E4C-5E69-4B2B-ADB0-90AD213A80AE}"/>
    <cellStyle name="Normal 5 4 5_AVA DVA EL" xfId="31721" xr:uid="{293AC361-B301-491B-98A1-5482281CD0F4}"/>
    <cellStyle name="Normal 5 4 6" xfId="31722" xr:uid="{4DCA066D-DB9B-4FB8-B26E-305EB9CD07F2}"/>
    <cellStyle name="Normal 5 4 6 2" xfId="31723" xr:uid="{EF772F87-8C5D-4D68-94F2-7B69CC116C3A}"/>
    <cellStyle name="Normal 5 4 6 3" xfId="31724" xr:uid="{299FEE05-236B-444F-9EC0-44D8E3058045}"/>
    <cellStyle name="Normal 5 4 6_AVA DVA EL" xfId="31725" xr:uid="{2667757E-713E-45A8-8F2E-99D286703AEA}"/>
    <cellStyle name="Normal 5 4 7" xfId="31726" xr:uid="{868AD403-D587-4EB4-B4EB-3AE9AF2BC915}"/>
    <cellStyle name="Normal 5 4 7 2" xfId="31727" xr:uid="{54DA58C3-F5FE-4700-8607-7910A6B16B95}"/>
    <cellStyle name="Normal 5 4 7 3" xfId="31728" xr:uid="{8D974CCF-D017-4AB3-98E6-0EE1C43AA262}"/>
    <cellStyle name="Normal 5 4 7_AVA DVA EL" xfId="31729" xr:uid="{524FA808-4C68-437A-B1C7-69CA7D96819D}"/>
    <cellStyle name="Normal 5 4 8" xfId="31730" xr:uid="{60021A4E-6126-4A17-87A4-091BB6F46FD8}"/>
    <cellStyle name="Normal 5 4 8 2" xfId="31731" xr:uid="{76FBE250-0AC6-4803-B56A-4547AEFBF9AE}"/>
    <cellStyle name="Normal 5 4 8 3" xfId="31732" xr:uid="{9881582D-BE8B-4BC0-A2FE-967B8A11F5B5}"/>
    <cellStyle name="Normal 5 4 8_AVA DVA EL" xfId="31733" xr:uid="{17CD6C99-00D2-4E4F-A381-B2065CB8CD06}"/>
    <cellStyle name="Normal 5 4 9" xfId="31734" xr:uid="{8A0D4B2D-0803-47FC-ADDE-8D6AB316F544}"/>
    <cellStyle name="Normal 5 4 9 2" xfId="31735" xr:uid="{8D3F707F-8BB9-4C35-BB09-36C13B70D5DD}"/>
    <cellStyle name="Normal 5 4 9 3" xfId="31736" xr:uid="{2FE83A3B-67AB-4E9A-A86F-359552C65D74}"/>
    <cellStyle name="Normal 5 4 9_AVA DVA EL" xfId="31737" xr:uid="{E94B79D0-92BE-4181-9EAC-D1AF0918E8D2}"/>
    <cellStyle name="Normal 5 4_A01" xfId="35979" xr:uid="{8F0AF702-F9A1-4405-A6A8-C754634E7867}"/>
    <cellStyle name="Normal 5 5" xfId="8560" xr:uid="{3C4F5BBC-B8E7-4617-9386-60A8B0D3E541}"/>
    <cellStyle name="Normal 5 5 10" xfId="31738" xr:uid="{CD0CE137-DD92-418D-BF13-55E0ECDD1D54}"/>
    <cellStyle name="Normal 5 5 10 2" xfId="31739" xr:uid="{D7781462-11A8-4F22-A8EE-89BA11C51AC4}"/>
    <cellStyle name="Normal 5 5 10 3" xfId="31740" xr:uid="{05A50A92-CE65-4164-A4C7-C32F5D4EA895}"/>
    <cellStyle name="Normal 5 5 10_AVA DVA EL" xfId="31741" xr:uid="{00C5C732-A95D-4660-AECE-F1FF8E7311AA}"/>
    <cellStyle name="Normal 5 5 11" xfId="31742" xr:uid="{5B7DBE39-F7CD-495E-B4ED-F54A201428CF}"/>
    <cellStyle name="Normal 5 5 11 2" xfId="31743" xr:uid="{3F2A8EF2-B3C0-483A-A600-CEA0FBFE1708}"/>
    <cellStyle name="Normal 5 5 11 3" xfId="31744" xr:uid="{E2FB646A-21B2-499B-96C2-8E0D8B04A29C}"/>
    <cellStyle name="Normal 5 5 11_AVA DVA EL" xfId="31745" xr:uid="{F4588FB2-025C-4A0E-9867-B104F6D73E7B}"/>
    <cellStyle name="Normal 5 5 12" xfId="31746" xr:uid="{9C29396A-EEB2-4E32-99D7-75A229533E60}"/>
    <cellStyle name="Normal 5 5 2" xfId="31747" xr:uid="{F654A323-4B75-45B4-9779-3BFECC210C87}"/>
    <cellStyle name="Normal 5 5 2 10" xfId="31748" xr:uid="{9B1FD0C8-34D3-44ED-BF23-065FC0CB8E49}"/>
    <cellStyle name="Normal 5 5 2 11" xfId="31749" xr:uid="{36E34F32-64C1-4626-A12B-5A41B2B3F225}"/>
    <cellStyle name="Normal 5 5 2 2" xfId="31750" xr:uid="{283C0103-3D51-4EA6-9193-FB06C3FAF5B5}"/>
    <cellStyle name="Normal 5 5 2 2 2" xfId="31751" xr:uid="{024A6EE5-1AB1-4F02-9785-92B51E82BA95}"/>
    <cellStyle name="Normal 5 5 2 2 2 2" xfId="31752" xr:uid="{6F39519A-C5F2-449D-BE19-891B01F80B0C}"/>
    <cellStyle name="Normal 5 5 2 2 2 3" xfId="31753" xr:uid="{92265850-7177-473B-A1B3-253A142F345D}"/>
    <cellStyle name="Normal 5 5 2 2 2_AVA DVA EL" xfId="31754" xr:uid="{32CD019A-22C1-47F9-AEBE-16CBB944EA63}"/>
    <cellStyle name="Normal 5 5 2 2 3" xfId="31755" xr:uid="{06AB469E-332A-4617-A96D-1521832702C4}"/>
    <cellStyle name="Normal 5 5 2 2 3 2" xfId="31756" xr:uid="{FAC5F034-35DC-4B65-A856-C2A63D3EB755}"/>
    <cellStyle name="Normal 5 5 2 2 3 3" xfId="31757" xr:uid="{21AA58E3-E695-42BD-A453-941C9D0618EB}"/>
    <cellStyle name="Normal 5 5 2 2 3_AVA DVA EL" xfId="31758" xr:uid="{14D71DEA-6009-4E97-A680-76C2F5C54B67}"/>
    <cellStyle name="Normal 5 5 2 2 4" xfId="31759" xr:uid="{6F3E429C-3BCD-402A-9F7E-CE24428E480F}"/>
    <cellStyle name="Normal 5 5 2 2 5" xfId="31760" xr:uid="{3A55DE2D-5E53-4532-AD12-C8C715BCAA27}"/>
    <cellStyle name="Normal 5 5 2 2_AVA DVA EL" xfId="31761" xr:uid="{9005EE0A-8E11-46D8-BF1D-05AC01B808C4}"/>
    <cellStyle name="Normal 5 5 2 3" xfId="31762" xr:uid="{95B14116-8BB2-435E-BEF3-08EEAEDFF612}"/>
    <cellStyle name="Normal 5 5 2 3 2" xfId="31763" xr:uid="{38DC6A07-01C8-4CFE-A573-60BFB0350A13}"/>
    <cellStyle name="Normal 5 5 2 3 3" xfId="31764" xr:uid="{BFCD2FAC-5AD8-431C-AE6C-2FB56636D459}"/>
    <cellStyle name="Normal 5 5 2 3_AVA DVA EL" xfId="31765" xr:uid="{F345DF3A-F07E-4B8D-B6BD-9959418F7C9D}"/>
    <cellStyle name="Normal 5 5 2 4" xfId="31766" xr:uid="{A338719C-0E68-462A-824C-947535C39EEB}"/>
    <cellStyle name="Normal 5 5 2 4 2" xfId="31767" xr:uid="{CE51A023-6724-4AFC-A74A-325A1C1944A3}"/>
    <cellStyle name="Normal 5 5 2 4 3" xfId="31768" xr:uid="{E9FDF5B2-1450-4106-8167-0BCD8FD16D73}"/>
    <cellStyle name="Normal 5 5 2 4_AVA DVA EL" xfId="31769" xr:uid="{39F53EC0-42B3-4305-A477-BE3B4E5830A6}"/>
    <cellStyle name="Normal 5 5 2 5" xfId="31770" xr:uid="{917E3EF0-30AA-48C3-AFC3-AA19F48A20C3}"/>
    <cellStyle name="Normal 5 5 2 5 2" xfId="31771" xr:uid="{895D6A37-7B3B-4623-8A81-99A7403B0369}"/>
    <cellStyle name="Normal 5 5 2 5 3" xfId="31772" xr:uid="{16FA9CD4-AC2F-491B-8171-C0ED9DAE7EC7}"/>
    <cellStyle name="Normal 5 5 2 5_AVA DVA EL" xfId="31773" xr:uid="{7F147CDC-47CB-4B82-BD99-2BDD6AEDDA93}"/>
    <cellStyle name="Normal 5 5 2 6" xfId="31774" xr:uid="{3A83FF62-B7CC-4C39-A879-216562AC08B4}"/>
    <cellStyle name="Normal 5 5 2 6 2" xfId="31775" xr:uid="{BF9094EB-FF67-4B53-8189-3FA08055CD47}"/>
    <cellStyle name="Normal 5 5 2 6 3" xfId="31776" xr:uid="{464822CC-9A92-4BBD-8D0E-E2E3D8633F1D}"/>
    <cellStyle name="Normal 5 5 2 6_AVA DVA EL" xfId="31777" xr:uid="{7791FA3D-BA0E-45A0-A136-A8798F83B41C}"/>
    <cellStyle name="Normal 5 5 2 7" xfId="31778" xr:uid="{3EFEF9E1-051C-4FD2-94C7-62A194DD1113}"/>
    <cellStyle name="Normal 5 5 2 7 2" xfId="31779" xr:uid="{91430705-668E-4ACB-AF94-B67DBC52AFA2}"/>
    <cellStyle name="Normal 5 5 2 7 3" xfId="31780" xr:uid="{DA8B7BF1-5D63-49F9-8998-0E285736AE03}"/>
    <cellStyle name="Normal 5 5 2 7_AVA DVA EL" xfId="31781" xr:uid="{194214FB-6229-4D54-9BC9-5FB697FD3CB2}"/>
    <cellStyle name="Normal 5 5 2 8" xfId="31782" xr:uid="{68F31FD0-FED8-4065-A559-94F2DCB97539}"/>
    <cellStyle name="Normal 5 5 2 8 2" xfId="31783" xr:uid="{EF533B94-8EF4-41D2-98EC-62E999FF1BDF}"/>
    <cellStyle name="Normal 5 5 2 8 3" xfId="31784" xr:uid="{1F69D502-73C5-4710-A05A-9F787763D294}"/>
    <cellStyle name="Normal 5 5 2 8_AVA DVA EL" xfId="31785" xr:uid="{450474BA-C210-4BB4-AA9C-4257E04495E8}"/>
    <cellStyle name="Normal 5 5 2 9" xfId="31786" xr:uid="{B252D819-0A7E-4942-A193-0AADEB27CE2A}"/>
    <cellStyle name="Normal 5 5 2 9 2" xfId="31787" xr:uid="{D2DD8594-43D2-42B3-8779-C770D9139F66}"/>
    <cellStyle name="Normal 5 5 2 9 3" xfId="31788" xr:uid="{CAB357DC-B92D-4D29-83B9-657BD86A3710}"/>
    <cellStyle name="Normal 5 5 2 9_AVA DVA EL" xfId="31789" xr:uid="{B8E6D9A7-4D8B-45D9-8A60-147C87D9C9B8}"/>
    <cellStyle name="Normal 5 5 2_AVA DVA EL" xfId="31790" xr:uid="{246107E3-9A99-4B39-A43B-A78363637A13}"/>
    <cellStyle name="Normal 5 5 3" xfId="31791" xr:uid="{F5C96F6B-FD7C-4801-A4EC-96BC750B77B8}"/>
    <cellStyle name="Normal 5 5 3 2" xfId="31792" xr:uid="{1D5D9F57-32E0-479A-A920-39AF7C804736}"/>
    <cellStyle name="Normal 5 5 3 2 2" xfId="31793" xr:uid="{80C0A642-F8E3-47F1-8B00-C09FE660E97E}"/>
    <cellStyle name="Normal 5 5 3 2 3" xfId="31794" xr:uid="{031EFE60-B7CD-4535-B996-B2E928BBEDA5}"/>
    <cellStyle name="Normal 5 5 3 2_AVA DVA EL" xfId="31795" xr:uid="{A7D60939-65CF-4A17-9F6D-4167A4F102F6}"/>
    <cellStyle name="Normal 5 5 3 3" xfId="31796" xr:uid="{AB39F00B-F1EF-4B4C-9143-70EEF93CF5EC}"/>
    <cellStyle name="Normal 5 5 3 3 2" xfId="31797" xr:uid="{9C435804-B41F-4FB8-97E8-D1A141AD7157}"/>
    <cellStyle name="Normal 5 5 3 3 3" xfId="31798" xr:uid="{C6771F78-B362-469E-ACFD-14284A0FE1A6}"/>
    <cellStyle name="Normal 5 5 3 3_AVA DVA EL" xfId="31799" xr:uid="{719B758E-7DB5-4E14-8C6A-2036E2D80110}"/>
    <cellStyle name="Normal 5 5 3 4" xfId="31800" xr:uid="{2773A656-C4B1-483F-AEFA-4008F46E1BD6}"/>
    <cellStyle name="Normal 5 5 3 5" xfId="31801" xr:uid="{2326CE1E-7BF4-423C-B8DA-324D7434F431}"/>
    <cellStyle name="Normal 5 5 3_AVA DVA EL" xfId="31802" xr:uid="{A22A02B3-E58F-4AC8-908D-EBBB7921E1B5}"/>
    <cellStyle name="Normal 5 5 4" xfId="31803" xr:uid="{BFC6461D-40C7-4217-88DD-B1AC00EE5034}"/>
    <cellStyle name="Normal 5 5 4 2" xfId="31804" xr:uid="{6CE97E1D-63A2-42FF-8D75-F6DEDC3824FE}"/>
    <cellStyle name="Normal 5 5 4 3" xfId="31805" xr:uid="{A95A3D77-4FA8-49FB-92F0-E6046A3AD04E}"/>
    <cellStyle name="Normal 5 5 4_AVA DVA EL" xfId="31806" xr:uid="{74A0CE49-72C3-416B-9CBE-0541E456EC15}"/>
    <cellStyle name="Normal 5 5 5" xfId="31807" xr:uid="{E38E0C9D-109D-4646-A644-E2DC810ED5AF}"/>
    <cellStyle name="Normal 5 5 5 2" xfId="31808" xr:uid="{45AC12B6-A752-40BA-B8EE-CE58411AD1A4}"/>
    <cellStyle name="Normal 5 5 5 3" xfId="31809" xr:uid="{53A59135-47D6-48F9-9765-0B6D73C684D8}"/>
    <cellStyle name="Normal 5 5 5_AVA DVA EL" xfId="31810" xr:uid="{E1B73649-B161-4C83-B1CD-A446009BDFDD}"/>
    <cellStyle name="Normal 5 5 6" xfId="31811" xr:uid="{483478E0-4E20-4FC4-B366-81EA3C1405B6}"/>
    <cellStyle name="Normal 5 5 6 2" xfId="31812" xr:uid="{E4E9E582-AD1C-46A1-9839-88689F63847F}"/>
    <cellStyle name="Normal 5 5 6 3" xfId="31813" xr:uid="{FFBCEE25-C6A3-4F3B-BAE5-CA7972AE3575}"/>
    <cellStyle name="Normal 5 5 6_AVA DVA EL" xfId="31814" xr:uid="{8F93807A-DB84-4DFE-B6AA-49ADBB084C79}"/>
    <cellStyle name="Normal 5 5 7" xfId="31815" xr:uid="{FE31A090-157F-4640-A4E3-8A21E6CFA1F2}"/>
    <cellStyle name="Normal 5 5 7 2" xfId="31816" xr:uid="{8F9840D2-B022-46D4-B441-E45D8082C09B}"/>
    <cellStyle name="Normal 5 5 7 3" xfId="31817" xr:uid="{0DA0601C-275D-4761-AC41-9B9C12912B70}"/>
    <cellStyle name="Normal 5 5 7_AVA DVA EL" xfId="31818" xr:uid="{513F249D-3D26-4D87-BEE6-24FCA85CC6F3}"/>
    <cellStyle name="Normal 5 5 8" xfId="31819" xr:uid="{D73A1A5D-75C1-47A1-B748-9DE2794CB183}"/>
    <cellStyle name="Normal 5 5 8 2" xfId="31820" xr:uid="{386852AD-59C5-42DB-8661-DD6A94D64512}"/>
    <cellStyle name="Normal 5 5 8 3" xfId="31821" xr:uid="{C129779D-C8AD-40D6-BB62-EB378C921FB1}"/>
    <cellStyle name="Normal 5 5 8_AVA DVA EL" xfId="31822" xr:uid="{DF971153-9A52-4CBA-88AF-D221B48D9B62}"/>
    <cellStyle name="Normal 5 5 9" xfId="31823" xr:uid="{9C702972-F93F-4EC3-9D37-EE0DA954537A}"/>
    <cellStyle name="Normal 5 5 9 2" xfId="31824" xr:uid="{9DC334B7-8F5C-49F9-8F18-A2ACF4434D4B}"/>
    <cellStyle name="Normal 5 5 9 3" xfId="31825" xr:uid="{BE5DFCF0-966C-4F57-9DC5-1E318C45ACCE}"/>
    <cellStyle name="Normal 5 5 9_AVA DVA EL" xfId="31826" xr:uid="{104D5F76-7B2E-4DB1-96A1-23BD2A509A6C}"/>
    <cellStyle name="Normal 5 5_AVA DVA EL" xfId="31827" xr:uid="{1A7F0A5E-F924-4F37-A3EB-948A285C97BC}"/>
    <cellStyle name="Normal 5 6" xfId="8561" xr:uid="{E9A5A941-0FC9-4508-B0D8-A038A999FD78}"/>
    <cellStyle name="Normal 5 6 10" xfId="31828" xr:uid="{E52C2FB6-B98F-412A-B521-5F042AFE6DDA}"/>
    <cellStyle name="Normal 5 6 10 2" xfId="31829" xr:uid="{AB331F6A-AFF7-4EB2-AF69-A883E25A5B5B}"/>
    <cellStyle name="Normal 5 6 10 3" xfId="31830" xr:uid="{706BABAE-F8E0-4A99-8E1E-3A2EB21D8468}"/>
    <cellStyle name="Normal 5 6 10_AVA DVA EL" xfId="31831" xr:uid="{B06F885F-B7A1-4EA6-84BD-578BF0079DB3}"/>
    <cellStyle name="Normal 5 6 11" xfId="31832" xr:uid="{11CF7B5E-F879-4E23-8FF6-68044E609C9D}"/>
    <cellStyle name="Normal 5 6 11 2" xfId="31833" xr:uid="{A5BC2A89-F5BE-4283-9895-A16679AFE0A5}"/>
    <cellStyle name="Normal 5 6 11 3" xfId="31834" xr:uid="{E1A76134-06BE-4E1B-AB56-B10ED098292E}"/>
    <cellStyle name="Normal 5 6 11_AVA DVA EL" xfId="31835" xr:uid="{B0E6EA40-0900-4B8E-B21F-8F6D57DCFDFC}"/>
    <cellStyle name="Normal 5 6 12" xfId="31836" xr:uid="{F3CFC54E-5A6D-464D-AAFA-BB294CB059BA}"/>
    <cellStyle name="Normal 5 6 2" xfId="31837" xr:uid="{7DABFFA1-5A7D-48B9-9D04-E81F57D3EDE8}"/>
    <cellStyle name="Normal 5 6 2 10" xfId="31838" xr:uid="{E6EBF0FC-2F81-43F1-ACC4-7E665A592E4E}"/>
    <cellStyle name="Normal 5 6 2 11" xfId="31839" xr:uid="{CE3CDBB7-306F-46A2-88B0-7B7FD17FEF71}"/>
    <cellStyle name="Normal 5 6 2 2" xfId="31840" xr:uid="{54E9E5F3-01ED-41D5-B6BB-340036ADE40E}"/>
    <cellStyle name="Normal 5 6 2 2 2" xfId="31841" xr:uid="{EAA81921-7134-4B61-B668-7359590F345B}"/>
    <cellStyle name="Normal 5 6 2 2 2 2" xfId="31842" xr:uid="{1605E717-F0D1-4E76-A36E-26C81BFFE35C}"/>
    <cellStyle name="Normal 5 6 2 2 2 3" xfId="31843" xr:uid="{CEF5B6D9-8DED-4724-9B81-DA9D58A31949}"/>
    <cellStyle name="Normal 5 6 2 2 2_AVA DVA EL" xfId="31844" xr:uid="{0716E6D8-9307-47EA-A529-425910309F0C}"/>
    <cellStyle name="Normal 5 6 2 2 3" xfId="31845" xr:uid="{8C0CF03F-CBE5-4E79-8F06-C7575018498D}"/>
    <cellStyle name="Normal 5 6 2 2 3 2" xfId="31846" xr:uid="{D14BAD4D-DE99-4731-89DD-D2657E3A6071}"/>
    <cellStyle name="Normal 5 6 2 2 3 3" xfId="31847" xr:uid="{EFFCD6FB-2C80-4485-AD71-4A82C9734245}"/>
    <cellStyle name="Normal 5 6 2 2 3_AVA DVA EL" xfId="31848" xr:uid="{C93A9EA6-2CE9-4B25-A754-053106ECFE83}"/>
    <cellStyle name="Normal 5 6 2 2 4" xfId="31849" xr:uid="{93841E85-63A4-4E53-B232-BED3C768181B}"/>
    <cellStyle name="Normal 5 6 2 2 5" xfId="31850" xr:uid="{4FC15BC5-FB72-4450-B199-AAC25E3A8276}"/>
    <cellStyle name="Normal 5 6 2 2_AVA DVA EL" xfId="31851" xr:uid="{B0A4A477-E051-4753-A2CB-CCDD3B789D08}"/>
    <cellStyle name="Normal 5 6 2 3" xfId="31852" xr:uid="{1DA2D29C-E285-4D7D-BD1A-FE90A9BDA7E1}"/>
    <cellStyle name="Normal 5 6 2 3 2" xfId="31853" xr:uid="{C3251C44-892F-4BA6-AB8B-F309595D305D}"/>
    <cellStyle name="Normal 5 6 2 3 3" xfId="31854" xr:uid="{3740B124-86A7-400B-A52E-3A68F98D3E20}"/>
    <cellStyle name="Normal 5 6 2 3_AVA DVA EL" xfId="31855" xr:uid="{2E4CB50F-45E5-47E5-8173-3836CD09D52C}"/>
    <cellStyle name="Normal 5 6 2 4" xfId="31856" xr:uid="{77807865-5ED2-4DAF-BBA0-97E723622E0D}"/>
    <cellStyle name="Normal 5 6 2 4 2" xfId="31857" xr:uid="{0D02DDD5-1DE2-4709-A2AB-C621A7ECFC42}"/>
    <cellStyle name="Normal 5 6 2 4 3" xfId="31858" xr:uid="{DD5B46CB-768D-441F-BCF3-2C0B799A67B2}"/>
    <cellStyle name="Normal 5 6 2 4_AVA DVA EL" xfId="31859" xr:uid="{8F69D283-763B-47F0-93B9-65333A22A1B0}"/>
    <cellStyle name="Normal 5 6 2 5" xfId="31860" xr:uid="{4625C8C0-5317-4A5A-8434-98D9B78B1C7C}"/>
    <cellStyle name="Normal 5 6 2 5 2" xfId="31861" xr:uid="{929855A5-272B-4576-AAEC-13AA30128818}"/>
    <cellStyle name="Normal 5 6 2 5 3" xfId="31862" xr:uid="{4FE1DBEA-F53A-4D91-BE10-9A7801C6F014}"/>
    <cellStyle name="Normal 5 6 2 5_AVA DVA EL" xfId="31863" xr:uid="{2DD4ECDD-B0C3-419A-B8A5-3EFCF3157372}"/>
    <cellStyle name="Normal 5 6 2 6" xfId="31864" xr:uid="{DB3FA6F3-676D-4720-9B6E-CCB82402D399}"/>
    <cellStyle name="Normal 5 6 2 6 2" xfId="31865" xr:uid="{84D26B6B-DC09-437C-B01B-2561884496D6}"/>
    <cellStyle name="Normal 5 6 2 6 3" xfId="31866" xr:uid="{649E0FF9-95D7-4341-9FA9-588F09314177}"/>
    <cellStyle name="Normal 5 6 2 6_AVA DVA EL" xfId="31867" xr:uid="{FFE44A88-A853-4C5E-AE7A-464FAC2F5B46}"/>
    <cellStyle name="Normal 5 6 2 7" xfId="31868" xr:uid="{D4779DBB-614F-4EF2-B0AC-FA5946674CCD}"/>
    <cellStyle name="Normal 5 6 2 7 2" xfId="31869" xr:uid="{C59DD6DF-5ACA-47B7-85CC-0B186E6630C5}"/>
    <cellStyle name="Normal 5 6 2 7 3" xfId="31870" xr:uid="{85E6FE68-CAA0-4EC4-932B-DC9C06A81298}"/>
    <cellStyle name="Normal 5 6 2 7_AVA DVA EL" xfId="31871" xr:uid="{9EFC43D8-FBE3-4041-8CB5-089C95F6E35D}"/>
    <cellStyle name="Normal 5 6 2 8" xfId="31872" xr:uid="{9AA0D871-7679-4753-BB72-7DF80BB4ED80}"/>
    <cellStyle name="Normal 5 6 2 8 2" xfId="31873" xr:uid="{E0960203-2382-4450-92AA-CC24F31BA949}"/>
    <cellStyle name="Normal 5 6 2 8 3" xfId="31874" xr:uid="{0C00D066-B11B-4B52-9931-FB91EE9A543B}"/>
    <cellStyle name="Normal 5 6 2 8_AVA DVA EL" xfId="31875" xr:uid="{348886D8-0237-40BD-A56F-A2D463F480A8}"/>
    <cellStyle name="Normal 5 6 2 9" xfId="31876" xr:uid="{ECC4544E-EDE0-405E-B331-A50CE4F2521B}"/>
    <cellStyle name="Normal 5 6 2 9 2" xfId="31877" xr:uid="{C34BE75D-9980-47B3-8407-88F6BEFBD341}"/>
    <cellStyle name="Normal 5 6 2 9 3" xfId="31878" xr:uid="{ECB8888C-5590-4E1D-88B4-7A8AF4D49A8A}"/>
    <cellStyle name="Normal 5 6 2 9_AVA DVA EL" xfId="31879" xr:uid="{721A674A-40C2-4309-948C-5CA1ED76C0F5}"/>
    <cellStyle name="Normal 5 6 2_AVA DVA EL" xfId="31880" xr:uid="{67C3FDF5-795E-404A-ADB3-40C4AB2B8E64}"/>
    <cellStyle name="Normal 5 6 3" xfId="31881" xr:uid="{067B6DEF-E07B-4BEB-ABCF-F8B182E197A8}"/>
    <cellStyle name="Normal 5 6 3 2" xfId="31882" xr:uid="{A783B9CB-D2FB-4B36-AEDE-538EC3EB1B03}"/>
    <cellStyle name="Normal 5 6 3 2 2" xfId="31883" xr:uid="{0D2DFB7D-ACDE-4C12-865F-84267580450F}"/>
    <cellStyle name="Normal 5 6 3 2 3" xfId="31884" xr:uid="{8B126A89-ECE8-4D31-8AFE-C0CEA65A01C1}"/>
    <cellStyle name="Normal 5 6 3 2_AVA DVA EL" xfId="31885" xr:uid="{2E264196-604B-4FE0-A144-F757BBA805B6}"/>
    <cellStyle name="Normal 5 6 3 3" xfId="31886" xr:uid="{7A177230-0225-48CD-9BBD-6EB34D051816}"/>
    <cellStyle name="Normal 5 6 3 3 2" xfId="31887" xr:uid="{35A63ACD-8EE5-49CB-81FA-269A2F0335FD}"/>
    <cellStyle name="Normal 5 6 3 3 3" xfId="31888" xr:uid="{8D85FDA2-F54C-4F06-9FC6-4A59C214E0C5}"/>
    <cellStyle name="Normal 5 6 3 3_AVA DVA EL" xfId="31889" xr:uid="{7402ECAC-A845-4BDC-ABAD-6172853A84C8}"/>
    <cellStyle name="Normal 5 6 3 4" xfId="31890" xr:uid="{8F3D1569-B0DC-47E5-B8C6-C7DA33DF92AC}"/>
    <cellStyle name="Normal 5 6 3 5" xfId="31891" xr:uid="{9F597E6A-44AC-4A63-839C-70CCC0A39DF8}"/>
    <cellStyle name="Normal 5 6 3_AVA DVA EL" xfId="31892" xr:uid="{CEF74F1C-C882-418E-8304-461C7020F655}"/>
    <cellStyle name="Normal 5 6 4" xfId="31893" xr:uid="{DFD75FFC-B16D-42A0-901B-D3F121BE4815}"/>
    <cellStyle name="Normal 5 6 4 2" xfId="31894" xr:uid="{833DB508-7D3F-4E6B-9C6E-8B9F1F12029E}"/>
    <cellStyle name="Normal 5 6 4 3" xfId="31895" xr:uid="{48BEE68E-24C2-4FEE-8E6F-269B5E7DA1C0}"/>
    <cellStyle name="Normal 5 6 4_AVA DVA EL" xfId="31896" xr:uid="{70320414-EF14-47FB-80F9-7D841BC5281D}"/>
    <cellStyle name="Normal 5 6 5" xfId="31897" xr:uid="{94C6085C-A7D4-4A8A-848E-0DEE7C105541}"/>
    <cellStyle name="Normal 5 6 5 2" xfId="31898" xr:uid="{16FD401D-10A7-4F4B-BB57-451EE7CAD1F5}"/>
    <cellStyle name="Normal 5 6 5 3" xfId="31899" xr:uid="{43A6B4FA-081C-437A-96C9-ACA422575613}"/>
    <cellStyle name="Normal 5 6 5_AVA DVA EL" xfId="31900" xr:uid="{518EE053-B29B-43A1-94E4-86CF1F31B0B8}"/>
    <cellStyle name="Normal 5 6 6" xfId="31901" xr:uid="{E720E92E-E611-4DBD-8C1C-6C8D6CBBF08F}"/>
    <cellStyle name="Normal 5 6 6 2" xfId="31902" xr:uid="{09850AAA-53B9-4B02-A652-5684F006A000}"/>
    <cellStyle name="Normal 5 6 6 3" xfId="31903" xr:uid="{0D43FD03-D0E7-417D-A601-D64EDC957AB9}"/>
    <cellStyle name="Normal 5 6 6_AVA DVA EL" xfId="31904" xr:uid="{7672442C-ADAC-4F37-8B73-8D2F17AFB746}"/>
    <cellStyle name="Normal 5 6 7" xfId="31905" xr:uid="{D3BF5530-17DB-4EDE-950A-9E2B047B34A4}"/>
    <cellStyle name="Normal 5 6 7 2" xfId="31906" xr:uid="{BBC878FC-C507-41CF-B858-5BAEB970CA35}"/>
    <cellStyle name="Normal 5 6 7 3" xfId="31907" xr:uid="{F6045FA9-F459-47D7-B3AE-0034523636A8}"/>
    <cellStyle name="Normal 5 6 7_AVA DVA EL" xfId="31908" xr:uid="{9EE1910A-5C56-481A-BFC2-6D42777AF0AD}"/>
    <cellStyle name="Normal 5 6 8" xfId="31909" xr:uid="{4C179841-335C-461D-843C-1B4138EB7108}"/>
    <cellStyle name="Normal 5 6 8 2" xfId="31910" xr:uid="{D82036FF-3FFC-46EE-88AD-B587F014AAB2}"/>
    <cellStyle name="Normal 5 6 8 3" xfId="31911" xr:uid="{B5A77257-6D2E-46FB-90A3-0EB79957E77B}"/>
    <cellStyle name="Normal 5 6 8_AVA DVA EL" xfId="31912" xr:uid="{309D2CC6-5F9F-4A77-8752-A83E09E67F05}"/>
    <cellStyle name="Normal 5 6 9" xfId="31913" xr:uid="{5DD0DCF3-7278-404A-A12A-278842A867ED}"/>
    <cellStyle name="Normal 5 6 9 2" xfId="31914" xr:uid="{85A14858-F1BC-422B-B656-91BA2B356A60}"/>
    <cellStyle name="Normal 5 6 9 3" xfId="31915" xr:uid="{5A279518-C3B4-4CA3-88D0-4F0A1AA6DD59}"/>
    <cellStyle name="Normal 5 6 9_AVA DVA EL" xfId="31916" xr:uid="{6B81E063-20E6-4D7D-B0EC-C475B1AEDEFD}"/>
    <cellStyle name="Normal 5 6_AVA DVA EL" xfId="31917" xr:uid="{7DAC4AF7-E1F5-4F35-AB83-26DBBAA29E11}"/>
    <cellStyle name="Normal 5 7" xfId="8562" xr:uid="{23C75701-1335-404E-B0BD-367E194FB401}"/>
    <cellStyle name="Normal 5 7 10" xfId="31918" xr:uid="{40882E9A-0830-403E-8C01-9D460BE2BA96}"/>
    <cellStyle name="Normal 5 7 10 2" xfId="31919" xr:uid="{2E536A7D-D4B0-4787-8708-D660FF5A67B8}"/>
    <cellStyle name="Normal 5 7 10 3" xfId="31920" xr:uid="{94F7A5F1-81B9-41A7-9FF8-BF0DFAB95D58}"/>
    <cellStyle name="Normal 5 7 10_AVA DVA EL" xfId="31921" xr:uid="{614D8BFB-4731-496D-9B41-A7F3164FD0F0}"/>
    <cellStyle name="Normal 5 7 11" xfId="31922" xr:uid="{8EF605DE-9C41-436B-9194-EFC28CC66AB9}"/>
    <cellStyle name="Normal 5 7 2" xfId="31923" xr:uid="{2207F91B-7702-407B-99AF-18169A18A7CA}"/>
    <cellStyle name="Normal 5 7 2 2" xfId="31924" xr:uid="{B1993292-C887-45B8-BFB2-3F3C77B0A3A9}"/>
    <cellStyle name="Normal 5 7 2 2 2" xfId="31925" xr:uid="{E90CE9BE-1640-47E7-B004-56F35845F845}"/>
    <cellStyle name="Normal 5 7 2 2 3" xfId="31926" xr:uid="{5C01C715-1EC5-4E31-8274-FCEF15613C9E}"/>
    <cellStyle name="Normal 5 7 2 2_AVA DVA EL" xfId="31927" xr:uid="{5E6D1E85-BCA3-4EB1-84CE-C4EEAFC3B3A6}"/>
    <cellStyle name="Normal 5 7 2 3" xfId="31928" xr:uid="{18FFD9B2-E7BA-4570-AA61-DD86F7CBEFB8}"/>
    <cellStyle name="Normal 5 7 2 3 2" xfId="31929" xr:uid="{ABF3DE94-A1CE-4AAF-8674-EB2BF044814C}"/>
    <cellStyle name="Normal 5 7 2 3 3" xfId="31930" xr:uid="{34A0B39C-BAA0-459D-AEF9-52CE9E61190D}"/>
    <cellStyle name="Normal 5 7 2 3_AVA DVA EL" xfId="31931" xr:uid="{75E609E9-1A49-402C-9F63-0A9536873565}"/>
    <cellStyle name="Normal 5 7 2 4" xfId="31932" xr:uid="{C826DD99-DD3B-43FD-8E6E-95BBEB20D44F}"/>
    <cellStyle name="Normal 5 7 2 5" xfId="31933" xr:uid="{3155B860-209D-44DC-B631-5EC13EBA3F72}"/>
    <cellStyle name="Normal 5 7 2_AVA DVA EL" xfId="31934" xr:uid="{E0EB730E-F360-42C3-9C91-FB503F72A03A}"/>
    <cellStyle name="Normal 5 7 3" xfId="31935" xr:uid="{C74D77A4-75ED-409F-B26A-AA3FFC9C99DD}"/>
    <cellStyle name="Normal 5 7 3 2" xfId="31936" xr:uid="{B9500AB1-36FB-4C2B-A726-6E1AE67EB23A}"/>
    <cellStyle name="Normal 5 7 3 3" xfId="31937" xr:uid="{AC1FF876-6341-42AE-94CB-1AFD90E1F375}"/>
    <cellStyle name="Normal 5 7 3_AVA DVA EL" xfId="31938" xr:uid="{9897236C-4F67-4A13-AFAE-044F66C17EAF}"/>
    <cellStyle name="Normal 5 7 4" xfId="31939" xr:uid="{7CDC38E0-AC5D-4B01-9FAB-BBFFD94CDE3D}"/>
    <cellStyle name="Normal 5 7 4 2" xfId="31940" xr:uid="{79E0BC27-6D36-4462-BFB3-953D8ACFAC14}"/>
    <cellStyle name="Normal 5 7 4 3" xfId="31941" xr:uid="{A72663CE-4193-4584-B969-4A62F4893E07}"/>
    <cellStyle name="Normal 5 7 4_AVA DVA EL" xfId="31942" xr:uid="{43768CD4-2FE3-477A-8CA7-E3B5C17DDEA7}"/>
    <cellStyle name="Normal 5 7 5" xfId="31943" xr:uid="{113AB794-359C-4FA2-8854-5BDB3785804E}"/>
    <cellStyle name="Normal 5 7 5 2" xfId="31944" xr:uid="{A29EC162-4CBB-4A6B-8174-3F4F57C60569}"/>
    <cellStyle name="Normal 5 7 5 3" xfId="31945" xr:uid="{F0E6616E-920C-4664-8DA4-BC75FFD252AD}"/>
    <cellStyle name="Normal 5 7 5_AVA DVA EL" xfId="31946" xr:uid="{D3951D07-4387-469F-B875-9FCFEEB0B36F}"/>
    <cellStyle name="Normal 5 7 6" xfId="31947" xr:uid="{983CAD4D-9E04-4974-8ACB-8E4061B43B5A}"/>
    <cellStyle name="Normal 5 7 6 2" xfId="31948" xr:uid="{FD705FEE-1C17-4502-885B-390A6093E7E6}"/>
    <cellStyle name="Normal 5 7 6 3" xfId="31949" xr:uid="{E273CFE6-D6B7-4123-AF9E-D31340DA89B9}"/>
    <cellStyle name="Normal 5 7 6_AVA DVA EL" xfId="31950" xr:uid="{E22DE7EE-6CCD-480E-A68B-1C895A39C278}"/>
    <cellStyle name="Normal 5 7 7" xfId="31951" xr:uid="{CE721136-362F-4B2C-9664-415F6452833B}"/>
    <cellStyle name="Normal 5 7 7 2" xfId="31952" xr:uid="{FD7F8634-3729-492B-8866-780F8FAB116E}"/>
    <cellStyle name="Normal 5 7 7 3" xfId="31953" xr:uid="{9F308A7D-B1D7-4170-8ADA-7FF54701173C}"/>
    <cellStyle name="Normal 5 7 7_AVA DVA EL" xfId="31954" xr:uid="{C130459F-D23D-4E0D-9CD1-F352DDA9BF0E}"/>
    <cellStyle name="Normal 5 7 8" xfId="31955" xr:uid="{DF48448E-D9C1-4225-B4E9-5C85B6A47C59}"/>
    <cellStyle name="Normal 5 7 8 2" xfId="31956" xr:uid="{B819AC73-DA62-4677-848A-F39D28077011}"/>
    <cellStyle name="Normal 5 7 8 3" xfId="31957" xr:uid="{7DC2B4F3-C370-49A4-972E-512A0152D56E}"/>
    <cellStyle name="Normal 5 7 8_AVA DVA EL" xfId="31958" xr:uid="{FCFC9F56-CA8E-44C2-A608-706349DB368A}"/>
    <cellStyle name="Normal 5 7 9" xfId="31959" xr:uid="{08C6180A-DD20-4032-981F-C037CA3B0F06}"/>
    <cellStyle name="Normal 5 7 9 2" xfId="31960" xr:uid="{D094E069-18D7-43E4-A1D0-DD71C06F5054}"/>
    <cellStyle name="Normal 5 7 9 3" xfId="31961" xr:uid="{E108D952-E6A9-428B-9B55-2B4B28C81483}"/>
    <cellStyle name="Normal 5 7 9_AVA DVA EL" xfId="31962" xr:uid="{F143A122-EE0D-4A06-9DC6-82F560DAD7E5}"/>
    <cellStyle name="Normal 5 7_AVA DVA EL" xfId="31963" xr:uid="{E04C1202-0287-48B6-BA7B-CC870B1F4013}"/>
    <cellStyle name="Normal 5 8" xfId="8563" xr:uid="{025FC0B1-5B3F-473E-A9BD-58BADBD119CC}"/>
    <cellStyle name="Normal 5 8 10" xfId="31964" xr:uid="{C082FE02-4AEA-489C-AED2-9AEB74E311D8}"/>
    <cellStyle name="Normal 5 8 10 2" xfId="31965" xr:uid="{E090D437-7BFD-4188-B820-F2D078173062}"/>
    <cellStyle name="Normal 5 8 10 3" xfId="31966" xr:uid="{631E182B-3377-42BD-A223-ABF05B31C4BD}"/>
    <cellStyle name="Normal 5 8 10_AVA DVA EL" xfId="31967" xr:uid="{263B6A4A-9D00-4C8B-B37C-D4C7288981F6}"/>
    <cellStyle name="Normal 5 8 11" xfId="31968" xr:uid="{624F6AFD-A9E1-4B4F-A626-208C36473682}"/>
    <cellStyle name="Normal 5 8 2" xfId="31969" xr:uid="{AC9112B9-FA98-4FB4-B7A2-F3A5B5F6DADD}"/>
    <cellStyle name="Normal 5 8 2 2" xfId="31970" xr:uid="{AC6C1B70-0A05-44DA-AEFE-832ED7CD2F2F}"/>
    <cellStyle name="Normal 5 8 2 2 2" xfId="31971" xr:uid="{527A817E-32AD-4C38-BE24-605A77AB53F5}"/>
    <cellStyle name="Normal 5 8 2 2 3" xfId="31972" xr:uid="{5BE83E85-3376-4C83-9F87-039029DA1D54}"/>
    <cellStyle name="Normal 5 8 2 2_AVA DVA EL" xfId="31973" xr:uid="{311E75D7-5F4B-4A2D-91D5-89888BD6055E}"/>
    <cellStyle name="Normal 5 8 2 3" xfId="31974" xr:uid="{E2B1FE69-D494-4264-A382-89E4A7309314}"/>
    <cellStyle name="Normal 5 8 2 3 2" xfId="31975" xr:uid="{BDF42AC9-1CF4-4C72-9227-95C2FB5898B0}"/>
    <cellStyle name="Normal 5 8 2 3 3" xfId="31976" xr:uid="{E6C5CE0A-928E-4A46-8CBD-C4EEAD718B71}"/>
    <cellStyle name="Normal 5 8 2 3_AVA DVA EL" xfId="31977" xr:uid="{26B5A8A2-7C78-41FB-B7E2-4F600E21EEE7}"/>
    <cellStyle name="Normal 5 8 2 4" xfId="31978" xr:uid="{159166E3-F838-4FE0-A063-B3297ACBB51F}"/>
    <cellStyle name="Normal 5 8 2 5" xfId="31979" xr:uid="{435933A8-656A-463E-9B5B-79B5FF6C4CBD}"/>
    <cellStyle name="Normal 5 8 2_AVA DVA EL" xfId="31980" xr:uid="{23291558-D8A3-4773-AA5C-F9AA0A4859B4}"/>
    <cellStyle name="Normal 5 8 3" xfId="31981" xr:uid="{A5D0DF78-AD70-4E16-A444-7A00F5F3A4AA}"/>
    <cellStyle name="Normal 5 8 3 2" xfId="31982" xr:uid="{47F50281-3F86-4942-919D-2FDE14DABB63}"/>
    <cellStyle name="Normal 5 8 3 3" xfId="31983" xr:uid="{23B56AA4-5229-4177-BF0A-34DB83B3F89E}"/>
    <cellStyle name="Normal 5 8 3_AVA DVA EL" xfId="31984" xr:uid="{7C3A2BB1-EB46-4B91-A687-1E8709B80190}"/>
    <cellStyle name="Normal 5 8 4" xfId="31985" xr:uid="{69B0CB88-9A80-445A-B963-9B17736A3845}"/>
    <cellStyle name="Normal 5 8 4 2" xfId="31986" xr:uid="{9EB564EA-E291-42BA-9AB3-BA9873DA35A1}"/>
    <cellStyle name="Normal 5 8 4 3" xfId="31987" xr:uid="{658FDF10-3F30-428D-8589-CB2E61FD19A5}"/>
    <cellStyle name="Normal 5 8 4_AVA DVA EL" xfId="31988" xr:uid="{0B4DDD94-8CCE-4830-B153-DAD87A093226}"/>
    <cellStyle name="Normal 5 8 5" xfId="31989" xr:uid="{3E5AFB2F-EE05-4FB2-8183-C4D284A096F9}"/>
    <cellStyle name="Normal 5 8 5 2" xfId="31990" xr:uid="{E2FE7BAD-4EE8-4851-BD49-45D811C651E8}"/>
    <cellStyle name="Normal 5 8 5 3" xfId="31991" xr:uid="{B0755B07-EB5C-42E9-B064-AC8A675DB3DB}"/>
    <cellStyle name="Normal 5 8 5_AVA DVA EL" xfId="31992" xr:uid="{F6D0B1A1-0C05-4FBB-A5E7-8ACFA48C507D}"/>
    <cellStyle name="Normal 5 8 6" xfId="31993" xr:uid="{BD343563-A1CA-4013-9938-F34A81EC0CE5}"/>
    <cellStyle name="Normal 5 8 6 2" xfId="31994" xr:uid="{394917FA-4B1F-4DBA-8038-7C4D91753AB5}"/>
    <cellStyle name="Normal 5 8 6 3" xfId="31995" xr:uid="{B12A7360-66F2-41F2-AD25-17B3E84EB893}"/>
    <cellStyle name="Normal 5 8 6_AVA DVA EL" xfId="31996" xr:uid="{D76E40AD-9C80-4C41-A5D4-2AD17E6E0050}"/>
    <cellStyle name="Normal 5 8 7" xfId="31997" xr:uid="{797210E9-91CD-4412-A431-605A77AFBB94}"/>
    <cellStyle name="Normal 5 8 7 2" xfId="31998" xr:uid="{5A93D1F9-9C86-4243-81A9-2ABC0206C9DB}"/>
    <cellStyle name="Normal 5 8 7 3" xfId="31999" xr:uid="{E53F8A0C-3A3D-4A55-A904-E937F8CAD86E}"/>
    <cellStyle name="Normal 5 8 7_AVA DVA EL" xfId="32000" xr:uid="{3E6AF8E2-81E4-439E-BC00-C1C4AE46C42E}"/>
    <cellStyle name="Normal 5 8 8" xfId="32001" xr:uid="{F7996AED-1341-46D1-B64A-70459A1FBFF2}"/>
    <cellStyle name="Normal 5 8 8 2" xfId="32002" xr:uid="{0F2F352A-FCB8-4C02-BE4C-1380DDE3316F}"/>
    <cellStyle name="Normal 5 8 8 3" xfId="32003" xr:uid="{C665C75F-D579-4ABA-B8FB-F87B81674D43}"/>
    <cellStyle name="Normal 5 8 8_AVA DVA EL" xfId="32004" xr:uid="{27119E2A-BD5E-42DF-954F-7901B9B34C25}"/>
    <cellStyle name="Normal 5 8 9" xfId="32005" xr:uid="{D3DEFF1A-39E9-481D-AC05-EECB651F4393}"/>
    <cellStyle name="Normal 5 8 9 2" xfId="32006" xr:uid="{CCAD5071-4EA3-4089-9724-3FC520BB122E}"/>
    <cellStyle name="Normal 5 8 9 3" xfId="32007" xr:uid="{4DA351D9-80F7-46D3-B554-C6668AFBB234}"/>
    <cellStyle name="Normal 5 8 9_AVA DVA EL" xfId="32008" xr:uid="{D54C846D-DE03-4D72-ACB4-B7CDBC86370B}"/>
    <cellStyle name="Normal 5 8_AVA DVA EL" xfId="32009" xr:uid="{998543C1-6E12-432C-AD7F-D65EC59DA87C}"/>
    <cellStyle name="Normal 5 9" xfId="8564" xr:uid="{C421848F-DE3C-4ED7-AB3D-EACD121F14B0}"/>
    <cellStyle name="Normal 5 9 2" xfId="32010" xr:uid="{3DD5C198-8FB8-41F7-8D45-0BDD84868249}"/>
    <cellStyle name="Normal 5 9 2 2" xfId="32011" xr:uid="{EA6E3906-023D-4408-B0B0-F65D995DAA72}"/>
    <cellStyle name="Normal 5 9 2 3" xfId="32012" xr:uid="{065F8372-C080-48FF-AE7F-5816C3406B9A}"/>
    <cellStyle name="Normal 5 9 2_AVA DVA EL" xfId="32013" xr:uid="{F8EA9876-E389-4115-9DE2-C266832579B1}"/>
    <cellStyle name="Normal 5 9 3" xfId="32014" xr:uid="{6F637A22-B588-4002-B60F-E502C1BEB5FA}"/>
    <cellStyle name="Normal 5 9_AVA DVA EL" xfId="32015" xr:uid="{AF216B21-B293-4C93-8BE6-77649DA238D6}"/>
    <cellStyle name="Normal 5_11" xfId="8565" xr:uid="{8125595B-CC09-47C3-A5D9-C4ED2CE143EC}"/>
    <cellStyle name="Normal 50" xfId="8566" xr:uid="{9D16E27D-AA31-41C7-8E15-5664569A4464}"/>
    <cellStyle name="Normal 50 2" xfId="32016" xr:uid="{CC69B6ED-3D56-4110-B70F-418D24AA50CB}"/>
    <cellStyle name="Normal 50 2 2" xfId="32017" xr:uid="{FEAFA99D-CBDA-4F7A-AF58-C85E2E00F5D4}"/>
    <cellStyle name="Normal 50 2 3" xfId="32018" xr:uid="{3ACE76F9-0416-4D0B-A2B6-C8A9AF0949C1}"/>
    <cellStyle name="Normal 50 2_AVA DVA EL" xfId="32019" xr:uid="{7DF1E2CE-0706-453B-8965-24C025C9403C}"/>
    <cellStyle name="Normal 50 3" xfId="32020" xr:uid="{996BA74B-55B7-47F4-B43F-13C22F9E405E}"/>
    <cellStyle name="Normal 50 3 2" xfId="32021" xr:uid="{22ECB300-40C8-4500-BAC3-DA312CCAAB41}"/>
    <cellStyle name="Normal 50 3 3" xfId="32022" xr:uid="{8A363393-924B-4E86-A131-5042A247130C}"/>
    <cellStyle name="Normal 50 3_AVA DVA EL" xfId="32023" xr:uid="{3CD159A4-8113-413C-B95C-25C7E9405C4C}"/>
    <cellStyle name="Normal 50 4" xfId="32024" xr:uid="{8E6DDA72-0266-4AB6-A6E7-8FF89926431F}"/>
    <cellStyle name="Normal 50 4 2" xfId="32025" xr:uid="{0361AA8A-6CC1-4281-BD8A-67E89D62682D}"/>
    <cellStyle name="Normal 50 4 3" xfId="32026" xr:uid="{6D2D7518-C8A4-46C7-B3DA-BCBB5B2009B4}"/>
    <cellStyle name="Normal 50 4_AVA DVA EL" xfId="32027" xr:uid="{681D09C0-A28D-4B45-AA95-913B5D7C4D51}"/>
    <cellStyle name="Normal 50 5" xfId="32028" xr:uid="{4280CE0B-E026-4DA3-AD85-09F61CF03E55}"/>
    <cellStyle name="Normal 50 5 2" xfId="32029" xr:uid="{36EE3A02-8551-4077-9AC2-E49D00B7008B}"/>
    <cellStyle name="Normal 50 5 3" xfId="32030" xr:uid="{4AD894C5-910F-4047-9847-6F5FA321ACD6}"/>
    <cellStyle name="Normal 50 5_AVA DVA EL" xfId="32031" xr:uid="{AF3285A2-A88A-4C1B-A99B-D2CC9FAE3EEF}"/>
    <cellStyle name="Normal 50 6" xfId="32032" xr:uid="{C49F57F0-53AB-4E98-9E27-184081E4CECB}"/>
    <cellStyle name="Normal 50_AVA DVA EL" xfId="32033" xr:uid="{FBF8A6F4-4338-4D41-949B-BD1082EE611A}"/>
    <cellStyle name="Normal 51" xfId="8567" xr:uid="{7119134C-62B7-4E8D-9D4A-2C176B3907C0}"/>
    <cellStyle name="Normal 51 2" xfId="32034" xr:uid="{1613701E-F519-40FF-97F4-C62C78BB5F36}"/>
    <cellStyle name="Normal 51 2 2" xfId="32035" xr:uid="{55C14992-528B-48CC-8BA3-9948E7EFF040}"/>
    <cellStyle name="Normal 51 2 3" xfId="32036" xr:uid="{2C9573A7-11A3-4086-89E8-DBA915257A47}"/>
    <cellStyle name="Normal 51 2_AVA DVA EL" xfId="32037" xr:uid="{07EAF892-0A02-4B02-BB60-970F0ABEB065}"/>
    <cellStyle name="Normal 51 3" xfId="32038" xr:uid="{E546424E-4E51-460C-8860-8622BBE38FA7}"/>
    <cellStyle name="Normal 51 3 2" xfId="32039" xr:uid="{6EDC16AC-DA78-41B5-9BC8-F1EC9672FA74}"/>
    <cellStyle name="Normal 51 3 3" xfId="32040" xr:uid="{722B780E-8AF8-460F-8424-A87E9490D3A3}"/>
    <cellStyle name="Normal 51 3_AVA DVA EL" xfId="32041" xr:uid="{24E5FCAB-2936-46B8-9FE0-E844669F94EB}"/>
    <cellStyle name="Normal 51 4" xfId="32042" xr:uid="{AEB6A7F4-3552-4FFB-9A90-BBB53BBEF5DF}"/>
    <cellStyle name="Normal 51 4 2" xfId="32043" xr:uid="{79B39781-4F84-46C0-AC49-B229BC38AA33}"/>
    <cellStyle name="Normal 51 4 3" xfId="32044" xr:uid="{951B7B89-4C54-48BC-B78C-A7E75270341E}"/>
    <cellStyle name="Normal 51 4_AVA DVA EL" xfId="32045" xr:uid="{2E3DC134-74B3-4A8A-9507-09062AD9C541}"/>
    <cellStyle name="Normal 51 5" xfId="32046" xr:uid="{AECD5287-F455-42D1-BCA9-E09C091B73A4}"/>
    <cellStyle name="Normal 51 5 2" xfId="32047" xr:uid="{34B41D2F-5068-41B3-8350-4016D5CEE511}"/>
    <cellStyle name="Normal 51 5 3" xfId="32048" xr:uid="{510A9875-8ACE-42B8-8199-E8C7CA030EE6}"/>
    <cellStyle name="Normal 51 5_AVA DVA EL" xfId="32049" xr:uid="{5D450CBD-26BC-4C7F-BFF9-66FFB67C3300}"/>
    <cellStyle name="Normal 51 6" xfId="32050" xr:uid="{C71DB9CA-7572-473F-A079-005B3D614775}"/>
    <cellStyle name="Normal 51_AVA DVA EL" xfId="32051" xr:uid="{7444E531-5BD8-4AF1-B187-76DF8FB779E4}"/>
    <cellStyle name="Normal 52" xfId="8568" xr:uid="{877AA360-0584-448B-98B4-DAE3D5E04F00}"/>
    <cellStyle name="Normal 52 2" xfId="8569" xr:uid="{DD5618D4-B7A0-465B-B0B4-313A3A3E2B78}"/>
    <cellStyle name="Normal 52 2 2" xfId="32052" xr:uid="{D5B23689-1890-4CC0-936D-C3A92DAFD251}"/>
    <cellStyle name="Normal 52 2_AVA DVA EL" xfId="32053" xr:uid="{A3B16FD1-4366-486D-8699-436181FBB9EE}"/>
    <cellStyle name="Normal 52 3" xfId="32054" xr:uid="{043D27CF-AF35-4388-83A2-4547EE2A0813}"/>
    <cellStyle name="Normal 52 3 2" xfId="32055" xr:uid="{9965C3D0-C0F0-4ADF-BB27-6679813B68C8}"/>
    <cellStyle name="Normal 52 3 3" xfId="32056" xr:uid="{44EFEC68-9C2B-40CF-A1BC-3CC5AEDD345A}"/>
    <cellStyle name="Normal 52 3_AVA DVA EL" xfId="32057" xr:uid="{7B89A7B4-2E38-42F2-84F1-E7CD4F21BB93}"/>
    <cellStyle name="Normal 52 4" xfId="32058" xr:uid="{7AF008FF-B665-4114-9965-33DFCE838503}"/>
    <cellStyle name="Normal 52 4 2" xfId="32059" xr:uid="{C6E266EB-A247-4EF0-81EC-611C5E25BF1A}"/>
    <cellStyle name="Normal 52 4 3" xfId="32060" xr:uid="{1C74A0AF-EBEA-4763-8328-347B33992ED1}"/>
    <cellStyle name="Normal 52 4_AVA DVA EL" xfId="32061" xr:uid="{42649AC5-9C88-405C-B3E8-15FEA032FA95}"/>
    <cellStyle name="Normal 52 5" xfId="32062" xr:uid="{70355A97-6082-48D0-B98B-29834A05B353}"/>
    <cellStyle name="Normal 52 5 2" xfId="32063" xr:uid="{9863E4DF-079D-4F3D-91B8-4E2616B11968}"/>
    <cellStyle name="Normal 52 5 3" xfId="32064" xr:uid="{8C2CDF2F-3850-4450-BACD-D72AA6446DEE}"/>
    <cellStyle name="Normal 52 5_AVA DVA EL" xfId="32065" xr:uid="{646DCB79-D070-4F07-8257-1F0E9B4E6E19}"/>
    <cellStyle name="Normal 52 6" xfId="32066" xr:uid="{BB174065-D5F8-4111-8644-E540DF7729B1}"/>
    <cellStyle name="Normal 52_AVA DVA EL" xfId="32067" xr:uid="{57D59667-CC12-4478-AD30-F2527FA92C7B}"/>
    <cellStyle name="Normal 53" xfId="8570" xr:uid="{D91BC0B8-C50E-4F37-AB79-815CB99ABF9A}"/>
    <cellStyle name="Normal 53 2" xfId="32068" xr:uid="{61ECF3D3-3FB5-44EA-884F-44636836A8BA}"/>
    <cellStyle name="Normal 53 2 2" xfId="32069" xr:uid="{C9D6B5DD-AA0E-4F50-99BF-387524A3CD12}"/>
    <cellStyle name="Normal 53 2 3" xfId="32070" xr:uid="{0437467A-9FC2-446A-A8B8-84AC34907881}"/>
    <cellStyle name="Normal 53 2_AVA DVA EL" xfId="32071" xr:uid="{0187810A-25B8-4A43-9154-5B538751A62D}"/>
    <cellStyle name="Normal 53 3" xfId="32072" xr:uid="{31CBBF00-ABEF-48C8-B212-8B3F8BB46C89}"/>
    <cellStyle name="Normal 53 3 2" xfId="32073" xr:uid="{B89B4798-1DE3-4B74-A4DC-69AF999332C6}"/>
    <cellStyle name="Normal 53 3 3" xfId="32074" xr:uid="{CAB146B5-AEA4-445C-BAA2-37E4473B4AA9}"/>
    <cellStyle name="Normal 53 3_AVA DVA EL" xfId="32075" xr:uid="{3F648D52-7B5D-42FA-B871-AA49E7382245}"/>
    <cellStyle name="Normal 53 4" xfId="32076" xr:uid="{4E290E98-3449-43A7-BC36-9F21E9717E61}"/>
    <cellStyle name="Normal 53 4 2" xfId="32077" xr:uid="{B29620AA-FDB7-49FD-8951-1F605CE55A47}"/>
    <cellStyle name="Normal 53 4 3" xfId="32078" xr:uid="{1033B418-6889-431A-9B46-060381FCE721}"/>
    <cellStyle name="Normal 53 4_AVA DVA EL" xfId="32079" xr:uid="{7D9038EE-3474-496D-8512-B978148AF29B}"/>
    <cellStyle name="Normal 53 5" xfId="32080" xr:uid="{556750E0-8D4E-431E-ACBA-1623BED63F71}"/>
    <cellStyle name="Normal 53 5 2" xfId="32081" xr:uid="{50EAF22E-EA37-4437-BFD2-E7BBC2965918}"/>
    <cellStyle name="Normal 53 5 3" xfId="32082" xr:uid="{80CDFDF0-D001-4870-84DD-89B5C95713A0}"/>
    <cellStyle name="Normal 53 5_AVA DVA EL" xfId="32083" xr:uid="{B319B85F-66D5-42A3-B2A0-3B76B527E271}"/>
    <cellStyle name="Normal 53 6" xfId="32084" xr:uid="{9FBB2F95-8FE3-4F33-8D32-9E3EB92D841F}"/>
    <cellStyle name="Normal 53_AVA DVA EL" xfId="32085" xr:uid="{6EF69A50-9DCB-4815-93FD-C69CD814904B}"/>
    <cellStyle name="Normal 54" xfId="8571" xr:uid="{B8528ED7-370B-4A88-86BF-59739B35CF47}"/>
    <cellStyle name="Normal 54 2" xfId="32086" xr:uid="{3B89796E-BFC8-495F-98D3-A70E6B872EE1}"/>
    <cellStyle name="Normal 54 2 2" xfId="32087" xr:uid="{89DA195C-5241-43E9-BD1A-4C3EA16DDA14}"/>
    <cellStyle name="Normal 54 2 3" xfId="32088" xr:uid="{83F30B43-60E1-4B1E-AD85-4512752B5639}"/>
    <cellStyle name="Normal 54 2_AVA DVA EL" xfId="32089" xr:uid="{DD98686B-F808-45FA-A34C-9FC9C58A48B1}"/>
    <cellStyle name="Normal 54 3" xfId="32090" xr:uid="{6C105C2A-7627-4C50-B80C-7CE9B4C576C6}"/>
    <cellStyle name="Normal 54 3 2" xfId="32091" xr:uid="{DAA8DA26-AAE5-4DDD-9349-9077ADF94C11}"/>
    <cellStyle name="Normal 54 3 3" xfId="32092" xr:uid="{20C56145-6625-4057-812E-CD5EB7B0FBCC}"/>
    <cellStyle name="Normal 54 3_AVA DVA EL" xfId="32093" xr:uid="{E1854964-D769-471F-93BF-B2CBAEB7268F}"/>
    <cellStyle name="Normal 54 4" xfId="32094" xr:uid="{741136A2-FEB3-4E69-B01E-5FD46EBE02EE}"/>
    <cellStyle name="Normal 54 4 2" xfId="32095" xr:uid="{5ED2A483-B757-427F-BB53-27A4B318BAA3}"/>
    <cellStyle name="Normal 54 4 3" xfId="32096" xr:uid="{2F42426C-5684-4017-8C3F-64F9AB2F0C34}"/>
    <cellStyle name="Normal 54 4_AVA DVA EL" xfId="32097" xr:uid="{1BAD5782-2B67-41E9-A2BD-595E316BC0CD}"/>
    <cellStyle name="Normal 54 5" xfId="32098" xr:uid="{53B5C48D-8125-4BB0-AEB4-F70CF879B73D}"/>
    <cellStyle name="Normal 54 5 2" xfId="32099" xr:uid="{4A0D7A06-EE80-4E41-A73A-0815FA3A0B5B}"/>
    <cellStyle name="Normal 54 5 3" xfId="32100" xr:uid="{9066CA9D-4BBF-49DE-8B48-376F538E612F}"/>
    <cellStyle name="Normal 54 5_AVA DVA EL" xfId="32101" xr:uid="{7A3902ED-1A1F-4C7F-B9EA-B3138388423B}"/>
    <cellStyle name="Normal 54 6" xfId="32102" xr:uid="{17C94A5A-2AB4-476F-809D-312964CA037F}"/>
    <cellStyle name="Normal 54_AVA DVA EL" xfId="32103" xr:uid="{BD366564-7A2A-4D4C-A273-8ABA0E2F67B7}"/>
    <cellStyle name="Normal 55" xfId="8572" xr:uid="{E79CA59A-74EC-4E3E-978B-EE477F864ADB}"/>
    <cellStyle name="Normal 55 2" xfId="32104" xr:uid="{C526AB52-D17D-4AFF-87F5-9769D51BBC9C}"/>
    <cellStyle name="Normal 55 2 2" xfId="32105" xr:uid="{F128DBD1-517A-4660-98D6-E87958ADEF8B}"/>
    <cellStyle name="Normal 55 2 3" xfId="32106" xr:uid="{641A450C-675E-4810-B13C-1057C61C41F8}"/>
    <cellStyle name="Normal 55 2_AVA DVA EL" xfId="32107" xr:uid="{620A3C51-4EC6-4E61-AEA1-E7830A7D71B5}"/>
    <cellStyle name="Normal 55 3" xfId="32108" xr:uid="{8EB7E2E0-80CD-4F42-85F6-32F0777AD5AD}"/>
    <cellStyle name="Normal 55 3 2" xfId="32109" xr:uid="{E4C5B113-2A1C-4FD9-9A1A-8C5E9A7CAA28}"/>
    <cellStyle name="Normal 55 3 3" xfId="32110" xr:uid="{1547BAAB-7711-494A-A9F7-9E6251F49860}"/>
    <cellStyle name="Normal 55 3_AVA DVA EL" xfId="32111" xr:uid="{170D80EB-742D-4B2E-86C6-A4DC5978DDF6}"/>
    <cellStyle name="Normal 55 4" xfId="32112" xr:uid="{AFB017B4-25DA-45BB-8626-AA045F946D26}"/>
    <cellStyle name="Normal 55 4 2" xfId="32113" xr:uid="{1EC6E830-9535-47D6-9261-5711D41ED735}"/>
    <cellStyle name="Normal 55 4 3" xfId="32114" xr:uid="{8A63578E-D4BA-42B0-B612-0B117BC7722E}"/>
    <cellStyle name="Normal 55 4_AVA DVA EL" xfId="32115" xr:uid="{9401FA4C-3E9D-46F9-BF3E-1E4F72825EDA}"/>
    <cellStyle name="Normal 55 5" xfId="32116" xr:uid="{9D1CA895-7072-4E56-A2B9-4782620F752C}"/>
    <cellStyle name="Normal 55 5 2" xfId="32117" xr:uid="{4F9BF117-AD4C-4E30-8129-62D223F3E32B}"/>
    <cellStyle name="Normal 55 5 3" xfId="32118" xr:uid="{772F453F-4AC8-4A05-A4C2-25BE8C380FEF}"/>
    <cellStyle name="Normal 55 5_AVA DVA EL" xfId="32119" xr:uid="{33179764-3419-42F4-8D38-AAB4042D4B89}"/>
    <cellStyle name="Normal 55 6" xfId="32120" xr:uid="{BA111FA6-A061-4BA1-83F6-0526D6C1B7DE}"/>
    <cellStyle name="Normal 55_AVA DVA EL" xfId="32121" xr:uid="{311304E0-1DEE-4CDF-8790-00786F1D125C}"/>
    <cellStyle name="Normal 56" xfId="8573" xr:uid="{6EFC3204-AA32-4606-BF23-3690D181AC3D}"/>
    <cellStyle name="Normal 56 2" xfId="8574" xr:uid="{DD3CC4EF-6399-4E87-AEE2-A6261A844476}"/>
    <cellStyle name="Normal 56 2 2" xfId="32122" xr:uid="{4B9FAED6-760F-4A73-932F-19438032CAC6}"/>
    <cellStyle name="Normal 56 2_AVA DVA EL" xfId="32123" xr:uid="{A0D0D34B-DE4F-4A3D-91EE-91FF8B59EFA8}"/>
    <cellStyle name="Normal 56 3" xfId="32124" xr:uid="{2A4D78A1-3813-4029-9050-A15709804492}"/>
    <cellStyle name="Normal 56 3 2" xfId="32125" xr:uid="{7E72D47F-2D54-42D0-9565-B5223261DBB4}"/>
    <cellStyle name="Normal 56 3 3" xfId="32126" xr:uid="{8F909EF2-BE72-4303-A55D-919DDD7A8FA7}"/>
    <cellStyle name="Normal 56 3_AVA DVA EL" xfId="32127" xr:uid="{B2E46007-2BD6-4005-B525-635A8282B278}"/>
    <cellStyle name="Normal 56 4" xfId="32128" xr:uid="{9DF80AD8-541B-4F5F-B4CA-7110540BC4CC}"/>
    <cellStyle name="Normal 56 4 2" xfId="32129" xr:uid="{6C1D8C35-7220-4612-B9A6-50AAA64DCB0A}"/>
    <cellStyle name="Normal 56 4 3" xfId="32130" xr:uid="{6A3588B6-366D-4FC0-B865-C95D6B1C5BB4}"/>
    <cellStyle name="Normal 56 4_AVA DVA EL" xfId="32131" xr:uid="{23545020-6C4B-433F-9C4E-27D017C0D02D}"/>
    <cellStyle name="Normal 56 5" xfId="32132" xr:uid="{D154DCE7-C1EC-4086-ACE5-45A85B00C526}"/>
    <cellStyle name="Normal 56 5 2" xfId="32133" xr:uid="{4712EFD1-1CD7-42FE-A5CD-FB08301BDFCD}"/>
    <cellStyle name="Normal 56 5 3" xfId="32134" xr:uid="{D8D560D4-4592-447A-8286-3C9B3F25BA6D}"/>
    <cellStyle name="Normal 56 5_AVA DVA EL" xfId="32135" xr:uid="{05583144-673E-45DA-895F-8B19C3E56310}"/>
    <cellStyle name="Normal 56 6" xfId="32136" xr:uid="{4E1D525D-E584-4FB8-B6F4-EB1ACF7B6E1B}"/>
    <cellStyle name="Normal 56_11" xfId="8575" xr:uid="{E87319FE-2992-4CCD-8370-B5B772A00CAF}"/>
    <cellStyle name="Normal 57" xfId="8576" xr:uid="{83CB2B34-88A6-49BF-8DF0-3D6FD5EBB4DD}"/>
    <cellStyle name="Normal 57 2" xfId="8577" xr:uid="{9BB042C7-A639-40B2-A2A2-5568B68BB5DF}"/>
    <cellStyle name="Normal 57 2 2" xfId="32137" xr:uid="{9466EFB4-84AD-4BD5-A8B8-0A5967522829}"/>
    <cellStyle name="Normal 57 2_AVA DVA EL" xfId="32138" xr:uid="{7AAE0415-8E04-4653-8579-F733FF7396C5}"/>
    <cellStyle name="Normal 57 3" xfId="8578" xr:uid="{DA693931-E037-4F87-954B-C79293A5D80B}"/>
    <cellStyle name="Normal 57 3 2" xfId="32139" xr:uid="{15B8031B-A4B1-4B27-A2A3-058AC9DD92C0}"/>
    <cellStyle name="Normal 57 3_AVA DVA EL" xfId="32140" xr:uid="{CE762D70-4561-415F-8E45-AAD7893C6B9C}"/>
    <cellStyle name="Normal 57 4" xfId="32141" xr:uid="{2BC7B6C2-5542-467A-9A20-5A0FA05D4983}"/>
    <cellStyle name="Normal 57 4 2" xfId="32142" xr:uid="{1E5680CC-2086-4E63-B7AF-7F8F6C3C7563}"/>
    <cellStyle name="Normal 57 4 3" xfId="32143" xr:uid="{152E18F8-4BBD-4C46-835C-1C36D1FDB09C}"/>
    <cellStyle name="Normal 57 4_AVA DVA EL" xfId="32144" xr:uid="{54A1DF83-A638-4F06-B765-5991E32A2F41}"/>
    <cellStyle name="Normal 57 5" xfId="32145" xr:uid="{7D05C0A2-B54A-4E0B-B811-B964FD45F0ED}"/>
    <cellStyle name="Normal 57 5 2" xfId="32146" xr:uid="{61BEDD4F-733A-416A-9475-34BB3FB6CAA3}"/>
    <cellStyle name="Normal 57 5 3" xfId="32147" xr:uid="{513F3CD6-C7AD-4B4D-A83E-47C35BE99D2D}"/>
    <cellStyle name="Normal 57 5_AVA DVA EL" xfId="32148" xr:uid="{8025C7FE-6FB8-411C-B134-A2F535254285}"/>
    <cellStyle name="Normal 57 6" xfId="32149" xr:uid="{61F44B60-F767-4ECD-87AA-9F4A74FE5475}"/>
    <cellStyle name="Normal 57_11" xfId="8579" xr:uid="{37C26D1E-82C1-4BCD-B602-0CFAD56DC4AC}"/>
    <cellStyle name="Normal 58" xfId="8580" xr:uid="{68712442-EC84-44E4-9FC1-1733228F2399}"/>
    <cellStyle name="Normal 58 2" xfId="8581" xr:uid="{D6616FED-DD1A-4E45-878C-4048B8F65BFB}"/>
    <cellStyle name="Normal 58 2 2" xfId="32150" xr:uid="{B8C21CE3-6418-4ADA-9D68-3C3E62094FF8}"/>
    <cellStyle name="Normal 58 2_AVA DVA EL" xfId="32151" xr:uid="{6DA0FD2E-AC74-4130-B723-000D7DA7BA3F}"/>
    <cellStyle name="Normal 58 3" xfId="32152" xr:uid="{D80794E5-8E0D-47CC-87D7-6C1F5C19EBEB}"/>
    <cellStyle name="Normal 58 3 2" xfId="32153" xr:uid="{78B01C13-F79B-46B8-83F9-566801AFBAB0}"/>
    <cellStyle name="Normal 58 3 3" xfId="32154" xr:uid="{084397E6-F6CA-4EE9-BE1F-11426FFF2D94}"/>
    <cellStyle name="Normal 58 3_AVA DVA EL" xfId="32155" xr:uid="{A098FA2A-F099-403D-AF2C-D95A44D8AD7F}"/>
    <cellStyle name="Normal 58 4" xfId="32156" xr:uid="{D63D2E4E-8344-421B-B48E-A57C5F726739}"/>
    <cellStyle name="Normal 58 4 2" xfId="32157" xr:uid="{4A025C4B-04D4-4598-99AD-DCDCD82D2B41}"/>
    <cellStyle name="Normal 58 4 3" xfId="32158" xr:uid="{6B0FDD9E-6B93-4E04-A4F0-165417BB1490}"/>
    <cellStyle name="Normal 58 4_AVA DVA EL" xfId="32159" xr:uid="{AF80A09E-E757-47EF-AE31-BD5C1AF402C7}"/>
    <cellStyle name="Normal 58 5" xfId="32160" xr:uid="{1E5427B1-FE74-4410-9140-409E4AF352B7}"/>
    <cellStyle name="Normal 58 5 2" xfId="32161" xr:uid="{FAC5F4FD-8DB3-40CA-AA84-E827116F293E}"/>
    <cellStyle name="Normal 58 5 3" xfId="32162" xr:uid="{C2E0E72F-5A91-4A0D-93AF-5333ABA496C1}"/>
    <cellStyle name="Normal 58 5_AVA DVA EL" xfId="32163" xr:uid="{E4D47F3C-879F-4D15-9C48-5B18E5B0A99F}"/>
    <cellStyle name="Normal 58 6" xfId="32164" xr:uid="{6920DA41-331D-4E20-9541-E42D8B7FFC4B}"/>
    <cellStyle name="Normal 58_11" xfId="8582" xr:uid="{66F0B610-5CB6-47D4-8B77-967C4A38E9AE}"/>
    <cellStyle name="Normal 59" xfId="8583" xr:uid="{403B8157-6323-4645-98BA-80BDFA446E43}"/>
    <cellStyle name="Normal 59 2" xfId="8584" xr:uid="{1DB2E26F-70D4-41E7-92F1-AD189A9C4B27}"/>
    <cellStyle name="Normal 59 2 2" xfId="32165" xr:uid="{8F38AAC7-217F-468A-B5E4-0E215BC46A9B}"/>
    <cellStyle name="Normal 59 2 2 2" xfId="32166" xr:uid="{DF2688DF-F6F3-4EE3-ADFC-B545CE597069}"/>
    <cellStyle name="Normal 59 2 2 3" xfId="32167" xr:uid="{F213E812-D5C3-41E0-9B27-A1D2BC5C5148}"/>
    <cellStyle name="Normal 59 2 2_AVA DVA EL" xfId="32168" xr:uid="{A271DA4A-28AE-4537-BAA8-CAAA34F0A4F5}"/>
    <cellStyle name="Normal 59 2 3" xfId="32169" xr:uid="{7CF5370F-9563-4A60-868C-7F5313F075C2}"/>
    <cellStyle name="Normal 59 2_A01" xfId="35980" xr:uid="{7FE73065-1DE9-4CB0-851B-62D68EB7147F}"/>
    <cellStyle name="Normal 59 3" xfId="8585" xr:uid="{E43BDBCE-5CD3-4CD7-B0FE-1EA628E8FBC1}"/>
    <cellStyle name="Normal 59 3 2" xfId="8586" xr:uid="{C914F155-FF88-4CC6-BE24-D569215ADCE1}"/>
    <cellStyle name="Normal 59 3 3" xfId="32170" xr:uid="{EACA2A20-0479-47AF-AE4B-EF8979FD7C0D}"/>
    <cellStyle name="Normal 59 3_AVA DVA EL" xfId="32171" xr:uid="{731B7C9E-F58C-4D2B-AB97-B93653E17262}"/>
    <cellStyle name="Normal 59 4" xfId="32172" xr:uid="{936B6056-073A-4D90-9A1A-26B61B43B3C7}"/>
    <cellStyle name="Normal 59 4 2" xfId="32173" xr:uid="{040B2CA6-F78D-4900-AD4E-9263D92FE3FF}"/>
    <cellStyle name="Normal 59 4 3" xfId="32174" xr:uid="{0699662E-8863-4DD5-A180-92289EA5EE6A}"/>
    <cellStyle name="Normal 59 4_AVA DVA EL" xfId="32175" xr:uid="{9D72CF55-95D6-4FEC-9584-938E4DACF0BB}"/>
    <cellStyle name="Normal 59 5" xfId="32176" xr:uid="{8DBF2BBE-5A7F-49CB-9E20-F8FEDDF82D2B}"/>
    <cellStyle name="Normal 59 5 2" xfId="32177" xr:uid="{447B0CD1-70D8-469F-8761-AB5A3A979110}"/>
    <cellStyle name="Normal 59 5 3" xfId="32178" xr:uid="{33AC67D3-9CC2-43EC-9DD4-1D87913991A1}"/>
    <cellStyle name="Normal 59 5_AVA DVA EL" xfId="32179" xr:uid="{3E4CC013-6A70-46A0-B82E-07DEE38ADECD}"/>
    <cellStyle name="Normal 59 6" xfId="32180" xr:uid="{3A9F6473-027E-476A-98C7-7C1F7DB5251D}"/>
    <cellStyle name="Normal 59 6 2" xfId="32181" xr:uid="{F4173B72-3142-4D60-840C-234CFEC138F1}"/>
    <cellStyle name="Normal 59 6 3" xfId="32182" xr:uid="{E5869958-3F9A-42BC-861E-D8C281B445FC}"/>
    <cellStyle name="Normal 59 6_AVA DVA EL" xfId="32183" xr:uid="{9B907200-6C83-4F6B-A8F9-3A22F8D1EF1E}"/>
    <cellStyle name="Normal 59 7" xfId="32184" xr:uid="{CCF5271D-3420-4D32-9DCA-00F58027D717}"/>
    <cellStyle name="Normal 59 8" xfId="36892" xr:uid="{A8155F75-2B3E-46BA-9CEB-47C3E18B5E98}"/>
    <cellStyle name="Normal 59_4Q16" xfId="32185" xr:uid="{D9DB6C11-3543-4B7B-9F6B-823D894D761A}"/>
    <cellStyle name="Normal 6" xfId="8587" xr:uid="{191F5DAE-7C51-4DC4-A114-3DD897D3262F}"/>
    <cellStyle name="Normal 6 10" xfId="8588" xr:uid="{3146AC75-6BB0-4615-B500-C3AB31504E76}"/>
    <cellStyle name="Normal 6 10 2" xfId="8589" xr:uid="{9C5A9DCA-EA00-4D69-A276-99B619393DA7}"/>
    <cellStyle name="Normal 6 10 2 2" xfId="32186" xr:uid="{16B1FC0D-B35F-4DDD-BB94-3BCBB76BECF9}"/>
    <cellStyle name="Normal 6 10 2_A01" xfId="35981" xr:uid="{44F975E8-69C9-4D71-A94A-60E4C91BC7EE}"/>
    <cellStyle name="Normal 6 10 3" xfId="32187" xr:uid="{F0CBF8FD-20B2-4E97-ABAB-D288B142E888}"/>
    <cellStyle name="Normal 6 10 3 2" xfId="32188" xr:uid="{D78584AE-C7B2-49A6-A9C3-1C38A637B370}"/>
    <cellStyle name="Normal 6 10 3 3" xfId="32189" xr:uid="{AB1AC30B-8641-4911-BBD3-F872712C35EB}"/>
    <cellStyle name="Normal 6 10 3_AVA DVA EL" xfId="32190" xr:uid="{A81DF7EB-9B14-4424-BE77-BA1360C965B9}"/>
    <cellStyle name="Normal 6 10 4" xfId="32191" xr:uid="{64703EEC-1782-40AA-8833-4B32E318E486}"/>
    <cellStyle name="Normal 6 10 5" xfId="36894" xr:uid="{E005BD2B-5BBF-4A3A-A379-94460ACF7477}"/>
    <cellStyle name="Normal 6 10_4Q16" xfId="32192" xr:uid="{75889D66-1B22-4AC9-B6D6-974F09526B03}"/>
    <cellStyle name="Normal 6 11" xfId="8590" xr:uid="{B801A477-D9B6-4F9F-B716-E4AE089E453A}"/>
    <cellStyle name="Normal 6 11 2" xfId="32193" xr:uid="{9F678839-73D8-4E3A-8F54-AD29752C46F4}"/>
    <cellStyle name="Normal 6 11_A01" xfId="35982" xr:uid="{091C57E7-FCD5-4554-8073-11C69F15D4F4}"/>
    <cellStyle name="Normal 6 12" xfId="8591" xr:uid="{4B1091FE-650E-4DB8-B5A3-A8989072A4C3}"/>
    <cellStyle name="Normal 6 12 2" xfId="32194" xr:uid="{4A6CE65C-956E-4B44-B510-4F02F45703D3}"/>
    <cellStyle name="Normal 6 12_A01" xfId="35983" xr:uid="{75220F1B-BCAA-4A2D-80EE-E99749E1A608}"/>
    <cellStyle name="Normal 6 13" xfId="32195" xr:uid="{8497481F-A12F-4D1A-8AB6-BDAE54084FBA}"/>
    <cellStyle name="Normal 6 13 2" xfId="32196" xr:uid="{80258433-53D2-42E9-B9C1-01F24985782A}"/>
    <cellStyle name="Normal 6 13 3" xfId="32197" xr:uid="{C0E0556C-58D1-430A-AC95-F0EF43DD0988}"/>
    <cellStyle name="Normal 6 13_AVA DVA EL" xfId="32198" xr:uid="{6D495593-4A54-4933-A022-357AA4DDDD6C}"/>
    <cellStyle name="Normal 6 14" xfId="32199" xr:uid="{95C11812-EAEA-489D-BACE-A80DD5A6307A}"/>
    <cellStyle name="Normal 6 14 2" xfId="32200" xr:uid="{FC8FF7F2-2654-417C-8043-4F673D03DE5E}"/>
    <cellStyle name="Normal 6 14 3" xfId="32201" xr:uid="{8D5D6B9C-2E8F-4B76-80E3-A55C4703C2FF}"/>
    <cellStyle name="Normal 6 14 4" xfId="36121" xr:uid="{4463634C-B3D3-47EE-894A-46AD8482898E}"/>
    <cellStyle name="Normal 6 14_AVA DVA EL" xfId="32202" xr:uid="{99B3CE82-59CE-4679-A3A3-F869395C74E4}"/>
    <cellStyle name="Normal 6 15" xfId="32203" xr:uid="{F6925E53-5203-436C-BEE8-344AD8C06ACA}"/>
    <cellStyle name="Normal 6 15 2" xfId="32204" xr:uid="{BE29C869-8B1E-4203-98D3-F057E2FCE669}"/>
    <cellStyle name="Normal 6 15 3" xfId="32205" xr:uid="{D19F75CE-5193-44B8-AD83-887CDA27AB64}"/>
    <cellStyle name="Normal 6 15 4" xfId="36429" xr:uid="{20F7AD65-21F6-42BF-9D8E-585A28ADF338}"/>
    <cellStyle name="Normal 6 15_AVA DVA EL" xfId="32206" xr:uid="{E043AC6F-DAEB-4F33-8B3F-28481B2E4892}"/>
    <cellStyle name="Normal 6 16" xfId="32207" xr:uid="{5942C0A8-99D5-4D88-83CC-BB2E3ACBA630}"/>
    <cellStyle name="Normal 6 16 2" xfId="32208" xr:uid="{DE10E339-FC8F-4D69-9AD1-E2F9ED15085D}"/>
    <cellStyle name="Normal 6 16_AVA DVA EL" xfId="32209" xr:uid="{36861493-3553-4A1A-BD39-690CF27ABEE6}"/>
    <cellStyle name="Normal 6 17" xfId="32210" xr:uid="{2423BAA9-80E5-460F-B5A1-3AC4C3A47BFF}"/>
    <cellStyle name="Normal 6 18" xfId="32211" xr:uid="{3B1B0031-7C0C-47EB-BE85-4F0A3809DC93}"/>
    <cellStyle name="Normal 6 19" xfId="32212" xr:uid="{BCE33D2E-7D6F-4F9A-A14A-3AE62C18B728}"/>
    <cellStyle name="Normal 6 2" xfId="8592" xr:uid="{3F59F746-79F7-469C-A432-F34002057D2D}"/>
    <cellStyle name="Normal 6 2 10" xfId="32213" xr:uid="{7D06755D-B6EE-45BF-B345-512D1D4CCE76}"/>
    <cellStyle name="Normal 6 2 10 2" xfId="32214" xr:uid="{83DEDF83-6C62-4E63-B090-DCBF1BC362B1}"/>
    <cellStyle name="Normal 6 2 10 3" xfId="32215" xr:uid="{AE0B0C2F-580E-4093-A3CA-347EB01A1C2E}"/>
    <cellStyle name="Normal 6 2 10 4" xfId="36149" xr:uid="{D23CFF2B-0E73-432B-AC56-9B97DB280D40}"/>
    <cellStyle name="Normal 6 2 10_AVA DVA EL" xfId="32216" xr:uid="{F80E3E06-34CD-491C-BB44-7EB29967C06F}"/>
    <cellStyle name="Normal 6 2 11" xfId="32217" xr:uid="{35E895BD-A629-42A6-A216-63F52E9164AA}"/>
    <cellStyle name="Normal 6 2 11 2" xfId="32218" xr:uid="{96693831-09CD-4C74-8EB8-A2067D5336C9}"/>
    <cellStyle name="Normal 6 2 11 3" xfId="32219" xr:uid="{CBA6A2BC-31AE-4FD1-BF2E-D93BC4C0D475}"/>
    <cellStyle name="Normal 6 2 11_AVA DVA EL" xfId="32220" xr:uid="{04AD65B6-5DAE-48B2-A940-EDCED24A7AF2}"/>
    <cellStyle name="Normal 6 2 12" xfId="32221" xr:uid="{35E7EC21-F513-47CB-9BC6-0A44CB7E0F15}"/>
    <cellStyle name="Normal 6 2 12 2" xfId="32222" xr:uid="{16D55541-A5F2-49A8-BB11-4D5BBBD5EAE9}"/>
    <cellStyle name="Normal 6 2 12 3" xfId="32223" xr:uid="{F36F49D3-0B1F-459A-810D-26B2057364CB}"/>
    <cellStyle name="Normal 6 2 12_AVA DVA EL" xfId="32224" xr:uid="{18914C58-C29B-4FAD-9ECE-238D665AC275}"/>
    <cellStyle name="Normal 6 2 13" xfId="32225" xr:uid="{2CAC6E1F-D506-41E5-9491-58652F55384B}"/>
    <cellStyle name="Normal 6 2 13 2" xfId="32226" xr:uid="{523F01BE-35A9-45C4-B775-47D67F240361}"/>
    <cellStyle name="Normal 6 2 13_AVA DVA EL" xfId="32227" xr:uid="{7BC594F4-4C5A-440F-906D-D7BDF671FACF}"/>
    <cellStyle name="Normal 6 2 14" xfId="32228" xr:uid="{FAF23DC2-5C4D-4F3D-B182-20BF64645DFC}"/>
    <cellStyle name="Normal 6 2 15" xfId="32229" xr:uid="{EAFC3F0F-B6FE-434C-9187-5288698AAED6}"/>
    <cellStyle name="Normal 6 2 16" xfId="36895" xr:uid="{4A088193-2EAB-4EF8-9F85-86F8A0C4353E}"/>
    <cellStyle name="Normal 6 2 17" xfId="50643" xr:uid="{53B7895A-0925-4925-9D3E-4DC1AD2D4B15}"/>
    <cellStyle name="Normal 6 2 18" xfId="50644" xr:uid="{D5567B69-907C-4EB3-A579-CF1A7E734B9F}"/>
    <cellStyle name="Normal 6 2 2" xfId="8593" xr:uid="{DBB16BE5-646D-41F6-B60B-4B85688BCA2C}"/>
    <cellStyle name="Normal 6 2 2 10" xfId="32230" xr:uid="{8E99BCE6-4E03-482E-8020-0CB766B44EAF}"/>
    <cellStyle name="Normal 6 2 2 10 2" xfId="32231" xr:uid="{916C2E5D-55F1-4322-8BB1-0DF48102B939}"/>
    <cellStyle name="Normal 6 2 2 10_AVA DVA EL" xfId="32232" xr:uid="{231D0920-CC70-47F4-8C86-3FD12F2A5D8F}"/>
    <cellStyle name="Normal 6 2 2 11" xfId="32233" xr:uid="{FC9AD659-7E9B-4B4C-B259-7AD264C0ED77}"/>
    <cellStyle name="Normal 6 2 2 12" xfId="50645" xr:uid="{52C3880E-DF44-4F97-B5B2-3C799BC5223A}"/>
    <cellStyle name="Normal 6 2 2 13" xfId="50646" xr:uid="{B40BBD2E-94BE-48C6-9892-2108E110983F}"/>
    <cellStyle name="Normal 6 2 2 14" xfId="50647" xr:uid="{20F0706B-D819-47CD-A600-E77089049346}"/>
    <cellStyle name="Normal 6 2 2 2" xfId="8594" xr:uid="{20693AF5-AB0A-49C9-A843-CE915C8603AA}"/>
    <cellStyle name="Normal 6 2 2 2 10" xfId="50648" xr:uid="{F6A61877-FB0D-4DC4-B86F-43BF0A940B82}"/>
    <cellStyle name="Normal 6 2 2 2 2" xfId="8595" xr:uid="{2B8A91A7-1663-4BFB-ACE2-A1DB5C794E92}"/>
    <cellStyle name="Normal 6 2 2 2 2 2" xfId="32234" xr:uid="{16DD8085-2411-4E1A-8966-C29AE71A5DA7}"/>
    <cellStyle name="Normal 6 2 2 2 2 2 2" xfId="32235" xr:uid="{B2979C51-4C9E-4BA3-9004-1D3FF4B28AEE}"/>
    <cellStyle name="Normal 6 2 2 2 2 2 3" xfId="50649" xr:uid="{C05CCB29-809C-452B-8179-D56E3FF47927}"/>
    <cellStyle name="Normal 6 2 2 2 2 2_AVA DVA EL" xfId="32236" xr:uid="{34509D30-4E1C-4B8F-B5C1-117D01713EC2}"/>
    <cellStyle name="Normal 6 2 2 2 2 3" xfId="32237" xr:uid="{92123A5C-13F3-4886-A024-338987F9169D}"/>
    <cellStyle name="Normal 6 2 2 2 2 4" xfId="50650" xr:uid="{5E1460EE-4D25-467C-866C-894E86F16FA7}"/>
    <cellStyle name="Normal 6 2 2 2 2 5" xfId="50651" xr:uid="{DB12973B-166B-474F-922C-D6630E48392C}"/>
    <cellStyle name="Normal 6 2 2 2 2 6" xfId="50652" xr:uid="{BC4BB6DA-79E4-48C0-98D0-EF4CC0152869}"/>
    <cellStyle name="Normal 6 2 2 2 2 7" xfId="50653" xr:uid="{BBA321F9-9280-413F-A9C4-8F942445A714}"/>
    <cellStyle name="Normal 6 2 2 2 2_3. Chng in credit spreads" xfId="50654" xr:uid="{FCC5EC73-A30C-49F7-90E3-6C2C5AB62923}"/>
    <cellStyle name="Normal 6 2 2 2 3" xfId="8596" xr:uid="{2260D034-AA2B-46BB-9726-0EE743F465D4}"/>
    <cellStyle name="Normal 6 2 2 2 3 2" xfId="32238" xr:uid="{AD8E4783-88DB-40F4-8625-72022B712217}"/>
    <cellStyle name="Normal 6 2 2 2 3 2 2" xfId="32239" xr:uid="{626D5A94-4533-4282-8409-70E0A100B94D}"/>
    <cellStyle name="Normal 6 2 2 2 3 2 3" xfId="50655" xr:uid="{14BB554F-558C-4560-B6B2-513DA0570AC9}"/>
    <cellStyle name="Normal 6 2 2 2 3 2_AVA DVA EL" xfId="32240" xr:uid="{7A9AE8CC-213D-4897-BE84-B89811131D2C}"/>
    <cellStyle name="Normal 6 2 2 2 3 3" xfId="32241" xr:uid="{EAEA2D45-A013-44AE-8C2F-ACF3C8C7A0C8}"/>
    <cellStyle name="Normal 6 2 2 2 3 4" xfId="50656" xr:uid="{D16BB5DE-6432-4DB5-BABE-4F7A12AD749D}"/>
    <cellStyle name="Normal 6 2 2 2 3 5" xfId="50657" xr:uid="{B7A021F0-D57B-4167-8700-8DA2A9734360}"/>
    <cellStyle name="Normal 6 2 2 2 3 6" xfId="50658" xr:uid="{0A234C8E-CCCB-4819-AB12-98EE03B75CDB}"/>
    <cellStyle name="Normal 6 2 2 2 3 7" xfId="50659" xr:uid="{A603D834-FA70-4486-9C19-3F0B84ABCBF5}"/>
    <cellStyle name="Normal 6 2 2 2 3_3. Chng in credit spreads" xfId="50660" xr:uid="{C12F6378-7CFD-4278-8B77-6C3604741100}"/>
    <cellStyle name="Normal 6 2 2 2 4" xfId="32242" xr:uid="{BD16E9D5-F082-4739-A66F-0A43F9C65378}"/>
    <cellStyle name="Normal 6 2 2 2 4 2" xfId="32243" xr:uid="{BDC4C93C-AE92-4AC4-9F9D-F641BA963D94}"/>
    <cellStyle name="Normal 6 2 2 2 4 2 2" xfId="32244" xr:uid="{B262C846-4DCA-468B-A590-B465D5802145}"/>
    <cellStyle name="Normal 6 2 2 2 4 2_AVA DVA EL" xfId="32245" xr:uid="{55ECCEAF-2A82-4B7F-BB1E-AD662FEE5878}"/>
    <cellStyle name="Normal 6 2 2 2 4 3" xfId="32246" xr:uid="{A3567653-F544-441C-A1CA-64F58946A40A}"/>
    <cellStyle name="Normal 6 2 2 2 4 4" xfId="32247" xr:uid="{D9D5AA75-2268-4ED0-B26D-048F38150362}"/>
    <cellStyle name="Normal 6 2 2 2 4 5" xfId="50661" xr:uid="{F5234D15-5577-4FEB-8D11-0C668218219B}"/>
    <cellStyle name="Normal 6 2 2 2 4 6" xfId="50662" xr:uid="{C946949A-05C7-4173-B174-EE3F14AE3A87}"/>
    <cellStyle name="Normal 6 2 2 2 4_AVA DVA EL" xfId="32248" xr:uid="{2CF30DE9-B72E-4CBF-BD66-BEC8685D1290}"/>
    <cellStyle name="Normal 6 2 2 2 5" xfId="32249" xr:uid="{7132B387-0D66-4924-90C2-510A55E8C7CD}"/>
    <cellStyle name="Normal 6 2 2 2 5 2" xfId="32250" xr:uid="{760B8700-CB7A-494C-9EA8-4EE8273F69CD}"/>
    <cellStyle name="Normal 6 2 2 2 5 3" xfId="32251" xr:uid="{98F4841C-B261-4916-90FD-A62F0D11B130}"/>
    <cellStyle name="Normal 6 2 2 2 5 4" xfId="50663" xr:uid="{C995E29B-9869-4B03-B430-0E6DA616BC60}"/>
    <cellStyle name="Normal 6 2 2 2 5_AVA DVA EL" xfId="32252" xr:uid="{92B62231-933C-494A-9B4D-C4E7652ED576}"/>
    <cellStyle name="Normal 6 2 2 2 6" xfId="32253" xr:uid="{9F86C7CB-B94A-4E6D-911F-E57B797581DD}"/>
    <cellStyle name="Normal 6 2 2 2 6 2" xfId="32254" xr:uid="{1CED2414-84F1-4E8D-9E15-650B47CE0BC0}"/>
    <cellStyle name="Normal 6 2 2 2 6_AVA DVA EL" xfId="32255" xr:uid="{501F3B82-EF79-41CD-89B7-D9093BA4C269}"/>
    <cellStyle name="Normal 6 2 2 2 7" xfId="32256" xr:uid="{6EC30656-0B20-4CBB-9679-D182467BD38D}"/>
    <cellStyle name="Normal 6 2 2 2 8" xfId="50664" xr:uid="{1483C6A7-AC7E-48AC-8384-E36CD8E70A34}"/>
    <cellStyle name="Normal 6 2 2 2 9" xfId="50665" xr:uid="{057EBC38-13ED-4843-AA11-D3CC76ED669B}"/>
    <cellStyle name="Normal 6 2 2 2_3. Chng in credit spreads" xfId="50666" xr:uid="{0A5C2C63-75A4-4357-B002-68BBD3886AC3}"/>
    <cellStyle name="Normal 6 2 2 3" xfId="8597" xr:uid="{74A08A0C-473A-4990-9947-C46AA7B5BBFE}"/>
    <cellStyle name="Normal 6 2 2 3 2" xfId="8598" xr:uid="{05F38BBA-E613-4D4A-B98C-05A553A56A59}"/>
    <cellStyle name="Normal 6 2 2 3 2 2" xfId="50667" xr:uid="{A8C08C09-2213-499F-99D9-7E32131BBCDC}"/>
    <cellStyle name="Normal 6 2 2 3 3" xfId="8599" xr:uid="{72F24F98-FA14-4844-B4AA-D40B26FB194A}"/>
    <cellStyle name="Normal 6 2 2 3 4" xfId="32257" xr:uid="{17D90BAD-E46D-47AF-8766-A8ABF2BD9A4D}"/>
    <cellStyle name="Normal 6 2 2 3 4 2" xfId="32258" xr:uid="{3C9298E9-77D0-42AB-9009-7D189CFB88DA}"/>
    <cellStyle name="Normal 6 2 2 3 4 3" xfId="32259" xr:uid="{1A4C6C8E-45DA-4F5A-8608-CF3398E48F51}"/>
    <cellStyle name="Normal 6 2 2 3 4_AVA DVA EL" xfId="32260" xr:uid="{1C793817-83BB-4467-8F37-38A3134AE71A}"/>
    <cellStyle name="Normal 6 2 2 3 5" xfId="32261" xr:uid="{4B72787F-1213-4491-AFE5-F68357016F84}"/>
    <cellStyle name="Normal 6 2 2 3 5 2" xfId="32262" xr:uid="{B1CBC42B-E75F-4B39-8D75-09E6292D6275}"/>
    <cellStyle name="Normal 6 2 2 3 5_AVA DVA EL" xfId="32263" xr:uid="{51930D68-0084-48C4-B8C0-AD3DBB3A4292}"/>
    <cellStyle name="Normal 6 2 2 3 6" xfId="32264" xr:uid="{A1DBA9B0-EEF6-4E18-8383-9D5CD612D7CC}"/>
    <cellStyle name="Normal 6 2 2 3 7" xfId="32265" xr:uid="{2D7E6BE4-6603-46A1-87F7-92C2818D8C96}"/>
    <cellStyle name="Normal 6 2 2 3 8" xfId="50668" xr:uid="{AEB5C79D-E9E8-4678-8BA2-F1953D14E57A}"/>
    <cellStyle name="Normal 6 2 2 3 9" xfId="50669" xr:uid="{11D08A34-65FC-44C8-AE5D-26BF4D351F6A}"/>
    <cellStyle name="Normal 6 2 2 3_3. Chng in credit spreads" xfId="50670" xr:uid="{BA8AA41C-B9E7-4FE0-AAC1-EBB27EBDE9F8}"/>
    <cellStyle name="Normal 6 2 2 4" xfId="8600" xr:uid="{5A66F42A-1278-44DD-B6FC-EB4A455EC773}"/>
    <cellStyle name="Normal 6 2 2 4 2" xfId="8601" xr:uid="{2C4135F9-131A-4CE8-806D-AEADD45199B3}"/>
    <cellStyle name="Normal 6 2 2 4 2 2" xfId="50671" xr:uid="{C70F971D-C7D5-467D-913E-32C25810AD53}"/>
    <cellStyle name="Normal 6 2 2 4 3" xfId="8602" xr:uid="{BE95B8DF-F778-4E37-A359-54ACAF318EC7}"/>
    <cellStyle name="Normal 6 2 2 4 4" xfId="32266" xr:uid="{03DB46D4-9083-4DC0-954F-AC6E3EBE821F}"/>
    <cellStyle name="Normal 6 2 2 4 4 2" xfId="32267" xr:uid="{30BFC873-D1F6-477C-8236-34FF9CE159C5}"/>
    <cellStyle name="Normal 6 2 2 4 4 3" xfId="32268" xr:uid="{014A413B-C546-479D-9F4C-9052516523FE}"/>
    <cellStyle name="Normal 6 2 2 4 4_AVA DVA EL" xfId="32269" xr:uid="{5B4D6568-E3BF-4E3E-98DB-A17C8A1E8A67}"/>
    <cellStyle name="Normal 6 2 2 4 5" xfId="32270" xr:uid="{5BE3AE8D-1307-49CA-8809-6F2A55754E11}"/>
    <cellStyle name="Normal 6 2 2 4 5 2" xfId="32271" xr:uid="{0477CB9B-F3EA-4DB1-8C8E-C53A57BD32C4}"/>
    <cellStyle name="Normal 6 2 2 4 5_AVA DVA EL" xfId="32272" xr:uid="{47B06C01-A8F9-4956-95BE-83BECA0A7DEE}"/>
    <cellStyle name="Normal 6 2 2 4 6" xfId="32273" xr:uid="{C7023382-5B33-4C03-893F-5B56832D8C1E}"/>
    <cellStyle name="Normal 6 2 2 4 7" xfId="32274" xr:uid="{D8D24927-D4D7-4E06-A915-337F844E24C0}"/>
    <cellStyle name="Normal 6 2 2 4 8" xfId="50672" xr:uid="{23E27AAD-667B-4048-9D72-61BE1E15437E}"/>
    <cellStyle name="Normal 6 2 2 4 9" xfId="50673" xr:uid="{2E07F229-CECA-49AF-BFB4-4404352CB12A}"/>
    <cellStyle name="Normal 6 2 2 4_3. Chng in credit spreads" xfId="50674" xr:uid="{4B1C5272-C7CE-4626-956E-BE3B449611C5}"/>
    <cellStyle name="Normal 6 2 2 5" xfId="8603" xr:uid="{FC75FB77-09A4-4173-905F-330F98485DBE}"/>
    <cellStyle name="Normal 6 2 2 5 2" xfId="32275" xr:uid="{2488F85C-E9BC-49DD-9487-445D45276A1A}"/>
    <cellStyle name="Normal 6 2 2 5 2 2" xfId="32276" xr:uid="{38001D7B-1C7D-4014-AB4C-5B525F2A91D5}"/>
    <cellStyle name="Normal 6 2 2 5 2 3" xfId="32277" xr:uid="{2B1234CD-6354-4E87-A2A5-91CF991393E0}"/>
    <cellStyle name="Normal 6 2 2 5 2_AVA DVA EL" xfId="32278" xr:uid="{7273523C-8896-44B6-9907-BD3CBDD1EA28}"/>
    <cellStyle name="Normal 6 2 2 5 3" xfId="32279" xr:uid="{14BFBA4B-17BD-47A4-89D4-472DBBC76D22}"/>
    <cellStyle name="Normal 6 2 2 5 3 2" xfId="32280" xr:uid="{B99E503D-2CC0-4D0F-AB79-18E2603FE9E8}"/>
    <cellStyle name="Normal 6 2 2 5 3_AVA DVA EL" xfId="32281" xr:uid="{8E6C361E-3A1D-4407-BDAF-0D4B3B807E33}"/>
    <cellStyle name="Normal 6 2 2 5 4" xfId="32282" xr:uid="{BC2E5ADE-CF42-4A24-8F3F-37B1ECD3EB9F}"/>
    <cellStyle name="Normal 6 2 2 5 5" xfId="32283" xr:uid="{A43118AA-6F0C-4A8F-AE81-2874E3E15A0E}"/>
    <cellStyle name="Normal 6 2 2 5 6" xfId="50675" xr:uid="{326BEC98-85A7-49AF-8909-32AA60D24700}"/>
    <cellStyle name="Normal 6 2 2 5 7" xfId="50676" xr:uid="{760776DD-B21F-4053-BAAB-20BDFAE0E29F}"/>
    <cellStyle name="Normal 6 2 2 5_AVA DVA EL" xfId="50677" xr:uid="{CAFA6F95-B626-4B20-9561-2089AD24A581}"/>
    <cellStyle name="Normal 6 2 2 6" xfId="8604" xr:uid="{ACCC7B38-36A3-4C31-B0E3-5516C28031EC}"/>
    <cellStyle name="Normal 6 2 2 6 2" xfId="32284" xr:uid="{4EFA2837-CF7B-4561-A90E-C5BF4024FE38}"/>
    <cellStyle name="Normal 6 2 2 6 2 2" xfId="32285" xr:uid="{832BCF4B-6ABB-4E78-BDD5-22CD3878C491}"/>
    <cellStyle name="Normal 6 2 2 6 2 3" xfId="32286" xr:uid="{1D676666-1BFF-4B89-93D3-C40BD1E9A539}"/>
    <cellStyle name="Normal 6 2 2 6 2_AVA DVA EL" xfId="32287" xr:uid="{A48A19EF-3215-447F-B178-985FAB7F1FA3}"/>
    <cellStyle name="Normal 6 2 2 6 3" xfId="32288" xr:uid="{5FED061B-BBCE-4EBD-8E01-3EED546BE9F5}"/>
    <cellStyle name="Normal 6 2 2 6 3 2" xfId="32289" xr:uid="{6BF184E9-C025-47F1-8D22-248A24BBA54E}"/>
    <cellStyle name="Normal 6 2 2 6 3_AVA DVA EL" xfId="32290" xr:uid="{4F0C28D7-A81C-4FEC-B067-6D1814831148}"/>
    <cellStyle name="Normal 6 2 2 6 4" xfId="32291" xr:uid="{6270707C-0392-4DAA-B940-D086E2FE5C8D}"/>
    <cellStyle name="Normal 6 2 2 6 5" xfId="32292" xr:uid="{F82DD254-76BF-44B0-BC0D-5430C3FAE47D}"/>
    <cellStyle name="Normal 6 2 2 6 6" xfId="50678" xr:uid="{E1562708-CD19-4A4F-9B2A-B3E7BEA25349}"/>
    <cellStyle name="Normal 6 2 2 6_AVA DVA EL" xfId="50679" xr:uid="{BC72AB57-5CD5-46B8-8F80-36FCA305AA47}"/>
    <cellStyle name="Normal 6 2 2 7" xfId="32293" xr:uid="{722E821E-818E-4584-A113-2970C9616627}"/>
    <cellStyle name="Normal 6 2 2 7 2" xfId="32294" xr:uid="{EA8006B9-7AF5-4043-BFA1-1C893E106B80}"/>
    <cellStyle name="Normal 6 2 2 7 3" xfId="32295" xr:uid="{97B5AE53-E270-4B78-B647-2C9E59DB302F}"/>
    <cellStyle name="Normal 6 2 2 7_AVA DVA EL" xfId="32296" xr:uid="{6141976E-03B3-4FAB-A687-93AD3DE85B16}"/>
    <cellStyle name="Normal 6 2 2 8" xfId="32297" xr:uid="{A13EB7C2-7AC1-460B-9982-A162061126D3}"/>
    <cellStyle name="Normal 6 2 2 8 2" xfId="32298" xr:uid="{45483159-142C-45FE-9B21-21499C308B63}"/>
    <cellStyle name="Normal 6 2 2 8 3" xfId="32299" xr:uid="{7EF28239-41A6-4B45-A93F-623C7B025244}"/>
    <cellStyle name="Normal 6 2 2 8_AVA DVA EL" xfId="32300" xr:uid="{44013ED8-072E-4718-9BC3-665895AE0C89}"/>
    <cellStyle name="Normal 6 2 2 9" xfId="32301" xr:uid="{75E941D7-5C22-4D1C-BF6F-03D874BB77B6}"/>
    <cellStyle name="Normal 6 2 2 9 2" xfId="32302" xr:uid="{F5628D7F-FB0E-4C17-AE9C-45DF7B226BD3}"/>
    <cellStyle name="Normal 6 2 2 9 3" xfId="32303" xr:uid="{7D907A7E-7FD0-4F71-98A5-1EC447DDC15A}"/>
    <cellStyle name="Normal 6 2 2 9_AVA DVA EL" xfId="32304" xr:uid="{4A7F61D9-4825-465D-B3A9-DA4086A1A95B}"/>
    <cellStyle name="Normal 6 2 2_3. Chng in credit spreads" xfId="50680" xr:uid="{3F469E5B-CD83-49B4-9317-3C3D9C9AC358}"/>
    <cellStyle name="Normal 6 2 3" xfId="8605" xr:uid="{2E71B529-2937-4FA1-B8FF-BB3C8CEB88F1}"/>
    <cellStyle name="Normal 6 2 3 10" xfId="50681" xr:uid="{56F7CE26-AD54-4239-93B8-89A9CFB3C294}"/>
    <cellStyle name="Normal 6 2 3 11" xfId="50682" xr:uid="{7182903A-D9E2-44E4-A882-88FDEADC5CC9}"/>
    <cellStyle name="Normal 6 2 3 12" xfId="50683" xr:uid="{6AB268D1-3DF8-4CA0-8591-E07E89EA1178}"/>
    <cellStyle name="Normal 6 2 3 2" xfId="8606" xr:uid="{EFA9B601-A840-47C4-A941-59AFD501B376}"/>
    <cellStyle name="Normal 6 2 3 2 2" xfId="8607" xr:uid="{97F3B243-A87C-4A42-B7AB-F8333EDE5D4F}"/>
    <cellStyle name="Normal 6 2 3 2 2 2" xfId="50684" xr:uid="{7B9E2FE7-70C6-4FF5-B668-543CB7B74942}"/>
    <cellStyle name="Normal 6 2 3 2 2 2 2" xfId="50685" xr:uid="{4DEB8E9F-2256-4E53-818B-6D755EAB0D7F}"/>
    <cellStyle name="Normal 6 2 3 2 2 3" xfId="50686" xr:uid="{E55DDFF4-43ED-4462-A4A4-0C6EBCB79585}"/>
    <cellStyle name="Normal 6 2 3 2 2_3. Chng in credit spreads" xfId="50687" xr:uid="{34A0388D-63C7-407B-AA4E-A1F4D5CB9C8E}"/>
    <cellStyle name="Normal 6 2 3 2 3" xfId="8608" xr:uid="{D920285D-73A0-48D2-8201-55CA3AFDB13D}"/>
    <cellStyle name="Normal 6 2 3 2 3 2" xfId="50688" xr:uid="{22C8C445-9E69-4E9E-87AD-75BC44620EC9}"/>
    <cellStyle name="Normal 6 2 3 2 3 2 2" xfId="50689" xr:uid="{9FDE8A31-749F-4660-A900-025F68D56125}"/>
    <cellStyle name="Normal 6 2 3 2 3 3" xfId="50690" xr:uid="{63A6DF7F-62FE-4723-A8FB-3AD36A1C930E}"/>
    <cellStyle name="Normal 6 2 3 2 3_3. Chng in credit spreads" xfId="50691" xr:uid="{B9CB9005-F1FD-4588-B7D7-A9F0623E6E88}"/>
    <cellStyle name="Normal 6 2 3 2 4" xfId="32305" xr:uid="{FDE36D36-06FB-407F-97A1-449892D453B2}"/>
    <cellStyle name="Normal 6 2 3 2 4 2" xfId="32306" xr:uid="{083CEFE9-B268-4298-BA68-B1601697561A}"/>
    <cellStyle name="Normal 6 2 3 2 4 3" xfId="50692" xr:uid="{D3F1ED59-818A-42CD-9D62-A57EA7969DDA}"/>
    <cellStyle name="Normal 6 2 3 2 4_AVA DVA EL" xfId="32307" xr:uid="{BBF4DAE5-83E3-426C-9C92-812507F7D275}"/>
    <cellStyle name="Normal 6 2 3 2 5" xfId="32308" xr:uid="{9FEC4264-3D26-4EAA-9896-32D0590F9F69}"/>
    <cellStyle name="Normal 6 2 3 2 6" xfId="50693" xr:uid="{ED1D13EF-EFE3-485C-82B8-C436EFD9F565}"/>
    <cellStyle name="Normal 6 2 3 2 7" xfId="50694" xr:uid="{432549D0-7651-4AA8-AF31-5F0E1C321548}"/>
    <cellStyle name="Normal 6 2 3 2 8" xfId="50695" xr:uid="{FE084806-5C9C-4E92-B536-284DCDDBEEB0}"/>
    <cellStyle name="Normal 6 2 3 2 9" xfId="50696" xr:uid="{3B2C6E25-DA1A-488B-9DD5-366C5CF5C142}"/>
    <cellStyle name="Normal 6 2 3 2_3. Chng in credit spreads" xfId="50697" xr:uid="{6E7FC69C-DFB5-4C78-AF79-0B44DF9F408F}"/>
    <cellStyle name="Normal 6 2 3 3" xfId="8609" xr:uid="{9EE719FD-199C-441D-B7A3-9CA4CB881FFB}"/>
    <cellStyle name="Normal 6 2 3 3 2" xfId="8610" xr:uid="{D2C2A1D4-3C16-4E7B-9A9C-40E91017FA53}"/>
    <cellStyle name="Normal 6 2 3 3 2 2" xfId="50698" xr:uid="{D826AE65-1062-42FF-A43D-46C749F03D19}"/>
    <cellStyle name="Normal 6 2 3 3 3" xfId="8611" xr:uid="{7EEA149E-D1F2-4621-84E5-140E413A6A38}"/>
    <cellStyle name="Normal 6 2 3 3 4" xfId="32309" xr:uid="{33BAB621-04AA-4A94-A3E4-71AF410007BA}"/>
    <cellStyle name="Normal 6 2 3 3 4 2" xfId="32310" xr:uid="{0470B67A-1D99-45B1-82A7-FEC8210CD9ED}"/>
    <cellStyle name="Normal 6 2 3 3 4_AVA DVA EL" xfId="32311" xr:uid="{E4E03A9E-6FE2-4FE1-8E8A-4DA7D8E2352E}"/>
    <cellStyle name="Normal 6 2 3 3 5" xfId="32312" xr:uid="{EC02B2A4-7B89-49CB-AE45-796489CE4CB7}"/>
    <cellStyle name="Normal 6 2 3 3 6" xfId="50699" xr:uid="{F2561D1D-8AEE-419C-A80F-5746E545C203}"/>
    <cellStyle name="Normal 6 2 3 3 7" xfId="50700" xr:uid="{F74C052D-1783-411F-AC68-5131B4B19738}"/>
    <cellStyle name="Normal 6 2 3 3 8" xfId="50701" xr:uid="{627A9951-88BB-43F2-BE3F-C0FE6731AB90}"/>
    <cellStyle name="Normal 6 2 3 3 9" xfId="50702" xr:uid="{EF185881-2EE9-436B-BE02-5554CA51F7B1}"/>
    <cellStyle name="Normal 6 2 3 3_3. Chng in credit spreads" xfId="50703" xr:uid="{8E05D2F5-C057-462A-8F53-0E99B4693517}"/>
    <cellStyle name="Normal 6 2 3 4" xfId="8612" xr:uid="{BCE164E9-897C-4984-ABFB-D6F2A2E1B61A}"/>
    <cellStyle name="Normal 6 2 3 4 2" xfId="8613" xr:uid="{F129921B-C047-4BA2-BD90-66918BC4C6B6}"/>
    <cellStyle name="Normal 6 2 3 4 2 2" xfId="50704" xr:uid="{AE0BFD3B-DDEC-450E-BA0C-8F6A8195CA30}"/>
    <cellStyle name="Normal 6 2 3 4 3" xfId="8614" xr:uid="{DA39C66C-3343-4EAE-A88D-FB04705FD877}"/>
    <cellStyle name="Normal 6 2 3 4 4" xfId="32313" xr:uid="{FC63801D-796B-4AA7-B93B-0DCA2BE6C185}"/>
    <cellStyle name="Normal 6 2 3 4 4 2" xfId="32314" xr:uid="{0A7C79D9-2EA6-4D5A-9FC0-7DD7D18E2841}"/>
    <cellStyle name="Normal 6 2 3 4 4_AVA DVA EL" xfId="32315" xr:uid="{8BA128B4-1FE1-41E5-A681-335939A7538F}"/>
    <cellStyle name="Normal 6 2 3 4 5" xfId="32316" xr:uid="{3A4F55C4-E916-49A9-B6B2-479B5817539B}"/>
    <cellStyle name="Normal 6 2 3 4 6" xfId="50705" xr:uid="{CD4F319F-11CA-499E-897F-DB99D1D06660}"/>
    <cellStyle name="Normal 6 2 3 4 7" xfId="50706" xr:uid="{70B73F46-AA3D-4CF0-A2CB-88AD299A68C6}"/>
    <cellStyle name="Normal 6 2 3 4 8" xfId="50707" xr:uid="{32D0561A-01F7-4B89-A1D9-09972BBF455C}"/>
    <cellStyle name="Normal 6 2 3 4_3. Chng in credit spreads" xfId="50708" xr:uid="{62727E4B-53EE-4C43-B06F-973D12B22082}"/>
    <cellStyle name="Normal 6 2 3 5" xfId="8615" xr:uid="{0A22DA5E-C1CE-491D-B929-A1479B4D414A}"/>
    <cellStyle name="Normal 6 2 3 5 2" xfId="32317" xr:uid="{9AC0FDD1-11AF-4719-8B02-0DECBB9E8B66}"/>
    <cellStyle name="Normal 6 2 3 5 2 2" xfId="32318" xr:uid="{BE129E96-B250-4383-9D57-27923BE9A807}"/>
    <cellStyle name="Normal 6 2 3 5 2_AVA DVA EL" xfId="32319" xr:uid="{F52D5C74-5E20-497F-9AF3-47E8C7AFF9AA}"/>
    <cellStyle name="Normal 6 2 3 5 3" xfId="32320" xr:uid="{B1BD4EC1-52A7-4D3C-A0C4-262F90B08F14}"/>
    <cellStyle name="Normal 6 2 3 5 4" xfId="50709" xr:uid="{6B0CBC0E-AEB2-4AC9-A004-1B66D8C83C5B}"/>
    <cellStyle name="Normal 6 2 3 5 5" xfId="50710" xr:uid="{772F7BF3-7CDB-4D3C-9267-500E1E79E1B9}"/>
    <cellStyle name="Normal 6 2 3 5 6" xfId="50711" xr:uid="{600A0F7D-90AF-448D-8954-D3E96659B58A}"/>
    <cellStyle name="Normal 6 2 3 5_AVA DVA EL" xfId="50712" xr:uid="{456EE665-79BB-42FE-88C6-50B8459EFE4C}"/>
    <cellStyle name="Normal 6 2 3 6" xfId="8616" xr:uid="{959F25E3-FAD4-4EEB-AF0D-A8D494EA7C1C}"/>
    <cellStyle name="Normal 6 2 3 7" xfId="32321" xr:uid="{6503719E-0F23-45F5-932C-38E1716AD95C}"/>
    <cellStyle name="Normal 6 2 3 7 2" xfId="32322" xr:uid="{BDF6ADFB-2545-4917-8A2F-2343B3289D08}"/>
    <cellStyle name="Normal 6 2 3 7 3" xfId="32323" xr:uid="{174EF05F-5AE5-4EC1-A829-6A00E72E898C}"/>
    <cellStyle name="Normal 6 2 3 7_AVA DVA EL" xfId="32324" xr:uid="{38784011-B0E5-4557-B763-2DF2F68FF23E}"/>
    <cellStyle name="Normal 6 2 3 8" xfId="32325" xr:uid="{6860A960-1992-4A26-B0F1-3BF2E516F771}"/>
    <cellStyle name="Normal 6 2 3 8 2" xfId="32326" xr:uid="{982984CB-DBF2-468F-A1CF-BACD2B1BD19E}"/>
    <cellStyle name="Normal 6 2 3 8_AVA DVA EL" xfId="32327" xr:uid="{F9A800D4-1FC1-4A73-BDA6-107D9F59CA59}"/>
    <cellStyle name="Normal 6 2 3 9" xfId="32328" xr:uid="{39464FF0-701F-46D1-B8F3-715276928798}"/>
    <cellStyle name="Normal 6 2 3_3. Chng in credit spreads" xfId="50713" xr:uid="{7FEEF3CC-D65A-489C-A5C8-99D74CEC44A1}"/>
    <cellStyle name="Normal 6 2 4" xfId="8617" xr:uid="{F152C243-4680-4203-B6F3-7E2DAEDD2D9A}"/>
    <cellStyle name="Normal 6 2 4 2" xfId="8618" xr:uid="{A4D17755-C9A8-444D-A94D-C224E98B0998}"/>
    <cellStyle name="Normal 6 2 4 2 2" xfId="50714" xr:uid="{35A1D709-A87E-47AF-A0A3-10AC0BBC6A91}"/>
    <cellStyle name="Normal 6 2 4 2 2 2" xfId="50715" xr:uid="{920C2ED6-E4AB-4E15-A96F-D076EB28E621}"/>
    <cellStyle name="Normal 6 2 4 2 3" xfId="50716" xr:uid="{E275794E-7B50-4E65-AE7D-0192F5BBC411}"/>
    <cellStyle name="Normal 6 2 4 2_3. Chng in credit spreads" xfId="50717" xr:uid="{62586859-889C-4D70-B9A3-F95D09C59CA4}"/>
    <cellStyle name="Normal 6 2 4 3" xfId="8619" xr:uid="{EAA76B6A-FE03-45F5-89F1-BD7352A94F33}"/>
    <cellStyle name="Normal 6 2 4 3 2" xfId="50718" xr:uid="{CB2690B3-A21A-4782-B8E6-797CC73FDA76}"/>
    <cellStyle name="Normal 6 2 4 3 2 2" xfId="50719" xr:uid="{C0EBBC8F-A2A7-4E5C-B225-11F50873A6A9}"/>
    <cellStyle name="Normal 6 2 4 3 3" xfId="50720" xr:uid="{461D64B3-8D0B-4050-B2E7-6A4DE73EC27C}"/>
    <cellStyle name="Normal 6 2 4 3_3. Chng in credit spreads" xfId="50721" xr:uid="{6DB509A4-223C-4DD3-B31F-E64CA5FB92A9}"/>
    <cellStyle name="Normal 6 2 4 4" xfId="32329" xr:uid="{7D631269-46E4-4D83-84BF-C46167C222C2}"/>
    <cellStyle name="Normal 6 2 4 4 2" xfId="32330" xr:uid="{96D1CBCF-470D-43FC-826E-C05990B200F9}"/>
    <cellStyle name="Normal 6 2 4 4 3" xfId="32331" xr:uid="{17C46181-3B9B-4AF0-8D58-7951D4A58D23}"/>
    <cellStyle name="Normal 6 2 4 4 4" xfId="50722" xr:uid="{61A74A53-0BE9-46F9-B858-A223A651A0D9}"/>
    <cellStyle name="Normal 6 2 4 4_AVA DVA EL" xfId="32332" xr:uid="{61D70CD3-9352-4E68-BA7C-334C058F19FA}"/>
    <cellStyle name="Normal 6 2 4 5" xfId="32333" xr:uid="{FFD078B2-B567-466A-BB00-A5D196DDD989}"/>
    <cellStyle name="Normal 6 2 4 5 2" xfId="32334" xr:uid="{793386CF-1F9E-466D-ACA1-D8FE8093A843}"/>
    <cellStyle name="Normal 6 2 4 5_AVA DVA EL" xfId="32335" xr:uid="{6040C073-0C28-4771-8972-678ACD2A1C72}"/>
    <cellStyle name="Normal 6 2 4 6" xfId="32336" xr:uid="{B6B1CE4B-0F2D-4C1B-8251-8B2484461CDA}"/>
    <cellStyle name="Normal 6 2 4 7" xfId="32337" xr:uid="{B23B8787-B8F7-4869-9DB5-62F3771E235C}"/>
    <cellStyle name="Normal 6 2 4 8" xfId="50723" xr:uid="{96BB3556-840E-454D-A26B-5DC626D60BEB}"/>
    <cellStyle name="Normal 6 2 4 9" xfId="50724" xr:uid="{34FB4CDD-4E8A-4EFF-8027-1F76EFF384F6}"/>
    <cellStyle name="Normal 6 2 4_3. Chng in credit spreads" xfId="50725" xr:uid="{1301006B-7E2C-413C-8547-1841ED8E56BE}"/>
    <cellStyle name="Normal 6 2 5" xfId="8620" xr:uid="{43D22F36-1910-4492-A9A4-38E30F0D1CB0}"/>
    <cellStyle name="Normal 6 2 5 2" xfId="8621" xr:uid="{D2897A9C-4CBC-4C60-B4DC-870F1EA03D44}"/>
    <cellStyle name="Normal 6 2 5 2 2" xfId="50726" xr:uid="{6B6A39BC-9161-4128-8E0B-030ED6A82474}"/>
    <cellStyle name="Normal 6 2 5 3" xfId="8622" xr:uid="{23F38E1D-086C-4E56-823C-63FD6451EA02}"/>
    <cellStyle name="Normal 6 2 5 4" xfId="32338" xr:uid="{A52C437D-0D43-41F1-8845-398117E0E6FB}"/>
    <cellStyle name="Normal 6 2 5 4 2" xfId="32339" xr:uid="{2C372E4F-186A-46FD-8B21-86665B419A5D}"/>
    <cellStyle name="Normal 6 2 5 4 3" xfId="32340" xr:uid="{13192404-CDC9-4B29-B55B-AF1C319168A3}"/>
    <cellStyle name="Normal 6 2 5 4_AVA DVA EL" xfId="32341" xr:uid="{05E3EE69-35D7-4564-B0EC-ACE55B807591}"/>
    <cellStyle name="Normal 6 2 5 5" xfId="32342" xr:uid="{18492BE6-3964-48FA-A38F-C4BE8C8FAF81}"/>
    <cellStyle name="Normal 6 2 5 5 2" xfId="32343" xr:uid="{5C6D3F06-9244-4B13-ADD4-66A91921454A}"/>
    <cellStyle name="Normal 6 2 5 5_AVA DVA EL" xfId="32344" xr:uid="{96B03D10-B747-4527-982F-A512B73C24F3}"/>
    <cellStyle name="Normal 6 2 5 6" xfId="32345" xr:uid="{F65883B7-8DE8-43B0-8AC5-4F67E3D89E27}"/>
    <cellStyle name="Normal 6 2 5 7" xfId="32346" xr:uid="{9432FCF4-07F3-4371-A3F4-DD0AFFB17E5F}"/>
    <cellStyle name="Normal 6 2 5 8" xfId="50727" xr:uid="{C544AEAE-FC91-4399-9D9A-04DCFA2C89E4}"/>
    <cellStyle name="Normal 6 2 5 9" xfId="50728" xr:uid="{CF0104C2-8240-435F-BB57-D575978DBD93}"/>
    <cellStyle name="Normal 6 2 5_3. Chng in credit spreads" xfId="50729" xr:uid="{D2D7FCE0-A267-421C-9ECD-9422EF1E1E1C}"/>
    <cellStyle name="Normal 6 2 6" xfId="8623" xr:uid="{F3A182E5-FCD2-43F8-AA67-9880B4DE7C83}"/>
    <cellStyle name="Normal 6 2 6 2" xfId="8624" xr:uid="{DF8CA4E8-0C50-4580-A9B6-09B414E32A5E}"/>
    <cellStyle name="Normal 6 2 6 2 2" xfId="50730" xr:uid="{F7EF9F66-EC3E-4166-B059-439F68278D26}"/>
    <cellStyle name="Normal 6 2 6 3" xfId="8625" xr:uid="{BD54048C-8865-46A7-8EDF-AB8AB3D542CE}"/>
    <cellStyle name="Normal 6 2 6 4" xfId="32347" xr:uid="{B3F4B1E5-601E-4884-BC74-9CA25BC79E77}"/>
    <cellStyle name="Normal 6 2 6 4 2" xfId="32348" xr:uid="{72DAFCFD-3540-4260-A3F5-036E4BA6441A}"/>
    <cellStyle name="Normal 6 2 6 4 3" xfId="32349" xr:uid="{56CC7537-D1FF-42CD-8F9B-F4B16A0DFB95}"/>
    <cellStyle name="Normal 6 2 6 4_AVA DVA EL" xfId="32350" xr:uid="{85002BBC-405E-4AD4-905C-8B720D600B60}"/>
    <cellStyle name="Normal 6 2 6 5" xfId="32351" xr:uid="{D8B61526-3625-4C44-86B5-78F8BE532502}"/>
    <cellStyle name="Normal 6 2 6 5 2" xfId="32352" xr:uid="{BD99B7B2-CC77-46DC-B95E-1352D55F28CD}"/>
    <cellStyle name="Normal 6 2 6 5_AVA DVA EL" xfId="32353" xr:uid="{F7B911FB-C153-4414-A0AF-A8F4C5058FFA}"/>
    <cellStyle name="Normal 6 2 6 6" xfId="32354" xr:uid="{5834EEC3-6C5A-4D26-9721-3A45925B7EA0}"/>
    <cellStyle name="Normal 6 2 6 7" xfId="32355" xr:uid="{09D0089F-4330-457D-94AD-8E603F52B649}"/>
    <cellStyle name="Normal 6 2 6 8" xfId="50731" xr:uid="{DB1EA550-5D53-410E-929F-2246B247B17B}"/>
    <cellStyle name="Normal 6 2 6 9" xfId="50732" xr:uid="{00AA5E7D-B9D4-4EF0-9BE8-25657EA7D428}"/>
    <cellStyle name="Normal 6 2 6_3. Chng in credit spreads" xfId="50733" xr:uid="{1074E264-8C26-48D8-9283-AFC01BD9A82E}"/>
    <cellStyle name="Normal 6 2 7" xfId="8626" xr:uid="{D09CD1B1-321A-468D-899B-DC5A2C35EEEB}"/>
    <cellStyle name="Normal 6 2 7 2" xfId="32356" xr:uid="{DA910C2D-F155-4FA9-96A9-6568325621B7}"/>
    <cellStyle name="Normal 6 2 7 2 2" xfId="32357" xr:uid="{AF3947A1-840C-473A-8DDD-60034A874299}"/>
    <cellStyle name="Normal 6 2 7 2 3" xfId="32358" xr:uid="{A308A3E0-5935-4D56-95BC-7820705C3D82}"/>
    <cellStyle name="Normal 6 2 7 2_AVA DVA EL" xfId="32359" xr:uid="{DF633F79-5B98-459D-A09E-977B280E437D}"/>
    <cellStyle name="Normal 6 2 7 3" xfId="32360" xr:uid="{46E12E57-A380-4619-955A-1D2015D64216}"/>
    <cellStyle name="Normal 6 2 7 3 2" xfId="32361" xr:uid="{2B02FD9A-F1AF-4277-9F4F-642F9344C823}"/>
    <cellStyle name="Normal 6 2 7 3_AVA DVA EL" xfId="32362" xr:uid="{667CE32E-645F-40CB-BC1C-6EAA5CBC3A5F}"/>
    <cellStyle name="Normal 6 2 7 4" xfId="32363" xr:uid="{CE8E45A6-EE72-4144-BC14-24F44297B06B}"/>
    <cellStyle name="Normal 6 2 7 5" xfId="32364" xr:uid="{D3BE61E8-AD6B-438F-A5B9-2746366BBD2D}"/>
    <cellStyle name="Normal 6 2 7 6" xfId="50734" xr:uid="{ABD38FE0-BA9F-436E-BE0E-AC47DCC00577}"/>
    <cellStyle name="Normal 6 2 7_AVA DVA EL" xfId="50735" xr:uid="{B997E807-0B07-484C-BE95-61CACAF72A13}"/>
    <cellStyle name="Normal 6 2 8" xfId="8627" xr:uid="{EF4C969F-340C-4D38-AD18-18652249305E}"/>
    <cellStyle name="Normal 6 2 8 2" xfId="32365" xr:uid="{75021687-C517-4574-88D2-21CE214D3552}"/>
    <cellStyle name="Normal 6 2 8 2 2" xfId="32366" xr:uid="{BD92155A-D488-4D98-8F5B-C1CC8299F68D}"/>
    <cellStyle name="Normal 6 2 8 2 3" xfId="32367" xr:uid="{1D9BBBD1-0A28-4B29-8DB8-AFC12FE4FFBC}"/>
    <cellStyle name="Normal 6 2 8 2_AVA DVA EL" xfId="32368" xr:uid="{4D80A042-C5D8-45FF-8518-9677073FD5CB}"/>
    <cellStyle name="Normal 6 2 8_AVA DVA EL" xfId="50736" xr:uid="{3D2EA8A2-7813-4FFA-8062-070EE882B9B0}"/>
    <cellStyle name="Normal 6 2 9" xfId="8628" xr:uid="{D0074E29-A64F-4965-ADAC-C05DCCD0D9DE}"/>
    <cellStyle name="Normal 6 2 9 2" xfId="32369" xr:uid="{F4EE966F-B2FF-417B-865F-E11EC82919DE}"/>
    <cellStyle name="Normal 6 2 9_AVA DVA EL" xfId="32370" xr:uid="{12410BD0-D44B-4C40-89BC-365A19AFF3BF}"/>
    <cellStyle name="Normal 6 2_3. Chng in credit spreads" xfId="50737" xr:uid="{2FB8A458-A5ED-4DFF-A8D9-260C5D5980BD}"/>
    <cellStyle name="Normal 6 20" xfId="32371" xr:uid="{8EBBDC3A-C427-4E57-B986-852FA577D634}"/>
    <cellStyle name="Normal 6 21" xfId="36000" xr:uid="{D95EA5BD-352B-425B-B21B-17DE5B2AEE4F}"/>
    <cellStyle name="Normal 6 22" xfId="36109" xr:uid="{E543C31D-8CA8-48C6-A380-3EC2D8043F5F}"/>
    <cellStyle name="Normal 6 23" xfId="36893" xr:uid="{CA4D11D6-7D1C-42D7-882B-64C6C3ED73C1}"/>
    <cellStyle name="Normal 6 3" xfId="8629" xr:uid="{9ABAA40D-10B4-4D0A-BEE0-8674BFCF51FE}"/>
    <cellStyle name="Normal 6 3 10" xfId="32372" xr:uid="{357E3A7C-C5A1-4DBB-9C9B-C87FB4D27383}"/>
    <cellStyle name="Normal 6 3 10 2" xfId="32373" xr:uid="{17AF3B1C-6E49-4B7D-B13B-ACF9E2228717}"/>
    <cellStyle name="Normal 6 3 10 3" xfId="32374" xr:uid="{B2196248-B4CE-4B9A-9233-83D2D88B823D}"/>
    <cellStyle name="Normal 6 3 10 4" xfId="36369" xr:uid="{44DF1FBD-4648-469E-9BFC-76EAF88B33E2}"/>
    <cellStyle name="Normal 6 3 10_AVA DVA EL" xfId="32375" xr:uid="{8E57317C-DB03-47B7-B675-1E6179085581}"/>
    <cellStyle name="Normal 6 3 11" xfId="32376" xr:uid="{C632061A-0073-4FBF-B53D-3DEFB9C4708A}"/>
    <cellStyle name="Normal 6 3 11 2" xfId="32377" xr:uid="{0345E058-F68E-4DA1-B671-DF1411AF4021}"/>
    <cellStyle name="Normal 6 3 11 3" xfId="32378" xr:uid="{06513B8E-4139-4C83-BD16-7C676E15A8CE}"/>
    <cellStyle name="Normal 6 3 11_AVA DVA EL" xfId="32379" xr:uid="{801F245B-8AAD-44D1-AC3A-C2A3ABE800E7}"/>
    <cellStyle name="Normal 6 3 12" xfId="32380" xr:uid="{254F4641-4694-4725-9923-892992A2EEC1}"/>
    <cellStyle name="Normal 6 3 12 2" xfId="32381" xr:uid="{A97A17E1-4C34-47C7-A10D-E1D89013ACD4}"/>
    <cellStyle name="Normal 6 3 12_AVA DVA EL" xfId="32382" xr:uid="{912F2E86-137D-45AA-8207-8E80124C22DF}"/>
    <cellStyle name="Normal 6 3 13" xfId="32383" xr:uid="{EF7C2E78-8BE9-4C79-8206-CB423220DB6D}"/>
    <cellStyle name="Normal 6 3 14" xfId="32384" xr:uid="{FE170A1F-AE6B-4F81-89B2-9997466CF596}"/>
    <cellStyle name="Normal 6 3 15" xfId="50738" xr:uid="{CE0A0F12-8330-4F0E-B2D5-64C2FA6F607F}"/>
    <cellStyle name="Normal 6 3 16" xfId="50739" xr:uid="{9E242AD2-7723-4084-A063-36FDCADD5F17}"/>
    <cellStyle name="Normal 6 3 2" xfId="8630" xr:uid="{90537DA9-FDBA-4BB8-B0DA-67800D92D508}"/>
    <cellStyle name="Normal 6 3 2 10" xfId="50740" xr:uid="{4A45E605-1587-47C6-8487-DE3F652F0B31}"/>
    <cellStyle name="Normal 6 3 2 2" xfId="8631" xr:uid="{95A2A33F-3C9F-44C8-AD1C-5A2C3B4B74F5}"/>
    <cellStyle name="Normal 6 3 2 2 2" xfId="32385" xr:uid="{50BA5F35-EF8F-44E7-9537-A5D9C1589C6C}"/>
    <cellStyle name="Normal 6 3 2 2 2 2" xfId="32386" xr:uid="{A8374859-AAB8-4F71-9D13-60E38B5B604F}"/>
    <cellStyle name="Normal 6 3 2 2 2 2 2" xfId="50741" xr:uid="{3E3CAF38-C3BE-46FF-B739-6E58E3A38064}"/>
    <cellStyle name="Normal 6 3 2 2 2 3" xfId="50742" xr:uid="{EED827D1-A002-4E9B-8D6B-B595C6B22421}"/>
    <cellStyle name="Normal 6 3 2 2 2_3. Chng in credit spreads" xfId="50743" xr:uid="{DC210CB4-4F21-4AAA-B4F8-06C8603552AC}"/>
    <cellStyle name="Normal 6 3 2 2 3" xfId="32387" xr:uid="{EAFDD1E5-6CA3-4DAE-8B02-D714E189E965}"/>
    <cellStyle name="Normal 6 3 2 2 3 2" xfId="50744" xr:uid="{E9138784-D649-4ED7-9EB7-D9E27D507E4F}"/>
    <cellStyle name="Normal 6 3 2 2 3 2 2" xfId="50745" xr:uid="{5CE0DAD5-6B92-47F8-B62B-BB2F085999C8}"/>
    <cellStyle name="Normal 6 3 2 2 3 3" xfId="50746" xr:uid="{9E41C1F3-1CE5-400A-A525-1BD3DED1016E}"/>
    <cellStyle name="Normal 6 3 2 2 3_3. Chng in credit spreads" xfId="50747" xr:uid="{5744E98A-CD6F-4378-9DC5-506542B5AC82}"/>
    <cellStyle name="Normal 6 3 2 2 4" xfId="50748" xr:uid="{716B577E-3D67-45D8-95D7-1F51E84FCE36}"/>
    <cellStyle name="Normal 6 3 2 2 4 2" xfId="50749" xr:uid="{AD7F344A-3209-4E0F-9B50-8C72AD115DBF}"/>
    <cellStyle name="Normal 6 3 2 2 5" xfId="50750" xr:uid="{03622200-5DB6-406A-8DBA-9CBA3492D801}"/>
    <cellStyle name="Normal 6 3 2 2 6" xfId="50751" xr:uid="{0A7B0052-E17F-4F1A-A00D-9AF432BBAE5D}"/>
    <cellStyle name="Normal 6 3 2 2 7" xfId="50752" xr:uid="{3B32E20F-8765-4E4A-961A-2FC1477634CC}"/>
    <cellStyle name="Normal 6 3 2 2_3. Chng in credit spreads" xfId="50753" xr:uid="{20F7A8DD-FF2B-400B-8975-04DDDEC36ADC}"/>
    <cellStyle name="Normal 6 3 2 3" xfId="8632" xr:uid="{1E40DB6B-384D-40D7-94DD-F471C38F3CE5}"/>
    <cellStyle name="Normal 6 3 2 3 2" xfId="32388" xr:uid="{8981AC66-ADD5-4BE4-BB0A-3FA171CB7CFD}"/>
    <cellStyle name="Normal 6 3 2 3 2 2" xfId="32389" xr:uid="{FDBA1DE0-7083-456D-AB0D-8F8BA66FD9CC}"/>
    <cellStyle name="Normal 6 3 2 3 2 3" xfId="50754" xr:uid="{307AB872-C074-4925-A0BD-18F868C5956F}"/>
    <cellStyle name="Normal 6 3 2 3 2_AVA DVA EL" xfId="32390" xr:uid="{7ECAB4A5-3B72-40FC-B044-BE2BE42DEE8D}"/>
    <cellStyle name="Normal 6 3 2 3 3" xfId="32391" xr:uid="{01A195AE-A317-4095-8143-2C07E3B56583}"/>
    <cellStyle name="Normal 6 3 2 3 4" xfId="50755" xr:uid="{84FC6BB6-6BE3-491A-83D0-3DC601B37887}"/>
    <cellStyle name="Normal 6 3 2 3 5" xfId="50756" xr:uid="{F31FA46A-6CF4-4162-B56C-87E630BC4CBF}"/>
    <cellStyle name="Normal 6 3 2 3 6" xfId="50757" xr:uid="{9C5F5362-3279-4058-808A-F8D0FDA910B3}"/>
    <cellStyle name="Normal 6 3 2 3 7" xfId="50758" xr:uid="{F8547562-8CFE-4BA6-A2AC-C5B80D0CD2CC}"/>
    <cellStyle name="Normal 6 3 2 3_3. Chng in credit spreads" xfId="50759" xr:uid="{CCC8E008-E207-400F-AD17-4A239B5DB131}"/>
    <cellStyle name="Normal 6 3 2 4" xfId="32392" xr:uid="{D191EA8C-96D6-4960-A1C1-2502790D16B2}"/>
    <cellStyle name="Normal 6 3 2 4 2" xfId="32393" xr:uid="{BEFEC155-A024-4773-8589-934EEA309C8E}"/>
    <cellStyle name="Normal 6 3 2 4 2 2" xfId="32394" xr:uid="{A3186A7F-863A-4686-9AA8-6B0BAA95F395}"/>
    <cellStyle name="Normal 6 3 2 4 2 3" xfId="50760" xr:uid="{DD661811-3786-483F-B8BE-30CBD626A54F}"/>
    <cellStyle name="Normal 6 3 2 4 2_AVA DVA EL" xfId="32395" xr:uid="{53F3FF10-4424-43C6-A6C7-4DDBD903E39C}"/>
    <cellStyle name="Normal 6 3 2 4 3" xfId="32396" xr:uid="{C6116D05-B93C-4EE2-9C13-DD15E66E1AA6}"/>
    <cellStyle name="Normal 6 3 2 4 4" xfId="32397" xr:uid="{4BE3E206-B431-45E1-818A-824304579CED}"/>
    <cellStyle name="Normal 6 3 2 4 5" xfId="50761" xr:uid="{3588A345-7ACD-4AE3-A6A5-8479DC7A7903}"/>
    <cellStyle name="Normal 6 3 2 4 6" xfId="50762" xr:uid="{25F6DE9E-CC32-46E2-B5C3-8A9C8A617892}"/>
    <cellStyle name="Normal 6 3 2 4_3. Chng in credit spreads" xfId="50763" xr:uid="{98320120-7F66-4E55-B985-639DD1E1A8B3}"/>
    <cellStyle name="Normal 6 3 2 5" xfId="32398" xr:uid="{5057B10C-D810-4DC0-BC09-F273F8181D3F}"/>
    <cellStyle name="Normal 6 3 2 5 2" xfId="32399" xr:uid="{5447FBF3-45E6-44CB-97DF-4FC3C914F996}"/>
    <cellStyle name="Normal 6 3 2 5 3" xfId="32400" xr:uid="{830611DC-E1B0-4FF6-9146-2FD147DA22AF}"/>
    <cellStyle name="Normal 6 3 2 5 4" xfId="50764" xr:uid="{6C69279C-B4A2-4C7C-BB4F-3D170E0C07F1}"/>
    <cellStyle name="Normal 6 3 2 5 5" xfId="50765" xr:uid="{5A200AD4-5939-47D7-BB09-15A72D1CCE88}"/>
    <cellStyle name="Normal 6 3 2 5_AVA DVA EL" xfId="32401" xr:uid="{9748F55A-C4F2-4CCA-9611-07594FC81B71}"/>
    <cellStyle name="Normal 6 3 2 6" xfId="32402" xr:uid="{189C10FE-A80E-4DFB-9EBE-682AB66C63F0}"/>
    <cellStyle name="Normal 6 3 2 6 2" xfId="32403" xr:uid="{112C1D6C-7EB6-47B6-A533-1C27A30D28B3}"/>
    <cellStyle name="Normal 6 3 2 6_AVA DVA EL" xfId="32404" xr:uid="{37AD3F49-0547-429A-B835-8992CB73AA9F}"/>
    <cellStyle name="Normal 6 3 2 7" xfId="32405" xr:uid="{5E64EF42-3462-488B-8030-4724D500D8D2}"/>
    <cellStyle name="Normal 6 3 2 8" xfId="50766" xr:uid="{4D68F7BE-275D-407F-96AB-06208A218BA9}"/>
    <cellStyle name="Normal 6 3 2 9" xfId="50767" xr:uid="{F6311B5A-9A26-4BAB-BA60-940219BF0D1A}"/>
    <cellStyle name="Normal 6 3 2_3. Chng in credit spreads" xfId="50768" xr:uid="{80326479-3357-47E2-8D86-B1FE69C6D3F1}"/>
    <cellStyle name="Normal 6 3 3" xfId="8633" xr:uid="{DA6DBA77-B857-4BB0-AB1F-CD18A8918753}"/>
    <cellStyle name="Normal 6 3 3 2" xfId="8634" xr:uid="{4115A6DA-1822-4886-BDEB-6B131B2EA138}"/>
    <cellStyle name="Normal 6 3 3 2 2" xfId="50769" xr:uid="{91A7DC4F-89B8-4206-A87C-B3CCCCC192AB}"/>
    <cellStyle name="Normal 6 3 3 2 2 2" xfId="50770" xr:uid="{69923ED6-8E12-4E16-B330-F244B24149A6}"/>
    <cellStyle name="Normal 6 3 3 2 2 2 2" xfId="50771" xr:uid="{7FEF0A0E-F057-4680-9FBB-FD5B4171E383}"/>
    <cellStyle name="Normal 6 3 3 2 2 3" xfId="50772" xr:uid="{61916C28-0C81-419D-9C47-75E47A90E978}"/>
    <cellStyle name="Normal 6 3 3 2 2_3. Chng in credit spreads" xfId="50773" xr:uid="{9F713D66-FAEA-4CA1-B6C8-30F178515B0A}"/>
    <cellStyle name="Normal 6 3 3 2 3" xfId="50774" xr:uid="{8016D795-2A5E-4D05-AF43-7D8F08360B18}"/>
    <cellStyle name="Normal 6 3 3 2 3 2" xfId="50775" xr:uid="{DA4C2311-E386-4760-87DA-C0C46608202B}"/>
    <cellStyle name="Normal 6 3 3 2 3 2 2" xfId="50776" xr:uid="{BDC5789B-5D57-4D0A-8531-0885D8AE559C}"/>
    <cellStyle name="Normal 6 3 3 2 3 3" xfId="50777" xr:uid="{D5187E21-8BA1-4F9C-AB84-ED3EA572023F}"/>
    <cellStyle name="Normal 6 3 3 2 3_3. Chng in credit spreads" xfId="50778" xr:uid="{58F4D1FA-FD8A-4441-BB5F-942248C02104}"/>
    <cellStyle name="Normal 6 3 3 2 4" xfId="50779" xr:uid="{F6EACD47-9711-406C-B68C-FA81D7ACFC50}"/>
    <cellStyle name="Normal 6 3 3 2 4 2" xfId="50780" xr:uid="{E9062828-8A97-43F2-A328-9C460BE9E031}"/>
    <cellStyle name="Normal 6 3 3 2 5" xfId="50781" xr:uid="{E7792AE1-5479-447C-8EE4-83209B3C919B}"/>
    <cellStyle name="Normal 6 3 3 2_3. Chng in credit spreads" xfId="50782" xr:uid="{8CA21EBB-F7B5-49AC-9C7E-8603510C11A2}"/>
    <cellStyle name="Normal 6 3 3 3" xfId="8635" xr:uid="{36551A4D-C447-430C-B883-56FD0ECEE609}"/>
    <cellStyle name="Normal 6 3 3 3 2" xfId="50783" xr:uid="{D53B1CAE-8FCF-42D6-BCFF-E0AE5F5592BA}"/>
    <cellStyle name="Normal 6 3 3 3 2 2" xfId="50784" xr:uid="{1344EF55-6087-4D74-A893-73B34CC3C258}"/>
    <cellStyle name="Normal 6 3 3 3 3" xfId="50785" xr:uid="{96D1AB63-0EBF-456E-9E12-8DA98B1D7DD0}"/>
    <cellStyle name="Normal 6 3 3 3_3. Chng in credit spreads" xfId="50786" xr:uid="{00EF40F5-521F-4453-9080-B9FAA40C922D}"/>
    <cellStyle name="Normal 6 3 3 4" xfId="32406" xr:uid="{D78F62A3-F08F-4309-BC67-C3FC5788546D}"/>
    <cellStyle name="Normal 6 3 3 4 2" xfId="32407" xr:uid="{F5A8D004-C34F-4558-B480-868CAA2214B7}"/>
    <cellStyle name="Normal 6 3 3 4 2 2" xfId="50787" xr:uid="{44642DD2-C152-4923-9FE5-48A8E06144A0}"/>
    <cellStyle name="Normal 6 3 3 4 3" xfId="50788" xr:uid="{A8BE0FB3-CB5F-454F-AB89-018EA404150E}"/>
    <cellStyle name="Normal 6 3 3 4_3. Chng in credit spreads" xfId="50789" xr:uid="{2BF6230F-EB04-4B73-AD65-8DA1F5EFBD67}"/>
    <cellStyle name="Normal 6 3 3 5" xfId="32408" xr:uid="{68CA2F98-A5CC-4A29-A0B6-4BD463D7B83A}"/>
    <cellStyle name="Normal 6 3 3 5 2" xfId="50790" xr:uid="{A16E872E-2732-41D3-A10F-FBC11310964D}"/>
    <cellStyle name="Normal 6 3 3 6" xfId="50791" xr:uid="{4C817EB6-15AF-40F1-9722-D22FA543E74E}"/>
    <cellStyle name="Normal 6 3 3 7" xfId="50792" xr:uid="{BF1A5274-CB2A-48D2-9041-B95FB040FFEE}"/>
    <cellStyle name="Normal 6 3 3 8" xfId="50793" xr:uid="{B26723DC-260F-4889-8203-3EA0F794E69D}"/>
    <cellStyle name="Normal 6 3 3 9" xfId="50794" xr:uid="{2A7E1854-5325-447E-A899-5D384D6EF114}"/>
    <cellStyle name="Normal 6 3 3_3. Chng in credit spreads" xfId="50795" xr:uid="{C598258B-538B-4310-89A5-10A2435A1C19}"/>
    <cellStyle name="Normal 6 3 4" xfId="8636" xr:uid="{A8C356FF-B97F-4080-9EA2-11039F422D44}"/>
    <cellStyle name="Normal 6 3 4 2" xfId="8637" xr:uid="{9A685A50-A335-4310-ADB6-2A8197D2B2DE}"/>
    <cellStyle name="Normal 6 3 4 2 2" xfId="50796" xr:uid="{EF7371F5-D292-46EA-BD87-62AA1BC04A14}"/>
    <cellStyle name="Normal 6 3 4 2 2 2" xfId="50797" xr:uid="{757BA47A-9FD4-45AB-BBF3-D39E075B772B}"/>
    <cellStyle name="Normal 6 3 4 2 3" xfId="50798" xr:uid="{AC30E613-A08D-40C5-A94B-3DB5ED1F0382}"/>
    <cellStyle name="Normal 6 3 4 2_3. Chng in credit spreads" xfId="50799" xr:uid="{466978DD-3CD0-4DA6-B571-1D549E98ED5B}"/>
    <cellStyle name="Normal 6 3 4 3" xfId="8638" xr:uid="{4E5C896A-15E3-47BE-8A8C-465F4B2B8B5D}"/>
    <cellStyle name="Normal 6 3 4 3 2" xfId="50800" xr:uid="{C51C0703-2E89-4CDE-8053-BABACAF0179F}"/>
    <cellStyle name="Normal 6 3 4 3 2 2" xfId="50801" xr:uid="{81EC641B-93A0-4990-992A-DF51D4458606}"/>
    <cellStyle name="Normal 6 3 4 3 3" xfId="50802" xr:uid="{79A31AD7-C6EE-4001-8C5D-8B7B3FE68D72}"/>
    <cellStyle name="Normal 6 3 4 3_3. Chng in credit spreads" xfId="50803" xr:uid="{69E65507-E3C6-40D4-AAC2-D836E56B3925}"/>
    <cellStyle name="Normal 6 3 4 4" xfId="32409" xr:uid="{80A48F95-E2F4-4174-8C7B-405AA5A03493}"/>
    <cellStyle name="Normal 6 3 4 4 2" xfId="32410" xr:uid="{614795DC-821A-452D-944F-C46F5F7B57BB}"/>
    <cellStyle name="Normal 6 3 4 4 3" xfId="50804" xr:uid="{7741140F-CFBA-4F0A-8B62-6271AEFABC07}"/>
    <cellStyle name="Normal 6 3 4 4_AVA DVA EL" xfId="32411" xr:uid="{86230DA2-93E9-42EF-80A1-E28DF3D42AB9}"/>
    <cellStyle name="Normal 6 3 4 5" xfId="32412" xr:uid="{45671C62-2DBC-41CC-AA90-4699CAA09A91}"/>
    <cellStyle name="Normal 6 3 4 6" xfId="50805" xr:uid="{36657536-230F-48B5-A2E0-1F722F3A5848}"/>
    <cellStyle name="Normal 6 3 4 7" xfId="50806" xr:uid="{A218FC9B-1623-4AB1-BCD0-00A635003609}"/>
    <cellStyle name="Normal 6 3 4 8" xfId="50807" xr:uid="{B4EC2F9E-C8E8-4769-B77E-F26EB8B28F61}"/>
    <cellStyle name="Normal 6 3 4 9" xfId="50808" xr:uid="{EAC7F9B8-5937-450E-B1FA-4E412E421207}"/>
    <cellStyle name="Normal 6 3 4_3. Chng in credit spreads" xfId="50809" xr:uid="{F70F0CDF-3B23-49E4-9F0C-FD0652274F35}"/>
    <cellStyle name="Normal 6 3 5" xfId="8639" xr:uid="{016FB13F-7A74-4D98-848C-20605F035D54}"/>
    <cellStyle name="Normal 6 3 5 2" xfId="32413" xr:uid="{48CCB48B-DCDD-49EF-A9E5-20CD806859F7}"/>
    <cellStyle name="Normal 6 3 5 2 2" xfId="32414" xr:uid="{EB9F023D-138C-4D9F-9BF3-0D79F8BCB092}"/>
    <cellStyle name="Normal 6 3 5 2 3" xfId="50810" xr:uid="{7CE1744B-5850-4A37-8C64-1BCA01F5360D}"/>
    <cellStyle name="Normal 6 3 5 2_AVA DVA EL" xfId="32415" xr:uid="{E634EF59-05E7-45E8-B315-9B959BE5992B}"/>
    <cellStyle name="Normal 6 3 5 3" xfId="32416" xr:uid="{00B8784C-738A-4B4F-BE83-DBE68DBD6B33}"/>
    <cellStyle name="Normal 6 3 5 4" xfId="50811" xr:uid="{490D1298-0250-481B-954C-49ADAD4D09EF}"/>
    <cellStyle name="Normal 6 3 5 5" xfId="50812" xr:uid="{C27A639F-B891-415D-9073-3CB4B058BD44}"/>
    <cellStyle name="Normal 6 3 5 6" xfId="50813" xr:uid="{1FA21455-265C-495D-B997-A9ED67703D25}"/>
    <cellStyle name="Normal 6 3 5_3. Chng in credit spreads" xfId="50814" xr:uid="{F0121B3F-C18E-41AD-86C6-D17114350D2A}"/>
    <cellStyle name="Normal 6 3 6" xfId="8640" xr:uid="{1093498A-2B99-4F8D-9464-D1C94CBB0ED8}"/>
    <cellStyle name="Normal 6 3 6 2" xfId="32417" xr:uid="{8793FDF7-23BD-40AB-94A7-EF24FAA2702F}"/>
    <cellStyle name="Normal 6 3 6 2 2" xfId="32418" xr:uid="{2AEB05D6-3E0D-4769-BE17-E3EE6F53A766}"/>
    <cellStyle name="Normal 6 3 6 2 3" xfId="50815" xr:uid="{1B048C9C-9B37-446F-BBE0-502D155E70F8}"/>
    <cellStyle name="Normal 6 3 6 2_AVA DVA EL" xfId="32419" xr:uid="{242D835D-F0BF-41E8-B8C5-DCD9FCB4EF14}"/>
    <cellStyle name="Normal 6 3 6 3" xfId="32420" xr:uid="{D770CBCD-2FE2-4EDB-A824-9A1042119849}"/>
    <cellStyle name="Normal 6 3 6 4" xfId="50816" xr:uid="{9998EF4B-4BA0-4D0A-83FC-7F0F41AD9CA4}"/>
    <cellStyle name="Normal 6 3 6 5" xfId="50817" xr:uid="{C93EA5DD-1E66-4BEC-8EA2-14F7A5C36B48}"/>
    <cellStyle name="Normal 6 3 6 6" xfId="50818" xr:uid="{0BC50309-5A46-4847-9BCE-1B34702AF778}"/>
    <cellStyle name="Normal 6 3 6_3. Chng in credit spreads" xfId="50819" xr:uid="{5E6DD2B8-09E5-4069-9F47-1E8C5DC588F5}"/>
    <cellStyle name="Normal 6 3 7" xfId="32421" xr:uid="{9003F2D5-0B3D-4682-84AD-1866CE343531}"/>
    <cellStyle name="Normal 6 3 7 2" xfId="32422" xr:uid="{8DDD1E78-008D-42EB-982F-799A1451BF14}"/>
    <cellStyle name="Normal 6 3 7 3" xfId="32423" xr:uid="{2288DB8C-6F0C-45E7-AF66-707AC02396CE}"/>
    <cellStyle name="Normal 6 3 7 4" xfId="36179" xr:uid="{F0DD0D5A-5EB5-4035-93B1-3E4E873FA1E4}"/>
    <cellStyle name="Normal 6 3 7_AVA DVA EL" xfId="32424" xr:uid="{0BE1689C-D08B-4E90-BEA5-9AE61766F4F8}"/>
    <cellStyle name="Normal 6 3 8" xfId="32425" xr:uid="{282BCE0C-79E4-48C0-BE58-A9448704C86C}"/>
    <cellStyle name="Normal 6 3 8 2" xfId="32426" xr:uid="{FF7048D0-A410-4DBE-9EA5-57F935A80845}"/>
    <cellStyle name="Normal 6 3 8 3" xfId="32427" xr:uid="{758F2CFD-79DA-4639-A164-5A758B43D8D3}"/>
    <cellStyle name="Normal 6 3 8 4" xfId="36254" xr:uid="{FE65E2F6-B786-4FEB-BDD6-ECC916A40409}"/>
    <cellStyle name="Normal 6 3 8_AVA DVA EL" xfId="32428" xr:uid="{A275ED7B-FC18-4E8E-AD85-448C5E7FEF8D}"/>
    <cellStyle name="Normal 6 3 9" xfId="32429" xr:uid="{9B7D4CE6-4E15-4937-B4B7-164CFCA17DA8}"/>
    <cellStyle name="Normal 6 3 9 2" xfId="32430" xr:uid="{FD4B1BAE-1B79-4C3F-87E1-1F13C4448A66}"/>
    <cellStyle name="Normal 6 3 9 3" xfId="32431" xr:uid="{5CE62161-7193-4339-9F02-060310E9B917}"/>
    <cellStyle name="Normal 6 3 9 4" xfId="36245" xr:uid="{8B900C23-ED85-42FD-ACAE-E5CE82496828}"/>
    <cellStyle name="Normal 6 3 9_AVA DVA EL" xfId="32432" xr:uid="{FD8A9F6E-031B-431E-8867-0B153380F4AE}"/>
    <cellStyle name="Normal 6 3_3. Chng in credit spreads" xfId="50820" xr:uid="{4B770D72-84EC-4D9B-9CE8-19E84F70B40F}"/>
    <cellStyle name="Normal 6 4" xfId="8641" xr:uid="{E95827C1-6812-42EF-AEA7-31CEECAF1605}"/>
    <cellStyle name="Normal 6 4 10" xfId="32433" xr:uid="{AE769142-8F13-4B60-9A50-14938A04756A}"/>
    <cellStyle name="Normal 6 4 11" xfId="50821" xr:uid="{77A68B2B-F4DE-4824-8697-01DEAE3B6A9D}"/>
    <cellStyle name="Normal 6 4 12" xfId="50822" xr:uid="{BD68B7DA-2F8C-4A49-859B-069DDC328893}"/>
    <cellStyle name="Normal 6 4 13" xfId="50823" xr:uid="{269551CF-72E8-449B-8C10-F1EB18C2560B}"/>
    <cellStyle name="Normal 6 4 2" xfId="8642" xr:uid="{C26DC766-867B-4C15-A9C5-6EE493B92E14}"/>
    <cellStyle name="Normal 6 4 2 2" xfId="8643" xr:uid="{EB587D66-0F2E-4404-8B3A-CC34D3D2F29A}"/>
    <cellStyle name="Normal 6 4 2 2 2" xfId="50824" xr:uid="{B8C4458E-6153-4CDF-B3EA-B1606A650122}"/>
    <cellStyle name="Normal 6 4 2 2 2 2" xfId="50825" xr:uid="{56A27256-8C67-4352-AD0B-E11EDFFD44C9}"/>
    <cellStyle name="Normal 6 4 2 2 3" xfId="50826" xr:uid="{5FFDA33A-92AC-41DC-AA47-D02FDECDD901}"/>
    <cellStyle name="Normal 6 4 2 2_3. Chng in credit spreads" xfId="50827" xr:uid="{4A94FD5B-E042-497A-A424-A1BAE45164E2}"/>
    <cellStyle name="Normal 6 4 2 3" xfId="8644" xr:uid="{93E3C5D7-3F37-4590-99FC-28F6FFF03F28}"/>
    <cellStyle name="Normal 6 4 2 3 2" xfId="50828" xr:uid="{567DBC8D-8EAF-4DC1-AE9B-339F074D3BC5}"/>
    <cellStyle name="Normal 6 4 2 3 2 2" xfId="50829" xr:uid="{3A5F433F-89E6-4C44-8402-5D5DF5C120A7}"/>
    <cellStyle name="Normal 6 4 2 3 3" xfId="50830" xr:uid="{578D9362-A10B-405F-958A-3C227BB3EE25}"/>
    <cellStyle name="Normal 6 4 2 3_3. Chng in credit spreads" xfId="50831" xr:uid="{858E2BCD-FDCF-4763-A466-4D2DD8DCF6C9}"/>
    <cellStyle name="Normal 6 4 2 4" xfId="32434" xr:uid="{D2964D7A-64A8-4B6B-83C2-209F51C0F184}"/>
    <cellStyle name="Normal 6 4 2 4 2" xfId="32435" xr:uid="{5F320417-E6DD-4BE6-9DB5-39D26CDF2461}"/>
    <cellStyle name="Normal 6 4 2 4 3" xfId="50832" xr:uid="{F2A078E0-8433-4FBC-A66F-34F3BC1B6FAD}"/>
    <cellStyle name="Normal 6 4 2 4_AVA DVA EL" xfId="32436" xr:uid="{972544FA-B66D-4A68-B72A-ABD703C7A22A}"/>
    <cellStyle name="Normal 6 4 2 5" xfId="32437" xr:uid="{BE4B521F-ABD9-4D09-AD8B-B227121A5F21}"/>
    <cellStyle name="Normal 6 4 2 6" xfId="50833" xr:uid="{51424EAC-E924-40F7-97DB-E9DC7FE68E16}"/>
    <cellStyle name="Normal 6 4 2 7" xfId="50834" xr:uid="{06B5948F-93B4-42AE-9D4E-94E241EBFDBD}"/>
    <cellStyle name="Normal 6 4 2 8" xfId="50835" xr:uid="{B864B768-48D3-47FB-83AB-83E6D9B3AC07}"/>
    <cellStyle name="Normal 6 4 2 9" xfId="50836" xr:uid="{F95447B4-42E5-42B0-A891-F2E54042981C}"/>
    <cellStyle name="Normal 6 4 2_3. Chng in credit spreads" xfId="50837" xr:uid="{96C27AAC-BC89-44D6-8452-FE4491B2B41B}"/>
    <cellStyle name="Normal 6 4 3" xfId="8645" xr:uid="{A4257A4E-A0E8-4587-A06F-318404E6E3DA}"/>
    <cellStyle name="Normal 6 4 3 2" xfId="8646" xr:uid="{120158BF-1710-49B9-9C93-C3670B8E9956}"/>
    <cellStyle name="Normal 6 4 3 2 2" xfId="50838" xr:uid="{379B9263-59FD-40F9-8493-D576A7F990D1}"/>
    <cellStyle name="Normal 6 4 3 3" xfId="8647" xr:uid="{6344DC86-E478-4EF1-9375-2091320E66DA}"/>
    <cellStyle name="Normal 6 4 3 4" xfId="32438" xr:uid="{8BCB1A70-6B82-4908-89C4-ECC75982E9D7}"/>
    <cellStyle name="Normal 6 4 3 4 2" xfId="32439" xr:uid="{B14E9BCE-7D1B-4C2F-AB8D-49842E492439}"/>
    <cellStyle name="Normal 6 4 3 4_AVA DVA EL" xfId="32440" xr:uid="{22A4A90A-D626-4F5A-ADF9-EC3D0311860C}"/>
    <cellStyle name="Normal 6 4 3 5" xfId="32441" xr:uid="{69F06D51-F915-42DE-AE13-9EB8B021275A}"/>
    <cellStyle name="Normal 6 4 3 6" xfId="50839" xr:uid="{0BBE4FD5-F493-46DE-AA4B-40FB9D01886A}"/>
    <cellStyle name="Normal 6 4 3 7" xfId="50840" xr:uid="{BF66C939-4D5C-4641-AD66-2C2DA9CF694B}"/>
    <cellStyle name="Normal 6 4 3 8" xfId="50841" xr:uid="{BB61B140-C75B-47F3-8307-35E624BBAF73}"/>
    <cellStyle name="Normal 6 4 3 9" xfId="50842" xr:uid="{028CEBEA-0121-4602-AB52-502ACC89DAA8}"/>
    <cellStyle name="Normal 6 4 3_3. Chng in credit spreads" xfId="50843" xr:uid="{3C01AC96-A47A-476C-86DA-1FA58EE224B2}"/>
    <cellStyle name="Normal 6 4 4" xfId="8648" xr:uid="{8F78CD49-246D-47C8-B0E6-963A7D899DDE}"/>
    <cellStyle name="Normal 6 4 4 2" xfId="8649" xr:uid="{617E6144-E8A1-47F5-818F-61E3DB96207F}"/>
    <cellStyle name="Normal 6 4 4 2 2" xfId="50844" xr:uid="{31FD14F7-BCF3-4A06-8F59-5F03F32F1699}"/>
    <cellStyle name="Normal 6 4 4 3" xfId="8650" xr:uid="{489A563F-B548-4384-82F9-DFFE723CC69C}"/>
    <cellStyle name="Normal 6 4 4 4" xfId="32442" xr:uid="{C303670A-E06C-4DAC-80D8-F1402AF14414}"/>
    <cellStyle name="Normal 6 4 4 4 2" xfId="32443" xr:uid="{2810B552-5834-4C25-B105-249608F7920F}"/>
    <cellStyle name="Normal 6 4 4 4_AVA DVA EL" xfId="32444" xr:uid="{1DFE82E2-0E50-4DB0-BB14-F4F7451B2894}"/>
    <cellStyle name="Normal 6 4 4 5" xfId="32445" xr:uid="{878AFF83-2CE7-4029-8993-76D46EBC8C0E}"/>
    <cellStyle name="Normal 6 4 4 6" xfId="50845" xr:uid="{35416DBB-129B-4CC5-B3A0-8B676A83A96B}"/>
    <cellStyle name="Normal 6 4 4 7" xfId="50846" xr:uid="{55BC7BB9-D6C8-44A5-A77F-5938FE35A968}"/>
    <cellStyle name="Normal 6 4 4 8" xfId="50847" xr:uid="{AF269A13-7206-429C-A2B5-CD637259296B}"/>
    <cellStyle name="Normal 6 4 4_3. Chng in credit spreads" xfId="50848" xr:uid="{15D8FE25-8584-4FA9-B796-25120387E265}"/>
    <cellStyle name="Normal 6 4 5" xfId="8651" xr:uid="{6B71A824-6A0D-48B8-B901-DE9DC257F3E1}"/>
    <cellStyle name="Normal 6 4 5 2" xfId="32446" xr:uid="{25A73B9F-5CC6-4711-B229-A1B2829C907A}"/>
    <cellStyle name="Normal 6 4 5 2 2" xfId="32447" xr:uid="{12550BD7-A6EC-48CA-AD0A-F493E73CD0AC}"/>
    <cellStyle name="Normal 6 4 5 2_AVA DVA EL" xfId="32448" xr:uid="{9EE5B600-BE93-4CB4-B7A0-5FD67B7979AF}"/>
    <cellStyle name="Normal 6 4 5 3" xfId="32449" xr:uid="{46328A52-C58D-44C8-AF09-5B18D378821A}"/>
    <cellStyle name="Normal 6 4 5 4" xfId="50849" xr:uid="{CBEEA31A-6ECA-4FA6-BE2B-54CD6F477CC3}"/>
    <cellStyle name="Normal 6 4 5 5" xfId="50850" xr:uid="{FEDB7AC4-C3C0-4442-A99B-9934A1770BCB}"/>
    <cellStyle name="Normal 6 4 5_AVA DVA EL" xfId="50851" xr:uid="{1FBCA7C8-9AA2-4DFB-AAC8-E7C1379BD537}"/>
    <cellStyle name="Normal 6 4 6" xfId="8652" xr:uid="{EDEE0CE9-8B2E-4CBA-B55C-4560323F140C}"/>
    <cellStyle name="Normal 6 4 7" xfId="32450" xr:uid="{DF507053-79AC-46C8-8AD2-B0A65A59E549}"/>
    <cellStyle name="Normal 6 4 7 2" xfId="32451" xr:uid="{5FBBB1A8-2C89-410D-8698-DC129C1DC519}"/>
    <cellStyle name="Normal 6 4 7 3" xfId="32452" xr:uid="{55AEB94C-0C11-4857-AE04-640C728389B4}"/>
    <cellStyle name="Normal 6 4 7 4" xfId="36336" xr:uid="{1CFE4B2D-C14A-4C21-BC53-4249D79368DA}"/>
    <cellStyle name="Normal 6 4 7_AVA DVA EL" xfId="32453" xr:uid="{A8C57A3C-8E5E-4522-9A7F-3CE837D6562A}"/>
    <cellStyle name="Normal 6 4 8" xfId="32454" xr:uid="{9307A32A-05C2-474A-8ABB-87365046B211}"/>
    <cellStyle name="Normal 6 4 8 2" xfId="32455" xr:uid="{22172CB0-A7A7-4D89-AF86-C3FB89D8969D}"/>
    <cellStyle name="Normal 6 4 8 3" xfId="32456" xr:uid="{FB6C6F9F-F161-4EFC-B00C-15653ED2EE6C}"/>
    <cellStyle name="Normal 6 4 8_AVA DVA EL" xfId="32457" xr:uid="{805EEE44-EE7C-4FAC-AC7E-48B2684EBA1F}"/>
    <cellStyle name="Normal 6 4 9" xfId="32458" xr:uid="{E29D7EE7-886F-49E0-A1E4-A73584FD5931}"/>
    <cellStyle name="Normal 6 4 9 2" xfId="32459" xr:uid="{4BD13FDA-C3B8-48C9-A9B9-5FC00113A519}"/>
    <cellStyle name="Normal 6 4 9_AVA DVA EL" xfId="32460" xr:uid="{6D69AE74-D7C7-4AFE-8D15-259A1BBB04A7}"/>
    <cellStyle name="Normal 6 4_3. Chng in credit spreads" xfId="50852" xr:uid="{7B765203-5A69-4C26-8FEA-BBADAFF5368F}"/>
    <cellStyle name="Normal 6 5" xfId="8653" xr:uid="{1A58636B-6FD4-4407-9DF3-7F4B93F0B80B}"/>
    <cellStyle name="Normal 6 5 2" xfId="8654" xr:uid="{FF20E4E6-EDE9-410E-9C74-498B586D664A}"/>
    <cellStyle name="Normal 6 5 2 2" xfId="50853" xr:uid="{499F5FB1-8EA5-4C74-9044-C73A658108AD}"/>
    <cellStyle name="Normal 6 5 2 2 2" xfId="50854" xr:uid="{8D808557-000E-4A1E-B187-FC1C9835A4F5}"/>
    <cellStyle name="Normal 6 5 2 2 2 2" xfId="50855" xr:uid="{F4D23EDD-6CC2-4FF1-A30C-95A82D913037}"/>
    <cellStyle name="Normal 6 5 2 2 3" xfId="50856" xr:uid="{764E086C-7335-415E-9890-752E32C879A9}"/>
    <cellStyle name="Normal 6 5 2 2_3. Chng in credit spreads" xfId="50857" xr:uid="{703D39DC-1563-4E2A-AC52-D2DC21CDDF8A}"/>
    <cellStyle name="Normal 6 5 2 3" xfId="50858" xr:uid="{078328DB-A264-4655-8431-1820A0207F60}"/>
    <cellStyle name="Normal 6 5 2 3 2" xfId="50859" xr:uid="{361A48E4-D9F0-4F8B-9B18-2B3988C5E518}"/>
    <cellStyle name="Normal 6 5 2 3 2 2" xfId="50860" xr:uid="{281DD5FB-BDF7-4657-8A93-E1C4E2C91ACC}"/>
    <cellStyle name="Normal 6 5 2 3 3" xfId="50861" xr:uid="{B4E5E61A-F492-4D07-B534-561FAD489C3C}"/>
    <cellStyle name="Normal 6 5 2 3_3. Chng in credit spreads" xfId="50862" xr:uid="{B20BD5E7-C428-429E-81C8-C649139D3E52}"/>
    <cellStyle name="Normal 6 5 2 4" xfId="50863" xr:uid="{14AE5F5C-436B-43F2-9E53-E52D3DE484A8}"/>
    <cellStyle name="Normal 6 5 2 4 2" xfId="50864" xr:uid="{F71414C2-6AE0-4273-9E10-1A31DE3F62E3}"/>
    <cellStyle name="Normal 6 5 2 5" xfId="50865" xr:uid="{DB3D48B3-3FEC-4D3F-A1D7-B8056266CA2E}"/>
    <cellStyle name="Normal 6 5 2_3. Chng in credit spreads" xfId="50866" xr:uid="{468DCF2B-306C-4CF6-8C1E-DC2C71B7B97D}"/>
    <cellStyle name="Normal 6 5 3" xfId="8655" xr:uid="{D116819B-9B27-4BAB-88A7-BDF4C241AECC}"/>
    <cellStyle name="Normal 6 5 3 2" xfId="50867" xr:uid="{A7F8B3DC-CFA3-4CB1-A0BA-2BAB755F1BD2}"/>
    <cellStyle name="Normal 6 5 3 2 2" xfId="50868" xr:uid="{3B9B40AC-7C84-4EE2-8B2D-717E072D8098}"/>
    <cellStyle name="Normal 6 5 3 3" xfId="50869" xr:uid="{DA47FD98-ED9B-48C8-B28A-95DD4DBCAADC}"/>
    <cellStyle name="Normal 6 5 3_3. Chng in credit spreads" xfId="50870" xr:uid="{0438D027-62B9-47D2-8289-7201CB2ECBB9}"/>
    <cellStyle name="Normal 6 5 4" xfId="32461" xr:uid="{E5B2D5BE-0F08-4B8E-A33F-2188BC3DB987}"/>
    <cellStyle name="Normal 6 5 4 2" xfId="32462" xr:uid="{78C66B64-22D6-4AAD-AF9F-EA8E6AB46FA4}"/>
    <cellStyle name="Normal 6 5 4 2 2" xfId="50871" xr:uid="{38C022E5-D818-4EDF-AF1F-0C74C6561E03}"/>
    <cellStyle name="Normal 6 5 4 3" xfId="32463" xr:uid="{61CBD337-76B3-4B2B-9BB2-0C0B42438544}"/>
    <cellStyle name="Normal 6 5 4 4" xfId="50872" xr:uid="{B59C722E-0041-43C8-905C-CA54C24ED24D}"/>
    <cellStyle name="Normal 6 5 4_3. Chng in credit spreads" xfId="50873" xr:uid="{7CAB2449-226D-4E84-991E-C08D081C417C}"/>
    <cellStyle name="Normal 6 5 5" xfId="32464" xr:uid="{2F67099C-AFF5-4324-A817-80E646213E90}"/>
    <cellStyle name="Normal 6 5 5 2" xfId="32465" xr:uid="{F3279DC5-A880-4304-BC11-68FEAD0DF12B}"/>
    <cellStyle name="Normal 6 5 5 3" xfId="50874" xr:uid="{A7559531-D551-4104-B5FA-C570FF6DA36C}"/>
    <cellStyle name="Normal 6 5 5_AVA DVA EL" xfId="32466" xr:uid="{47482BAD-F3F2-47C5-8A95-7D66F8C5E531}"/>
    <cellStyle name="Normal 6 5 6" xfId="32467" xr:uid="{BB0C4EB3-48A9-44D7-9446-0A72A3016DAE}"/>
    <cellStyle name="Normal 6 5 7" xfId="32468" xr:uid="{0242C4DA-11D0-4245-82E6-2A6851EEE194}"/>
    <cellStyle name="Normal 6 5 8" xfId="50875" xr:uid="{F9596B1F-9450-49A8-8B44-B99A28538857}"/>
    <cellStyle name="Normal 6 5 9" xfId="50876" xr:uid="{1BAFEBC5-3104-4AC5-AA3B-266B9AFDD1A5}"/>
    <cellStyle name="Normal 6 5_3. Chng in credit spreads" xfId="50877" xr:uid="{C136653A-EB84-4E9D-A7B9-3DB2606C70A8}"/>
    <cellStyle name="Normal 6 6" xfId="8656" xr:uid="{3957E8D6-DA1E-47E8-9924-EF5E0F267AB7}"/>
    <cellStyle name="Normal 6 6 2" xfId="8657" xr:uid="{F4938F43-7874-4314-9F78-7BCF3A88BEB4}"/>
    <cellStyle name="Normal 6 6 2 2" xfId="50878" xr:uid="{AFBF7C25-745C-4E20-B833-CD7D86DE95E3}"/>
    <cellStyle name="Normal 6 6 2 2 2" xfId="50879" xr:uid="{18321325-BD29-4CDE-93AA-7916CEE82575}"/>
    <cellStyle name="Normal 6 6 2 3" xfId="50880" xr:uid="{CDB527A6-E8E0-416C-80A7-6B9BC90D09D4}"/>
    <cellStyle name="Normal 6 6 2_3. Chng in credit spreads" xfId="50881" xr:uid="{1382E07A-A1E0-4DE7-9BA8-8CFD3978DC02}"/>
    <cellStyle name="Normal 6 6 3" xfId="8658" xr:uid="{41E82C76-B93C-4F77-8A92-960082800D4D}"/>
    <cellStyle name="Normal 6 6 3 2" xfId="50882" xr:uid="{DE2342EC-2B39-48B2-BD06-66DCA62D49E0}"/>
    <cellStyle name="Normal 6 6 3 2 2" xfId="50883" xr:uid="{05EC943E-8F78-4E66-8E94-376399A19598}"/>
    <cellStyle name="Normal 6 6 3 3" xfId="50884" xr:uid="{305829E8-CABB-45A6-B356-EB8BA7EF9185}"/>
    <cellStyle name="Normal 6 6 3_3. Chng in credit spreads" xfId="50885" xr:uid="{7840FE2E-009D-4214-8204-F3DEDA035E7D}"/>
    <cellStyle name="Normal 6 6 4" xfId="32469" xr:uid="{1F7B8F42-4B41-4F19-B1C7-22060FE1BD65}"/>
    <cellStyle name="Normal 6 6 4 2" xfId="32470" xr:uid="{38141C5C-B748-4A27-B770-DECAAF1EFA9D}"/>
    <cellStyle name="Normal 6 6 4 3" xfId="32471" xr:uid="{9B895209-90E9-4791-8CBD-87125D0EFD08}"/>
    <cellStyle name="Normal 6 6 4 4" xfId="50886" xr:uid="{8AA96630-0F1A-4CC8-AC8F-D8AEA1852524}"/>
    <cellStyle name="Normal 6 6 4_AVA DVA EL" xfId="32472" xr:uid="{05F748E5-BE2B-4657-AF31-226C5E8F4BBA}"/>
    <cellStyle name="Normal 6 6 5" xfId="32473" xr:uid="{970E5241-1B0D-41DF-91BC-3C0B260DB35E}"/>
    <cellStyle name="Normal 6 6 5 2" xfId="32474" xr:uid="{E2071023-FD8E-4046-BD23-CF4F273DF6E9}"/>
    <cellStyle name="Normal 6 6 5_AVA DVA EL" xfId="32475" xr:uid="{2B631584-AAB9-4AE5-9B6F-092D13B36B09}"/>
    <cellStyle name="Normal 6 6 6" xfId="32476" xr:uid="{51AACB3F-EF01-4411-8D72-DDD2F2886873}"/>
    <cellStyle name="Normal 6 6 7" xfId="32477" xr:uid="{7BA078C5-6245-4FA7-BD4C-D5548A452475}"/>
    <cellStyle name="Normal 6 6 8" xfId="50887" xr:uid="{CCD7F394-95E4-4DBD-8168-198F4428A051}"/>
    <cellStyle name="Normal 6 6 9" xfId="50888" xr:uid="{CCB5B38D-E432-435E-BCE1-DE852A294F7F}"/>
    <cellStyle name="Normal 6 6_3. Chng in credit spreads" xfId="50889" xr:uid="{678145A0-F824-42E3-9C35-B191564B9C83}"/>
    <cellStyle name="Normal 6 7" xfId="8659" xr:uid="{664C3FA3-F1A5-4EA4-A7C9-346CF13ECDA5}"/>
    <cellStyle name="Normal 6 7 2" xfId="8660" xr:uid="{750BCB8B-E495-4279-965E-CC7D68797FBE}"/>
    <cellStyle name="Normal 6 7 2 2" xfId="50890" xr:uid="{671EB46D-8220-4A75-8F92-DBBA46AA2CB1}"/>
    <cellStyle name="Normal 6 7 3" xfId="8661" xr:uid="{49F45AFB-64E1-404A-A6AD-0525935DEB68}"/>
    <cellStyle name="Normal 6 7 4" xfId="32478" xr:uid="{EE7356BB-95DC-483C-B0BC-C5117354F030}"/>
    <cellStyle name="Normal 6 7 4 2" xfId="32479" xr:uid="{986E8F3E-8153-4FDD-BF22-B36DBDFB73B6}"/>
    <cellStyle name="Normal 6 7 4 3" xfId="32480" xr:uid="{335441AF-BD66-48F2-8E7B-0C87FC279E3B}"/>
    <cellStyle name="Normal 6 7 4_AVA DVA EL" xfId="32481" xr:uid="{60E39140-AA9E-49ED-AEF7-4C4E670F38EC}"/>
    <cellStyle name="Normal 6 7 5" xfId="32482" xr:uid="{1102A6D2-6443-4270-A5D5-C95D2DC32E9B}"/>
    <cellStyle name="Normal 6 7 5 2" xfId="32483" xr:uid="{FE294E18-D245-4A80-B435-DC1249253A70}"/>
    <cellStyle name="Normal 6 7 5_AVA DVA EL" xfId="32484" xr:uid="{E9D70F5D-45F9-4136-8E89-337FC3458B20}"/>
    <cellStyle name="Normal 6 7 6" xfId="32485" xr:uid="{5A988992-618D-4E66-9B8F-269CA5C165C8}"/>
    <cellStyle name="Normal 6 7 7" xfId="32486" xr:uid="{97ECAF51-EC81-4C54-BD07-D93E2F1F81E1}"/>
    <cellStyle name="Normal 6 7 8" xfId="50891" xr:uid="{D8E38422-2428-4FC5-96D4-21DCA6BD5696}"/>
    <cellStyle name="Normal 6 7 9" xfId="50892" xr:uid="{D6A5D9BD-D20F-45E9-A594-10F3D9CBB61A}"/>
    <cellStyle name="Normal 6 7_3. Chng in credit spreads" xfId="50893" xr:uid="{893C7492-DE09-4D10-AE2B-395F51234A6C}"/>
    <cellStyle name="Normal 6 8" xfId="8662" xr:uid="{3AFCBD5B-B991-4435-908C-561D3F0B9732}"/>
    <cellStyle name="Normal 6 8 2" xfId="32487" xr:uid="{6FDF9FD3-A937-454D-861E-D00E071CA5C8}"/>
    <cellStyle name="Normal 6 8 2 2" xfId="32488" xr:uid="{E486DCAB-FE3D-4614-8421-711A570DD18E}"/>
    <cellStyle name="Normal 6 8 2 3" xfId="32489" xr:uid="{EEA7923F-563D-4AFE-9989-667B1CC80920}"/>
    <cellStyle name="Normal 6 8 2 4" xfId="50894" xr:uid="{F8899647-C2A5-47EA-BEFE-EAD6632077A1}"/>
    <cellStyle name="Normal 6 8 2_AVA DVA EL" xfId="32490" xr:uid="{5AF0FBD8-E0F6-4FD1-8D57-29BEF8C303AD}"/>
    <cellStyle name="Normal 6 8 3" xfId="32491" xr:uid="{C0453592-D70F-4C23-A2B9-C84EF3A7AF3D}"/>
    <cellStyle name="Normal 6 8 3 2" xfId="32492" xr:uid="{F6ECCACC-4EB0-4934-BFA7-F9864A5CC521}"/>
    <cellStyle name="Normal 6 8 3_AVA DVA EL" xfId="32493" xr:uid="{E0218B4A-768C-4BBB-B83C-89681AC58409}"/>
    <cellStyle name="Normal 6 8 4" xfId="32494" xr:uid="{9879AA63-6436-40DF-818B-FDD450EBB965}"/>
    <cellStyle name="Normal 6 8 5" xfId="32495" xr:uid="{B9E5BAE7-67E6-4DE3-80B2-9A766D0350AC}"/>
    <cellStyle name="Normal 6 8 6" xfId="50895" xr:uid="{46906A73-4E4C-4375-851B-C8A7F294F25F}"/>
    <cellStyle name="Normal 6 8 7" xfId="50896" xr:uid="{9726AD68-0BBC-433C-B126-31E8152B8EF7}"/>
    <cellStyle name="Normal 6 8_3. Chng in credit spreads" xfId="50897" xr:uid="{44FF371C-376E-4C8C-8649-5E4CF3C8DBEF}"/>
    <cellStyle name="Normal 6 9" xfId="8663" xr:uid="{82EABFEC-2787-40E4-8CF6-328DF3231A39}"/>
    <cellStyle name="Normal 6 9 2" xfId="32496" xr:uid="{707E3650-A9B4-445C-97CE-655774E6524F}"/>
    <cellStyle name="Normal 6 9 2 2" xfId="32497" xr:uid="{FE0D12A3-7163-4446-A0C7-F183778BCDF3}"/>
    <cellStyle name="Normal 6 9 2 3" xfId="32498" xr:uid="{6F4B847D-AE98-43AB-BEF2-CDAC561E0344}"/>
    <cellStyle name="Normal 6 9 2 4" xfId="50898" xr:uid="{B68026D1-2ABE-4ADD-942F-9D3D321B0FDC}"/>
    <cellStyle name="Normal 6 9 2_AVA DVA EL" xfId="32499" xr:uid="{C19D4FEA-9253-40C8-A37A-2C2D8117C110}"/>
    <cellStyle name="Normal 6 9 3" xfId="32500" xr:uid="{BB991EFD-6D7D-4A9D-BAC4-4F72CDCAAFB9}"/>
    <cellStyle name="Normal 6 9 3 2" xfId="32501" xr:uid="{841FCC0D-BDDC-4A67-9A8C-508D32979978}"/>
    <cellStyle name="Normal 6 9 3 3" xfId="32502" xr:uid="{E30C6A13-3FEF-4189-A3AB-55E64C4A2391}"/>
    <cellStyle name="Normal 6 9 3_AVA DVA EL" xfId="32503" xr:uid="{E38D3F3F-8264-4A76-9938-9676CF6DBF63}"/>
    <cellStyle name="Normal 6 9 4" xfId="50899" xr:uid="{5DB585D4-B5CC-43B7-BD29-BE6506E5BF5D}"/>
    <cellStyle name="Normal 6 9_3. Chng in credit spreads" xfId="50900" xr:uid="{E01D9D02-0C2F-43BA-AA71-D4C0112CE901}"/>
    <cellStyle name="Normal 6_11" xfId="8664" xr:uid="{9BD8DFB3-D6FD-45B5-AFF4-56E20EA8C399}"/>
    <cellStyle name="Normal 60" xfId="8665" xr:uid="{172FB951-BEA8-4B9F-9C70-D6415C8B468B}"/>
    <cellStyle name="Normal 60 2" xfId="8666" xr:uid="{C0E76C42-D9DB-4783-AC7E-DCC5B0CF5CDD}"/>
    <cellStyle name="Normal 60 2 2" xfId="32504" xr:uid="{8A44F03C-DB24-46C4-B906-9E230EF4E6F8}"/>
    <cellStyle name="Normal 60 2 2 2" xfId="32505" xr:uid="{BBD72219-0198-427F-8D0F-FECE43F59C8B}"/>
    <cellStyle name="Normal 60 2 2 3" xfId="32506" xr:uid="{8B1B4D89-F31A-4FEB-8D01-61E05B2613BF}"/>
    <cellStyle name="Normal 60 2 2_AVA DVA EL" xfId="32507" xr:uid="{0C527838-61F4-442B-BF00-65779B98D1A1}"/>
    <cellStyle name="Normal 60 2 3" xfId="32508" xr:uid="{08834F69-3D4E-45E6-B78C-38CFD7181638}"/>
    <cellStyle name="Normal 60 2_AVA DVA EL" xfId="32509" xr:uid="{4F7B1548-7C52-43A7-A02E-F3ED70764209}"/>
    <cellStyle name="Normal 60 3" xfId="32510" xr:uid="{81EB9029-A870-4326-8605-A7F4E76F2C53}"/>
    <cellStyle name="Normal 60 3 2" xfId="32511" xr:uid="{F8849FF5-6EF6-4C9F-A8F6-15F5A7BAD0DA}"/>
    <cellStyle name="Normal 60 3 3" xfId="32512" xr:uid="{9663F82C-9A35-4627-9941-280CD9B7B697}"/>
    <cellStyle name="Normal 60 3_AVA DVA EL" xfId="32513" xr:uid="{F54F1426-42C4-48FA-B642-0C00EDE757EC}"/>
    <cellStyle name="Normal 60 4" xfId="32514" xr:uid="{47116A18-5012-4305-89B1-F5F3668F5BBA}"/>
    <cellStyle name="Normal 60 4 2" xfId="32515" xr:uid="{98AAA09D-5858-4A63-BA7A-E430ABDE22C9}"/>
    <cellStyle name="Normal 60 4 3" xfId="32516" xr:uid="{AC0E915E-627E-4FDA-9B43-FB36318F8D05}"/>
    <cellStyle name="Normal 60 4_AVA DVA EL" xfId="32517" xr:uid="{DBD90569-A9EF-4126-99DC-4E8515A38B47}"/>
    <cellStyle name="Normal 60 5" xfId="32518" xr:uid="{F6AAE438-16E3-4B31-B089-53E1048D19E9}"/>
    <cellStyle name="Normal 60 5 2" xfId="32519" xr:uid="{DA3AC358-00BF-41DB-A298-FED7A2F335FF}"/>
    <cellStyle name="Normal 60 5 3" xfId="32520" xr:uid="{65FB6302-50B6-4E91-9C86-66A6BA5ADDB3}"/>
    <cellStyle name="Normal 60 5_AVA DVA EL" xfId="32521" xr:uid="{D63F979A-5375-4E6C-B7A2-8EA46DE67CB2}"/>
    <cellStyle name="Normal 60 6" xfId="32522" xr:uid="{314AE9A6-9A2F-400E-BD36-C69F4FB14824}"/>
    <cellStyle name="Normal 60 6 2" xfId="32523" xr:uid="{8B69AB67-B664-4084-9A68-E62B14DE55C7}"/>
    <cellStyle name="Normal 60 6 3" xfId="32524" xr:uid="{AE8EABDD-5599-43C9-B171-C52FC02391C6}"/>
    <cellStyle name="Normal 60 6_AVA DVA EL" xfId="32525" xr:uid="{E28E4D1B-E0B7-48A6-B687-5D106A655FDE}"/>
    <cellStyle name="Normal 60 7" xfId="32526" xr:uid="{936620F4-03FB-4BD6-BD07-CB456CC92F1C}"/>
    <cellStyle name="Normal 60 8" xfId="36896" xr:uid="{C356BCA2-7C34-45B5-BFFF-8100D805BEA2}"/>
    <cellStyle name="Normal 60_4Q16" xfId="32527" xr:uid="{43D4EEB7-35FB-42AD-8B46-6ABA751F140A}"/>
    <cellStyle name="Normal 61" xfId="8667" xr:uid="{AAD723F7-BC84-4A42-8A25-A3B5F2F4B3C9}"/>
    <cellStyle name="Normal 61 2" xfId="8668" xr:uid="{3702B05C-2051-4A69-B3E1-E97187BF084F}"/>
    <cellStyle name="Normal 61 2 2" xfId="8669" xr:uid="{864F163C-79F9-421A-B96F-10686A4399B8}"/>
    <cellStyle name="Normal 61 2 2 2" xfId="32528" xr:uid="{F8460EEE-4C9E-4B99-95FB-1EAB8B5F5EA8}"/>
    <cellStyle name="Normal 61 2 2_AVA DVA EL" xfId="32529" xr:uid="{FADBA437-1F49-49BB-BC76-3E39887A088F}"/>
    <cellStyle name="Normal 61 2 3" xfId="32530" xr:uid="{44A691CF-50FC-45C4-A61E-0E1CADC3C56E}"/>
    <cellStyle name="Normal 61 2 3 2" xfId="32531" xr:uid="{8495A68E-AE48-4B44-A1AA-A6B158E4AA8E}"/>
    <cellStyle name="Normal 61 2 3 3" xfId="32532" xr:uid="{D1ADCB28-5C3B-4606-A6FB-152F035F09A5}"/>
    <cellStyle name="Normal 61 2 3_AVA DVA EL" xfId="32533" xr:uid="{4D1ADF8E-206E-4B2E-926F-BDC418BF395C}"/>
    <cellStyle name="Normal 61 2 4" xfId="32534" xr:uid="{5ACB60A5-E784-4A96-86D3-135B2CFE8499}"/>
    <cellStyle name="Normal 61 2 5" xfId="36898" xr:uid="{8C39065D-2F2F-4588-A81A-4736F6B839D3}"/>
    <cellStyle name="Normal 61 2_4Q16" xfId="32535" xr:uid="{80951708-DB10-4F5B-90B2-5D5FE1BBB16C}"/>
    <cellStyle name="Normal 61 3" xfId="8670" xr:uid="{F065C7BA-1032-4DA9-ADE3-906D3DF8AEB0}"/>
    <cellStyle name="Normal 61 3 2" xfId="32536" xr:uid="{DDFA95B6-5FD1-4C37-B534-9688E4020DA5}"/>
    <cellStyle name="Normal 61 3 2 2" xfId="32537" xr:uid="{18978952-D552-47F7-8750-272870857585}"/>
    <cellStyle name="Normal 61 3 2 3" xfId="32538" xr:uid="{B420FEE1-6B77-4B2A-959F-6EEC173ADFC3}"/>
    <cellStyle name="Normal 61 3 2_AVA DVA EL" xfId="32539" xr:uid="{F80229CC-2764-47E8-A987-41D3444C968F}"/>
    <cellStyle name="Normal 61 3 3" xfId="32540" xr:uid="{0CFE0325-BF67-47BD-ABE4-3403D9FC27BA}"/>
    <cellStyle name="Normal 61 3_AVA DVA EL" xfId="32541" xr:uid="{C4613526-67CF-4F0A-93DE-C6F0DA282ECB}"/>
    <cellStyle name="Normal 61 4" xfId="8671" xr:uid="{6E29B770-0A9C-41D5-94B8-4D95D9855E83}"/>
    <cellStyle name="Normal 61 4 2" xfId="32542" xr:uid="{8438D4D8-031D-45AF-9CB8-6106CAECD7CF}"/>
    <cellStyle name="Normal 61 4_AVA DVA EL" xfId="32543" xr:uid="{3B5DAF68-5889-46BE-9218-41A4B77FD0BF}"/>
    <cellStyle name="Normal 61 5" xfId="32544" xr:uid="{55BC33E6-431E-46D6-B71C-DA6D0BF86C40}"/>
    <cellStyle name="Normal 61 5 2" xfId="32545" xr:uid="{EABBFC58-8CE7-418A-AD89-BAA418C89EDD}"/>
    <cellStyle name="Normal 61 5 3" xfId="32546" xr:uid="{790F9363-5388-47A3-8009-7A2C3C8FBBD7}"/>
    <cellStyle name="Normal 61 5_AVA DVA EL" xfId="32547" xr:uid="{D135AE63-814D-4138-8FF3-1BBE01523525}"/>
    <cellStyle name="Normal 61 6" xfId="32548" xr:uid="{E445CD98-CBE7-4660-8F8C-6FB9298B0D6B}"/>
    <cellStyle name="Normal 61 6 2" xfId="32549" xr:uid="{36AE43A7-EA1B-4F7F-BE77-8E25B71E70BF}"/>
    <cellStyle name="Normal 61 6 3" xfId="32550" xr:uid="{3EAF6D2F-4AAA-44A8-A2C3-968E46BDB77C}"/>
    <cellStyle name="Normal 61 6_AVA DVA EL" xfId="32551" xr:uid="{604158E6-4C15-4F39-98F8-0B5C437563DF}"/>
    <cellStyle name="Normal 61 7" xfId="32552" xr:uid="{7EC51D35-B203-469A-8B16-3776CA1487E3}"/>
    <cellStyle name="Normal 61 8" xfId="36897" xr:uid="{0DA8DFF0-9CBF-4468-9E65-43D227A804C0}"/>
    <cellStyle name="Normal 61_4Q16" xfId="32553" xr:uid="{2E6C50D8-7A64-4299-BF93-0292BFEFAFC2}"/>
    <cellStyle name="Normal 62" xfId="8672" xr:uid="{ACC12C46-EFB0-42A3-A7A5-CDD6881A8D7A}"/>
    <cellStyle name="Normal 62 2" xfId="8673" xr:uid="{99ECCC47-2284-4409-BA9D-B728F6D50251}"/>
    <cellStyle name="Normal 62 2 2" xfId="8674" xr:uid="{4D03F7A6-E30C-4FC4-B0C5-992DD7A458E9}"/>
    <cellStyle name="Normal 62 2 2 2" xfId="8675" xr:uid="{EB1E854E-FE77-47BF-AFB5-4C7D0B641819}"/>
    <cellStyle name="Normal 62 2 2 3" xfId="32554" xr:uid="{DE56A6EA-F76F-4AB3-BA27-32114D55F497}"/>
    <cellStyle name="Normal 62 2 2_AVA DVA EL" xfId="32555" xr:uid="{89A574B1-EBC8-4FF6-82D6-A2A901C2DA48}"/>
    <cellStyle name="Normal 62 2 3" xfId="8676" xr:uid="{FDF35433-901C-4833-AC81-B4E3C965057B}"/>
    <cellStyle name="Normal 62 2 3 2" xfId="8677" xr:uid="{F7BB5C99-DE29-4325-B9E2-272E2D410B0C}"/>
    <cellStyle name="Normal 62 2 3 2 2" xfId="8678" xr:uid="{22D19903-CF6C-4938-8456-DA38945B3868}"/>
    <cellStyle name="Normal 62 2 3 2_CR4_19" xfId="8679" xr:uid="{888086FE-E569-4248-9F82-ABB098883F77}"/>
    <cellStyle name="Normal 62 2 3 3" xfId="8680" xr:uid="{F3A77DBF-B05A-4548-AC41-443F974D87E5}"/>
    <cellStyle name="Normal 62 2 3_CR4_19" xfId="8681" xr:uid="{BD161ED1-794F-4E74-AAF1-8148AF4A40A7}"/>
    <cellStyle name="Normal 62 2_AVA DVA EL" xfId="32556" xr:uid="{027C9A20-40F9-4362-A1F5-FD64B456F447}"/>
    <cellStyle name="Normal 62 3" xfId="8682" xr:uid="{C03A4E8B-50D3-410C-88B5-A36B715E8244}"/>
    <cellStyle name="Normal 62 3 2" xfId="8683" xr:uid="{3E25DA7D-FBD7-4641-AE1B-4472B29CC507}"/>
    <cellStyle name="Normal 62 3 3" xfId="32557" xr:uid="{B0E9A4CE-CC26-4D00-86B3-FDCD4DE5CB21}"/>
    <cellStyle name="Normal 62 3_AVA DVA EL" xfId="32558" xr:uid="{6660FB01-8F73-4C6F-8B65-2FDA71AAA8AB}"/>
    <cellStyle name="Normal 62 4" xfId="32559" xr:uid="{5CDE6AF0-003C-4EFB-9344-385695076CE0}"/>
    <cellStyle name="Normal 62 4 2" xfId="32560" xr:uid="{3F5F3A05-7F5A-41BA-8E90-E050F98A4906}"/>
    <cellStyle name="Normal 62 4 3" xfId="32561" xr:uid="{112DC551-8D42-4B6B-A2E0-8BE9D403C0ED}"/>
    <cellStyle name="Normal 62 4_AVA DVA EL" xfId="32562" xr:uid="{5564AF28-C223-46EF-8004-701D775BE352}"/>
    <cellStyle name="Normal 62 5" xfId="32563" xr:uid="{45F92A97-43FD-4B87-836E-844AFEB6D47B}"/>
    <cellStyle name="Normal 62 5 2" xfId="32564" xr:uid="{36EB41EF-34A7-4C16-AA15-9FD6935E67C5}"/>
    <cellStyle name="Normal 62 5 3" xfId="32565" xr:uid="{6FB43A99-7C51-4A7B-9828-C07CD29E0F96}"/>
    <cellStyle name="Normal 62 5_AVA DVA EL" xfId="32566" xr:uid="{D9C1BD84-4AE8-4B23-88A4-B1D642C12BA9}"/>
    <cellStyle name="Normal 62 6" xfId="32567" xr:uid="{C8D4AEE6-7214-4AE4-9809-F00E106E5246}"/>
    <cellStyle name="Normal 62 6 2" xfId="32568" xr:uid="{355CE3CE-2833-4EB3-AB1B-FFD331775877}"/>
    <cellStyle name="Normal 62 6 3" xfId="32569" xr:uid="{D40B3464-97EA-4ACA-B6A4-0CE9B7DC1DFE}"/>
    <cellStyle name="Normal 62 6_AVA DVA EL" xfId="32570" xr:uid="{2F6A847D-9961-4015-8137-2AACE7E743B8}"/>
    <cellStyle name="Normal 62 7" xfId="32571" xr:uid="{0C9F27BB-FDA7-4723-ACCB-44881874AD05}"/>
    <cellStyle name="Normal 62_4Q16" xfId="32572" xr:uid="{9A0D8910-8D6C-4DCC-A352-DB675B3C6448}"/>
    <cellStyle name="Normal 63" xfId="8684" xr:uid="{3726BFB4-B6CD-44CF-A6BB-DF50B9195647}"/>
    <cellStyle name="Normal 63 2" xfId="8685" xr:uid="{F489BD34-6B9D-43E2-8410-09BDDC3583BC}"/>
    <cellStyle name="Normal 63 2 2" xfId="32573" xr:uid="{9F5B7508-3245-4CFA-A61B-97D25595355B}"/>
    <cellStyle name="Normal 63 2 2 2" xfId="32574" xr:uid="{1A0F28DC-FBC7-4CAB-88B9-0BD40514C90C}"/>
    <cellStyle name="Normal 63 2 2 3" xfId="32575" xr:uid="{55C2CE51-2A1E-4237-A797-BF04559D2EA0}"/>
    <cellStyle name="Normal 63 2 2_AVA DVA EL" xfId="32576" xr:uid="{1D1EDE78-49AE-4A12-BC77-C894A7A1F287}"/>
    <cellStyle name="Normal 63 2 3" xfId="32577" xr:uid="{B7068846-1AF8-4327-9E31-4C50A223245A}"/>
    <cellStyle name="Normal 63 2 4" xfId="32578" xr:uid="{599B5338-CB1E-4B3F-BEF3-ADB8F8C22B0E}"/>
    <cellStyle name="Normal 63 2_AVA DVA EL" xfId="32579" xr:uid="{E9194283-AA9F-46D3-84F0-663C31B1331D}"/>
    <cellStyle name="Normal 63 3" xfId="32580" xr:uid="{0372328C-4F5A-4C51-8688-F0E60D8CC3E6}"/>
    <cellStyle name="Normal 63 3 2" xfId="32581" xr:uid="{78E63D9B-7290-46E8-A3A1-28D9612F1D19}"/>
    <cellStyle name="Normal 63 3 3" xfId="32582" xr:uid="{2F21EFE5-E209-4FBA-BF0B-71F00AF5E0DB}"/>
    <cellStyle name="Normal 63 3_AVA DVA EL" xfId="32583" xr:uid="{49F20246-2907-4026-B30E-C2D7E9CE7318}"/>
    <cellStyle name="Normal 63 4" xfId="32584" xr:uid="{9D9F74A4-4223-41F4-8F84-8292F2DEC263}"/>
    <cellStyle name="Normal 63 4 2" xfId="32585" xr:uid="{C9A7A0A2-824A-433E-A9A7-A4AC2048FB55}"/>
    <cellStyle name="Normal 63 4 3" xfId="32586" xr:uid="{CC165AA8-E84B-48B9-95F6-72B4DC54B29F}"/>
    <cellStyle name="Normal 63 4_AVA DVA EL" xfId="32587" xr:uid="{8546EB14-B217-44ED-9BAD-22F043431230}"/>
    <cellStyle name="Normal 63 5" xfId="32588" xr:uid="{2F9C5097-1BD3-452C-ABD9-DB340BE58E30}"/>
    <cellStyle name="Normal 63 5 2" xfId="32589" xr:uid="{2314BD18-6CB9-4FD6-A10E-324CB39A2FD6}"/>
    <cellStyle name="Normal 63 5 3" xfId="32590" xr:uid="{A204D143-A840-42EE-B1ED-76798E40C5B9}"/>
    <cellStyle name="Normal 63 5_AVA DVA EL" xfId="32591" xr:uid="{9298177B-9422-43E8-BF44-99CD79286369}"/>
    <cellStyle name="Normal 63 6" xfId="32592" xr:uid="{A24D1DA1-2577-4C05-A92B-6B7E8C511583}"/>
    <cellStyle name="Normal 63_AVA DVA EL" xfId="32593" xr:uid="{0781E700-5CC9-454F-9F97-F42A414E7F0D}"/>
    <cellStyle name="Normal 64" xfId="8686" xr:uid="{A05F457D-2992-467E-8650-38D1CF9C4264}"/>
    <cellStyle name="Normal 64 2" xfId="8687" xr:uid="{2441A868-D214-4DFC-8257-7181EEDC5435}"/>
    <cellStyle name="Normal 64 2 2" xfId="32594" xr:uid="{B5B86D06-55D5-4049-8FE7-FEA3A68BFD39}"/>
    <cellStyle name="Normal 64 2 2 2" xfId="32595" xr:uid="{99A6EB21-C387-4F55-AA48-1BC85C564D1A}"/>
    <cellStyle name="Normal 64 2 2 3" xfId="32596" xr:uid="{8AF16E5F-DF72-4121-9AED-BB0D8EC09E2F}"/>
    <cellStyle name="Normal 64 2 2_AVA DVA EL" xfId="32597" xr:uid="{4957CA0B-46B7-4F93-AE41-75F2289A801A}"/>
    <cellStyle name="Normal 64 2 3" xfId="32598" xr:uid="{B9E389A0-0591-4A1A-9E5E-A5CF46063385}"/>
    <cellStyle name="Normal 64 2_AVA DVA EL" xfId="32599" xr:uid="{B612B418-4BBB-43CD-ADFC-CD490BF4666A}"/>
    <cellStyle name="Normal 64 3" xfId="32600" xr:uid="{379B19A1-F265-4C09-A308-9ADBB116658F}"/>
    <cellStyle name="Normal 64 3 2" xfId="32601" xr:uid="{9AD9CE3B-8F39-4841-9911-BBEB85D30635}"/>
    <cellStyle name="Normal 64 3 3" xfId="32602" xr:uid="{DD3A7CF8-7D5D-438C-B7AA-77D7C09B574C}"/>
    <cellStyle name="Normal 64 3_AVA DVA EL" xfId="32603" xr:uid="{193CA33E-C275-4782-94E2-B1175BCA8038}"/>
    <cellStyle name="Normal 64 4" xfId="32604" xr:uid="{26A0567D-D71C-44C0-AC4E-547B5ECE18A7}"/>
    <cellStyle name="Normal 64 4 2" xfId="32605" xr:uid="{0A643A73-B9C2-466F-B4E4-ADF9DD022BAB}"/>
    <cellStyle name="Normal 64 4 3" xfId="32606" xr:uid="{A9CB26D2-6C2F-4E75-8C07-B8D2C36C407E}"/>
    <cellStyle name="Normal 64 4_AVA DVA EL" xfId="32607" xr:uid="{7742C39B-58C5-46DD-942E-5C72316152E5}"/>
    <cellStyle name="Normal 64 5" xfId="32608" xr:uid="{526BABFA-6E13-41EF-861E-DA984942D76E}"/>
    <cellStyle name="Normal 64 5 2" xfId="32609" xr:uid="{0AB30438-710A-4197-A7DC-AC636E7A7499}"/>
    <cellStyle name="Normal 64 5 3" xfId="32610" xr:uid="{383BFBC9-31F6-4A3B-9B64-E49899BDB089}"/>
    <cellStyle name="Normal 64 5_AVA DVA EL" xfId="32611" xr:uid="{A24200FE-EB30-4760-BCB0-5F7E2BC46C01}"/>
    <cellStyle name="Normal 64 6" xfId="32612" xr:uid="{BEA2A307-38B2-4E5B-A66F-8806EE56B612}"/>
    <cellStyle name="Normal 64 6 2" xfId="32613" xr:uid="{82F622F9-4002-4A02-8757-A05889D05057}"/>
    <cellStyle name="Normal 64 6 3" xfId="32614" xr:uid="{C6A7FCBB-56F6-4A3A-BAD7-D46575D9BB72}"/>
    <cellStyle name="Normal 64 6_AVA DVA EL" xfId="32615" xr:uid="{2BB60602-2898-44E0-8E0B-D372FD36ED50}"/>
    <cellStyle name="Normal 64 7" xfId="32616" xr:uid="{A1A6BA8A-C6A1-4F65-9948-42C70AB71BEF}"/>
    <cellStyle name="Normal 64 8" xfId="36899" xr:uid="{6B938C11-397A-4D53-B26B-F436FF097BE4}"/>
    <cellStyle name="Normal 64_4Q16" xfId="32617" xr:uid="{B699833B-465A-4F41-BF98-EBE811E6DD45}"/>
    <cellStyle name="Normal 65" xfId="8688" xr:uid="{DD55CA5D-A917-40A8-A9BB-C3333525F545}"/>
    <cellStyle name="Normal 65 2" xfId="32618" xr:uid="{157695BC-FADD-4B62-A2A2-A3C47F2FF55F}"/>
    <cellStyle name="Normal 65 2 2" xfId="32619" xr:uid="{3A84E89E-1821-4403-B5EE-7B5B72A04BD8}"/>
    <cellStyle name="Normal 65 2 3" xfId="32620" xr:uid="{08660F8F-6DF9-4870-8557-75126BC5A37F}"/>
    <cellStyle name="Normal 65 2_AVA DVA EL" xfId="32621" xr:uid="{133EE4F5-D486-4D99-B033-A909528BC4AE}"/>
    <cellStyle name="Normal 65 3" xfId="32622" xr:uid="{8CD04F02-0DE2-45EF-9EB1-E5DF97C4FCCD}"/>
    <cellStyle name="Normal 65 3 2" xfId="32623" xr:uid="{39AB8285-3804-47FD-82DF-443D02308FEF}"/>
    <cellStyle name="Normal 65 3 3" xfId="32624" xr:uid="{17B7CECB-0D92-45A3-A023-57065E59588A}"/>
    <cellStyle name="Normal 65 3_AVA DVA EL" xfId="32625" xr:uid="{070834AA-9A17-4682-ACE9-17CCEFEE2766}"/>
    <cellStyle name="Normal 65 4" xfId="32626" xr:uid="{94F3ADEC-0A85-4208-9610-C8E9234920D1}"/>
    <cellStyle name="Normal 65 4 2" xfId="32627" xr:uid="{38B8A03F-8B86-4B64-9314-E67D4CF9C5EA}"/>
    <cellStyle name="Normal 65 4 3" xfId="32628" xr:uid="{411A2F20-F120-4EC7-9888-6F3964252D55}"/>
    <cellStyle name="Normal 65 4_AVA DVA EL" xfId="32629" xr:uid="{4F30777B-C6A8-4EF9-BF55-F6FDB23E75B0}"/>
    <cellStyle name="Normal 65 5" xfId="32630" xr:uid="{2E9DA7B3-48D4-40A3-9C42-5F35D5C45A87}"/>
    <cellStyle name="Normal 65 5 2" xfId="32631" xr:uid="{99B00DDA-E956-424D-8DAF-8ED3E6F8E328}"/>
    <cellStyle name="Normal 65 5 3" xfId="32632" xr:uid="{536F26E3-310F-465A-9894-C3BB90296F5B}"/>
    <cellStyle name="Normal 65 5_AVA DVA EL" xfId="32633" xr:uid="{034BC70B-07FB-4033-8D7C-512A47054590}"/>
    <cellStyle name="Normal 65 6" xfId="32634" xr:uid="{FB550B98-F061-46FE-B4E8-513DDCE7FBAC}"/>
    <cellStyle name="Normal 65 6 2" xfId="32635" xr:uid="{6B889A98-72E7-4645-B6A0-0334B422C5E4}"/>
    <cellStyle name="Normal 65 6 3" xfId="32636" xr:uid="{2589104C-A041-4B6C-8218-19BF7AB9A1A9}"/>
    <cellStyle name="Normal 65 6_AVA DVA EL" xfId="32637" xr:uid="{77144233-55CF-49C2-BCEF-14A8B86DF4E4}"/>
    <cellStyle name="Normal 65 7" xfId="32638" xr:uid="{64962223-19E5-4D38-A5CA-947F682F9D5A}"/>
    <cellStyle name="Normal 65_AVA DVA EL" xfId="32639" xr:uid="{B0A46554-5248-4C45-954E-C2E33B80B715}"/>
    <cellStyle name="Normal 66" xfId="8689" xr:uid="{EF572C4C-33A4-4252-8A08-6DAB62CE5270}"/>
    <cellStyle name="Normal 66 2" xfId="8690" xr:uid="{114EB923-E433-4429-84C8-1578816B9082}"/>
    <cellStyle name="Normal 66 2 2" xfId="32640" xr:uid="{EF73EDE3-96D0-4868-9374-61392D167A5B}"/>
    <cellStyle name="Normal 66 2 2 2" xfId="32641" xr:uid="{D23896C7-2DD4-4E16-BFA8-8D1F6964EB3F}"/>
    <cellStyle name="Normal 66 2 2 3" xfId="32642" xr:uid="{9D447730-E6E7-46E7-A469-E7CEA542ED82}"/>
    <cellStyle name="Normal 66 2 2_AVA DVA EL" xfId="32643" xr:uid="{9B0476E0-BD5D-4BC1-B1AC-9A7CCADF64C1}"/>
    <cellStyle name="Normal 66 2 3" xfId="32644" xr:uid="{90F1EF53-8146-46E9-BEB6-13EEF4E99FF0}"/>
    <cellStyle name="Normal 66 2_AVA DVA EL" xfId="32645" xr:uid="{33C1C330-86FA-437C-82CC-DC913A965D4C}"/>
    <cellStyle name="Normal 66 3" xfId="32646" xr:uid="{A919D96D-2A92-4075-8CFB-F06FC1D841E7}"/>
    <cellStyle name="Normal 66 3 2" xfId="32647" xr:uid="{5090995B-95F6-439F-ABED-F518E74D0E87}"/>
    <cellStyle name="Normal 66 3 3" xfId="32648" xr:uid="{C831F244-3BDB-4BE2-8ACD-0863B0B083D5}"/>
    <cellStyle name="Normal 66 3_AVA DVA EL" xfId="32649" xr:uid="{2ADC49BD-5257-4AC2-847F-3F7A90FF9083}"/>
    <cellStyle name="Normal 66 4" xfId="32650" xr:uid="{791C7191-2BA7-43FD-A9A5-79AE3FBF2543}"/>
    <cellStyle name="Normal 66 4 2" xfId="32651" xr:uid="{F94C910C-7D36-4B09-8897-A674DAD2B002}"/>
    <cellStyle name="Normal 66 4 3" xfId="32652" xr:uid="{19386A7B-37C7-4C6D-8719-4369BEAFAD8D}"/>
    <cellStyle name="Normal 66 4_AVA DVA EL" xfId="32653" xr:uid="{4FE7D42A-AF2D-4FC4-A313-D13E0C21833E}"/>
    <cellStyle name="Normal 66 5" xfId="32654" xr:uid="{0DC317CE-BC87-46C8-BF89-5DDAFC73CE2B}"/>
    <cellStyle name="Normal 66 5 2" xfId="32655" xr:uid="{CF37F8A8-D625-4813-9D1E-CD1B4DCAF41E}"/>
    <cellStyle name="Normal 66 5 3" xfId="32656" xr:uid="{F2D581A8-7AB7-4C0A-BD97-69FC522F3461}"/>
    <cellStyle name="Normal 66 5_AVA DVA EL" xfId="32657" xr:uid="{3E3CF052-3D03-4F41-9452-C346848014AF}"/>
    <cellStyle name="Normal 66 6" xfId="32658" xr:uid="{5ADBA1BB-BFA3-455E-9ABA-6DF093BBEF1A}"/>
    <cellStyle name="Normal 66 6 2" xfId="32659" xr:uid="{4A1B08EA-66EA-4FE0-B121-69939C8EADA6}"/>
    <cellStyle name="Normal 66 6 3" xfId="32660" xr:uid="{AAAF4EF1-4A79-4F0A-9034-95783647C91A}"/>
    <cellStyle name="Normal 66 6_AVA DVA EL" xfId="32661" xr:uid="{25B14A21-3932-4163-8C38-9FF029625512}"/>
    <cellStyle name="Normal 66 7" xfId="32662" xr:uid="{7AA68AB4-00BA-4FEB-B392-E0624C234201}"/>
    <cellStyle name="Normal 66 8" xfId="36900" xr:uid="{6975CFCA-7025-4A36-894C-7440EA113F10}"/>
    <cellStyle name="Normal 66_4Q16" xfId="32663" xr:uid="{37544AFE-B3B0-437C-9378-39661E046E90}"/>
    <cellStyle name="Normal 67" xfId="8691" xr:uid="{82B55124-A5E1-45F5-8A68-D3667AD59DC8}"/>
    <cellStyle name="Normal 67 2" xfId="8692" xr:uid="{4F9422BB-81BD-4293-9810-0527AAC145D6}"/>
    <cellStyle name="Normal 67 2 2" xfId="32664" xr:uid="{C74029FF-A676-4C37-B68E-0FFA9D931C36}"/>
    <cellStyle name="Normal 67 2 2 2" xfId="32665" xr:uid="{EF99EDCE-F4B1-4CF9-B827-B6BC1CE8B041}"/>
    <cellStyle name="Normal 67 2 2 3" xfId="32666" xr:uid="{B44E99BC-02BD-4547-8063-3BDB3F499714}"/>
    <cellStyle name="Normal 67 2 2_AVA DVA EL" xfId="32667" xr:uid="{0ADB59C4-802B-45CB-9C9A-18982C44D9BD}"/>
    <cellStyle name="Normal 67 2 3" xfId="32668" xr:uid="{4366943E-2E09-436A-B177-47FDD3B2D750}"/>
    <cellStyle name="Normal 67 2_AVA DVA EL" xfId="32669" xr:uid="{DC102702-B441-4E4B-B316-0D3DFE894EFA}"/>
    <cellStyle name="Normal 67 3" xfId="32670" xr:uid="{C3D5E1B3-F2DC-436F-A36A-ADDE4FDF7A65}"/>
    <cellStyle name="Normal 67 3 2" xfId="32671" xr:uid="{1437ABF2-E329-46C0-8C7C-101DFC5AEFF6}"/>
    <cellStyle name="Normal 67 3 3" xfId="32672" xr:uid="{CDBF4FB9-ED23-49EF-9A14-E3F2D4B2EBB8}"/>
    <cellStyle name="Normal 67 3_AVA DVA EL" xfId="32673" xr:uid="{1508C68F-B166-4655-A134-9A722ECC1FC3}"/>
    <cellStyle name="Normal 67 4" xfId="32674" xr:uid="{C940989A-E3E0-4C1D-AE16-2BD9B8675EC9}"/>
    <cellStyle name="Normal 67 4 2" xfId="32675" xr:uid="{BAC4F361-E108-4DA1-B9A4-3D7738C6A770}"/>
    <cellStyle name="Normal 67 4 3" xfId="32676" xr:uid="{5CC9AE29-00C0-479A-8541-5EB493D9E36B}"/>
    <cellStyle name="Normal 67 4_AVA DVA EL" xfId="32677" xr:uid="{2C4BDE75-F083-419E-BDE6-D750C0803972}"/>
    <cellStyle name="Normal 67 5" xfId="32678" xr:uid="{AAB0D5DF-97A9-4B9C-B433-D449FAB7B4CB}"/>
    <cellStyle name="Normal 67 5 2" xfId="32679" xr:uid="{76A26450-5BD7-45AA-85C6-B905193B6043}"/>
    <cellStyle name="Normal 67 5 3" xfId="32680" xr:uid="{779DFE0D-6823-4F74-8445-345FDF0F9C50}"/>
    <cellStyle name="Normal 67 5_AVA DVA EL" xfId="32681" xr:uid="{0983A16D-FEB1-4001-AEDB-CF5E6CBAEE0F}"/>
    <cellStyle name="Normal 67 6" xfId="32682" xr:uid="{757A844A-6FE9-4160-899F-2DA958EF4F0E}"/>
    <cellStyle name="Normal 67 6 2" xfId="32683" xr:uid="{21D8EE81-24D1-4A33-848D-E10F48FCF557}"/>
    <cellStyle name="Normal 67 6 3" xfId="32684" xr:uid="{360A17AB-F542-4EAE-9755-68E4D799DED4}"/>
    <cellStyle name="Normal 67 6_AVA DVA EL" xfId="32685" xr:uid="{FA9B5B73-B85D-40F6-BE9A-95FFF6F623A1}"/>
    <cellStyle name="Normal 67 7" xfId="32686" xr:uid="{E2F144CF-230C-424B-B20B-C2D9ED715574}"/>
    <cellStyle name="Normal 67 8" xfId="36901" xr:uid="{C619B899-D4C7-4946-8F6D-58E78786221C}"/>
    <cellStyle name="Normal 67_4Q16" xfId="32687" xr:uid="{D9E6EBF3-9B0B-4A78-BE2C-115480598492}"/>
    <cellStyle name="Normal 68" xfId="8693" xr:uid="{ECE6AA21-5D4C-4FF6-BB5D-CE47A6BE97A2}"/>
    <cellStyle name="Normal 68 2" xfId="8694" xr:uid="{3CA07278-3112-4781-AAA4-6BACB6E2D0FD}"/>
    <cellStyle name="Normal 68 2 2" xfId="32688" xr:uid="{F7BC69DB-69BD-4236-96DB-4391C39A74DC}"/>
    <cellStyle name="Normal 68 2 3" xfId="32689" xr:uid="{30BF0E31-6716-4D8E-8671-20DFA71AECEA}"/>
    <cellStyle name="Normal 68 2_AVA DVA EL" xfId="32690" xr:uid="{B1F09655-DFA9-4041-8A51-CA3DDDEC4B16}"/>
    <cellStyle name="Normal 68 3" xfId="8695" xr:uid="{54FC963C-C641-42D2-A271-670A1496FC84}"/>
    <cellStyle name="Normal 68 3 2" xfId="8696" xr:uid="{6B99C27D-CE8B-413F-BB58-87F60D0ABB44}"/>
    <cellStyle name="Normal 68 3 3" xfId="32691" xr:uid="{F8CC3F4E-4BDE-43CA-8D69-E0144F98CDAB}"/>
    <cellStyle name="Normal 68 3_AVA DVA EL" xfId="32692" xr:uid="{78FF0BD4-9BF3-4FB1-9C3C-FBCAF48CDE11}"/>
    <cellStyle name="Normal 68 4" xfId="32693" xr:uid="{552981AB-7881-49E2-8E32-A45847558874}"/>
    <cellStyle name="Normal 68 4 2" xfId="32694" xr:uid="{87982890-7710-43C5-8128-9A61AA4C7276}"/>
    <cellStyle name="Normal 68 4 3" xfId="32695" xr:uid="{C1E5C18A-3409-4D0F-B82E-0E3DE7750C09}"/>
    <cellStyle name="Normal 68 4_AVA DVA EL" xfId="32696" xr:uid="{A295FA2E-4C7F-4260-9E49-8A14820BEAB1}"/>
    <cellStyle name="Normal 68 5" xfId="32697" xr:uid="{81EC6B00-1282-48FF-8B53-AE1F6F68F8D1}"/>
    <cellStyle name="Normal 68 5 2" xfId="32698" xr:uid="{30D5E723-6F80-49BA-9BF0-19F229E566B0}"/>
    <cellStyle name="Normal 68 5 3" xfId="32699" xr:uid="{915824BF-74D8-4691-A18C-FEF1C54D990E}"/>
    <cellStyle name="Normal 68 5_AVA DVA EL" xfId="32700" xr:uid="{9A3124FE-9162-4CE4-BEC2-9DFEB94D3788}"/>
    <cellStyle name="Normal 68 6" xfId="32701" xr:uid="{39A36B18-749B-4765-A0E2-B4AC10FF7B4C}"/>
    <cellStyle name="Normal 68 6 2" xfId="32702" xr:uid="{7BA74CBD-DC0D-4469-BB57-D6D15B9372C4}"/>
    <cellStyle name="Normal 68 6 3" xfId="32703" xr:uid="{70C5C490-3705-4729-9CF9-AB689A622FAD}"/>
    <cellStyle name="Normal 68 6_AVA DVA EL" xfId="32704" xr:uid="{1CE2DD03-F871-4B04-A3EF-696508E5036D}"/>
    <cellStyle name="Normal 68 7" xfId="32705" xr:uid="{96B91A2C-4D6F-4DD2-9C16-035290AADB1E}"/>
    <cellStyle name="Normal 68 8" xfId="36902" xr:uid="{0DCE7FA3-34A5-4211-92F9-1D328F331DFF}"/>
    <cellStyle name="Normal 68_AVA DVA EL" xfId="32706" xr:uid="{0532091D-C746-43F1-A670-635E6BE8E846}"/>
    <cellStyle name="Normal 69" xfId="8697" xr:uid="{A752D43B-FDAC-4BD9-8C38-52DD7B0EC501}"/>
    <cellStyle name="Normal 69 2" xfId="8698" xr:uid="{A0D1743D-2199-4729-AC60-4377DF2E9092}"/>
    <cellStyle name="Normal 69 2 2" xfId="8699" xr:uid="{4E58CEF6-1C1C-4BED-BDE3-FC6C08D9A67B}"/>
    <cellStyle name="Normal 69 2 3" xfId="32707" xr:uid="{86BC8AD2-5FA9-4E40-A6E0-F09868E674A1}"/>
    <cellStyle name="Normal 69 2_AVA DVA EL" xfId="32708" xr:uid="{A4853D6D-6A36-4E7F-863D-FA25A55D92F4}"/>
    <cellStyle name="Normal 69 3" xfId="8700" xr:uid="{A1FF8FBE-07A3-4ADB-B86F-3179C80D13D5}"/>
    <cellStyle name="Normal 69 3 2" xfId="32709" xr:uid="{09768861-E70E-4853-B6C6-61029C357C84}"/>
    <cellStyle name="Normal 69 3 3" xfId="32710" xr:uid="{8E562E67-92AD-4162-BEFC-DECD22B9F57E}"/>
    <cellStyle name="Normal 69 3_AVA DVA EL" xfId="32711" xr:uid="{DD497E91-08A3-46B3-B69D-A2989A100988}"/>
    <cellStyle name="Normal 69 4" xfId="32712" xr:uid="{0C752036-CDD6-4CA4-86DD-2BD68F7298F3}"/>
    <cellStyle name="Normal 69_AVA DVA EL" xfId="32713" xr:uid="{0CFFEE83-88B0-464D-8DA1-23A5EFE64902}"/>
    <cellStyle name="Normal 7" xfId="8701" xr:uid="{E9386CDA-AF4D-4EAE-B962-1B434C3A9AEF}"/>
    <cellStyle name="Normal 7 10" xfId="8702" xr:uid="{FD377637-19FD-488E-A84F-15F8ABA9E079}"/>
    <cellStyle name="Normal 7 10 2" xfId="32714" xr:uid="{0476C3EC-051F-4F98-BBD9-3AA2BA185982}"/>
    <cellStyle name="Normal 7 10 2 2" xfId="32715" xr:uid="{4E07751A-E5AE-495A-B3E7-ED59369C0296}"/>
    <cellStyle name="Normal 7 10 2 3" xfId="32716" xr:uid="{3C00387E-330F-46CB-B815-AE715A99DE03}"/>
    <cellStyle name="Normal 7 10 2_AVA DVA EL" xfId="32717" xr:uid="{AF55EDEC-C14B-4830-9E49-FAE450957DA8}"/>
    <cellStyle name="Normal 7 10 3" xfId="32718" xr:uid="{54EB1A9A-8A12-4744-871D-DEC8EE5A9599}"/>
    <cellStyle name="Normal 7 10_AVA DVA EL" xfId="32719" xr:uid="{6ACF6ADD-EBF9-4686-9E72-D50D834911EA}"/>
    <cellStyle name="Normal 7 11" xfId="8703" xr:uid="{238D6D45-51E3-42F4-BCA6-5B907D63439C}"/>
    <cellStyle name="Normal 7 11 2" xfId="32720" xr:uid="{50A2DD52-D80C-43A3-87C3-25B072B34981}"/>
    <cellStyle name="Normal 7 11_AVA DVA EL" xfId="32721" xr:uid="{3B659C6F-4C6F-4FE4-B9E4-C957D13194AD}"/>
    <cellStyle name="Normal 7 12" xfId="8704" xr:uid="{F9FFBF1C-0DCE-4EE1-BD87-7122D6016B50}"/>
    <cellStyle name="Normal 7 12 2" xfId="8705" xr:uid="{04B3C67F-EEDA-4EBE-84AF-ADA2BF3A8717}"/>
    <cellStyle name="Normal 7 12_AVA DVA EL" xfId="32722" xr:uid="{5356886D-02B0-4896-8254-0EBF12638963}"/>
    <cellStyle name="Normal 7 13" xfId="8706" xr:uid="{F4E0F8DD-4242-4837-8A74-CD5C293B021C}"/>
    <cellStyle name="Normal 7 13 2" xfId="8707" xr:uid="{40807F45-F093-496C-9016-2EA2E88C0FA0}"/>
    <cellStyle name="Normal 7 13_AVA DVA EL" xfId="32723" xr:uid="{10F8FFC1-2804-4D9A-8D35-CFEEF4E42E18}"/>
    <cellStyle name="Normal 7 14" xfId="32724" xr:uid="{31DE4965-EC03-4193-92F1-8491973C8B3B}"/>
    <cellStyle name="Normal 7 14 2" xfId="32725" xr:uid="{E1EBFC61-7E4B-4608-ACCA-8469820A52E5}"/>
    <cellStyle name="Normal 7 14 3" xfId="32726" xr:uid="{8FCFA21C-E0AC-4055-BF60-FD10015D47ED}"/>
    <cellStyle name="Normal 7 14 4" xfId="36086" xr:uid="{561B476E-2907-42AD-9D42-593FB47A30DB}"/>
    <cellStyle name="Normal 7 14_AVA DVA EL" xfId="32727" xr:uid="{B3636F75-737C-4FA1-9A3A-24A2DF112512}"/>
    <cellStyle name="Normal 7 15" xfId="32728" xr:uid="{6CC7BC73-A09E-4943-804D-AAF108F44B42}"/>
    <cellStyle name="Normal 7 15 2" xfId="32729" xr:uid="{3177C3DC-2191-44A3-8BF3-94E6332631B5}"/>
    <cellStyle name="Normal 7 15 3" xfId="32730" xr:uid="{5970D2D8-68A5-46F1-8DD9-4B0FD1296044}"/>
    <cellStyle name="Normal 7 15_AVA DVA EL" xfId="32731" xr:uid="{ACD77EFA-6707-4ECA-980B-93EBF8C7F432}"/>
    <cellStyle name="Normal 7 16" xfId="32732" xr:uid="{CA1B597B-232F-40ED-B313-520E723A1571}"/>
    <cellStyle name="Normal 7 16 2" xfId="32733" xr:uid="{F37A9E7B-FE32-48FF-A604-6F8D2E989322}"/>
    <cellStyle name="Normal 7 16 3" xfId="32734" xr:uid="{27E66AAB-0ACD-44C0-820E-0B386B7D5F52}"/>
    <cellStyle name="Normal 7 16_AVA DVA EL" xfId="32735" xr:uid="{889D258E-060F-45FF-B524-681FA48B989B}"/>
    <cellStyle name="Normal 7 17" xfId="32736" xr:uid="{8A02899B-6154-48F1-BE55-61180AAE9877}"/>
    <cellStyle name="Normal 7 18" xfId="32737" xr:uid="{AB9B173E-4D5B-402C-AE13-D2DAB70F1692}"/>
    <cellStyle name="Normal 7 19" xfId="36001" xr:uid="{A0EC395A-28AC-4EB0-B19D-2918AEE27357}"/>
    <cellStyle name="Normal 7 2" xfId="8708" xr:uid="{93E9ABBF-3386-4655-BD2B-F3FBCC2E0EBC}"/>
    <cellStyle name="Normal 7 2 10" xfId="8709" xr:uid="{0D387B83-AA80-484E-928C-C6B96B2B00ED}"/>
    <cellStyle name="Normal 7 2 10 2" xfId="32738" xr:uid="{CCF00B56-0946-4009-8244-3488363272BF}"/>
    <cellStyle name="Normal 7 2 10_AVA DVA EL" xfId="32739" xr:uid="{22CE8F6B-FD92-4A95-82E8-FFBB354C6A33}"/>
    <cellStyle name="Normal 7 2 11" xfId="8710" xr:uid="{911708DD-A7AA-4758-AB3C-AC63E60F4538}"/>
    <cellStyle name="Normal 7 2 11 2" xfId="32740" xr:uid="{ADD6DF61-512B-4A4F-B221-A0C4DAA668BF}"/>
    <cellStyle name="Normal 7 2 11_AVA DVA EL" xfId="32741" xr:uid="{8F1700DB-3B80-4E27-B2A2-EF0F55D215AD}"/>
    <cellStyle name="Normal 7 2 12" xfId="32742" xr:uid="{15E25321-043B-4E22-8350-DAAABA00E7A8}"/>
    <cellStyle name="Normal 7 2 12 2" xfId="32743" xr:uid="{48B7541A-AF08-4217-9290-F31C59E9623E}"/>
    <cellStyle name="Normal 7 2 12 3" xfId="32744" xr:uid="{237E6526-1AEC-4223-8D30-E40B90C588AC}"/>
    <cellStyle name="Normal 7 2 12 4" xfId="36152" xr:uid="{7A801E67-FE81-4305-8E50-190DAB2017FE}"/>
    <cellStyle name="Normal 7 2 12_AVA DVA EL" xfId="32745" xr:uid="{9136C220-B965-4A99-BF94-47DC51B58FC1}"/>
    <cellStyle name="Normal 7 2 13" xfId="32746" xr:uid="{35FDB455-56B6-449A-B837-5CD323EDA2FE}"/>
    <cellStyle name="Normal 7 2 13 2" xfId="32747" xr:uid="{320CC765-D9D3-476E-AEFF-F86A565BBADA}"/>
    <cellStyle name="Normal 7 2 13 3" xfId="32748" xr:uid="{1BA9374E-BE7D-47B3-BD8B-50AB6D3DD9B9}"/>
    <cellStyle name="Normal 7 2 13_AVA DVA EL" xfId="32749" xr:uid="{DBE594CE-5BB6-4328-89B5-A45EC8D3B3E8}"/>
    <cellStyle name="Normal 7 2 14" xfId="32750" xr:uid="{25B6D279-8E99-4853-A509-861550891B28}"/>
    <cellStyle name="Normal 7 2 14 2" xfId="32751" xr:uid="{A70868E9-0854-4DA2-88DB-7B5B82B192CD}"/>
    <cellStyle name="Normal 7 2 14 3" xfId="32752" xr:uid="{6CFCA7ED-6B4B-4A17-B93A-A7806C72310E}"/>
    <cellStyle name="Normal 7 2 14_AVA DVA EL" xfId="32753" xr:uid="{5B7843D5-3EFB-40B3-914B-46EA25AC34BE}"/>
    <cellStyle name="Normal 7 2 15" xfId="32754" xr:uid="{4D5CA187-929E-4403-BE05-BE82663A301F}"/>
    <cellStyle name="Normal 7 2 16" xfId="32755" xr:uid="{D077631E-BF22-4DD2-84DD-43167302A522}"/>
    <cellStyle name="Normal 7 2 17" xfId="36904" xr:uid="{E3903FE1-BCCB-4D73-87E8-B582AA2E4968}"/>
    <cellStyle name="Normal 7 2 18" xfId="50901" xr:uid="{3EA20A19-722F-4136-AC1F-E1DA2A12D582}"/>
    <cellStyle name="Normal 7 2 19" xfId="50902" xr:uid="{4984BA1F-FE11-451F-9839-71F610A32AB9}"/>
    <cellStyle name="Normal 7 2 2" xfId="8711" xr:uid="{997918FA-C4BA-4D50-9A46-315EF46FD4FC}"/>
    <cellStyle name="Normal 7 2 2 10" xfId="50903" xr:uid="{5EC2F3E4-1DA4-4D09-82E0-F39B2A08846A}"/>
    <cellStyle name="Normal 7 2 2 2" xfId="32756" xr:uid="{57DBE372-1E6D-4AF1-B9C5-3EF59ACF370F}"/>
    <cellStyle name="Normal 7 2 2 2 2" xfId="32757" xr:uid="{216BA4A6-9AAD-4E79-98BF-B987F88FAC76}"/>
    <cellStyle name="Normal 7 2 2 2 2 2" xfId="32758" xr:uid="{4D5DEEF3-E762-4FB9-B77F-5B7D8CE8CC53}"/>
    <cellStyle name="Normal 7 2 2 2 2 3" xfId="32759" xr:uid="{07F9D859-8F17-4333-B46B-321965197061}"/>
    <cellStyle name="Normal 7 2 2 2 2 4" xfId="50904" xr:uid="{855EFF5A-7566-48E1-91D2-A9139E2B2784}"/>
    <cellStyle name="Normal 7 2 2 2 2 5" xfId="50905" xr:uid="{D27118BD-E954-48AF-A907-AABC8B1925B3}"/>
    <cellStyle name="Normal 7 2 2 2 2_AVA DVA EL" xfId="32760" xr:uid="{C482BDCA-6643-4A87-9EBE-D8037BDBB936}"/>
    <cellStyle name="Normal 7 2 2 2 3" xfId="32761" xr:uid="{9EC5B45A-6D99-4985-BBAE-DC25A3D28B4D}"/>
    <cellStyle name="Normal 7 2 2 2 3 2" xfId="32762" xr:uid="{C7DDD8EE-429A-4260-BFE1-B93AADA11A79}"/>
    <cellStyle name="Normal 7 2 2 2 3 3" xfId="32763" xr:uid="{E13E0AA8-2685-4259-9AAC-20B018CC8D9E}"/>
    <cellStyle name="Normal 7 2 2 2 3 4" xfId="50906" xr:uid="{43384D28-4AEA-4749-B82B-83D643FAE497}"/>
    <cellStyle name="Normal 7 2 2 2 3 5" xfId="50907" xr:uid="{2E24A6AC-848C-4D98-8DAF-86109006B2A9}"/>
    <cellStyle name="Normal 7 2 2 2 3_AVA DVA EL" xfId="32764" xr:uid="{00960405-29DD-4535-BEE1-2FA24720D9DD}"/>
    <cellStyle name="Normal 7 2 2 2 4" xfId="32765" xr:uid="{93F6823B-BA88-4ABB-8455-75333CE87CC5}"/>
    <cellStyle name="Normal 7 2 2 2 4 2" xfId="32766" xr:uid="{DFE8A43A-7550-4344-A060-A1D092FDDFD0}"/>
    <cellStyle name="Normal 7 2 2 2 4 3" xfId="32767" xr:uid="{2F83F2D5-3D1C-43EB-B26A-1B6D093C1B9B}"/>
    <cellStyle name="Normal 7 2 2 2 4 4" xfId="50908" xr:uid="{C00956DE-6479-4ED4-9B46-1FC0F0D6B00C}"/>
    <cellStyle name="Normal 7 2 2 2 4 5" xfId="50909" xr:uid="{7260E780-EFF4-4279-B7D4-B234989702AF}"/>
    <cellStyle name="Normal 7 2 2 2 4_AVA DVA EL" xfId="32768" xr:uid="{EBDB5BD5-D688-4B4B-A6D2-B32561D9D751}"/>
    <cellStyle name="Normal 7 2 2 2 5" xfId="32769" xr:uid="{A2473C21-5C9F-4B0B-952C-98A1F7FAF6AF}"/>
    <cellStyle name="Normal 7 2 2 2 5 2" xfId="32770" xr:uid="{80281905-9746-4757-825D-01E2A9DFC8D9}"/>
    <cellStyle name="Normal 7 2 2 2 5 3" xfId="32771" xr:uid="{83D5DFC1-5444-4A62-8259-671EA04BAE04}"/>
    <cellStyle name="Normal 7 2 2 2 5 4" xfId="50910" xr:uid="{93C29D66-C139-4418-B69F-A685C2D99522}"/>
    <cellStyle name="Normal 7 2 2 2 5_AVA DVA EL" xfId="32772" xr:uid="{2FA380A3-1672-4075-ACD3-4572521C5C07}"/>
    <cellStyle name="Normal 7 2 2 2 6" xfId="32773" xr:uid="{212A4617-59F5-4F9A-BEB1-73B8CFC94C38}"/>
    <cellStyle name="Normal 7 2 2 2 7" xfId="32774" xr:uid="{ED4022E6-835A-4238-B244-6DB8521F5EF9}"/>
    <cellStyle name="Normal 7 2 2 2 8" xfId="50911" xr:uid="{D0FA25A6-543D-4A67-9897-8B984A391BF0}"/>
    <cellStyle name="Normal 7 2 2 2 9" xfId="50912" xr:uid="{6A0BC698-FC39-4B5B-A7EB-CB2A887DB3A0}"/>
    <cellStyle name="Normal 7 2 2 2_A02" xfId="55609" xr:uid="{64CAEF2D-563F-40E5-8B83-518FEF41920B}"/>
    <cellStyle name="Normal 7 2 2 3" xfId="32775" xr:uid="{68D4BCD3-8A4E-4FB4-8D14-66139B6F4DAD}"/>
    <cellStyle name="Normal 7 2 2 3 2" xfId="32776" xr:uid="{4C69D448-9855-4FE6-B807-0F02A5A3AC5B}"/>
    <cellStyle name="Normal 7 2 2 3 3" xfId="32777" xr:uid="{A4270EE3-10F7-48C6-A12C-AE4A17467835}"/>
    <cellStyle name="Normal 7 2 2 3 4" xfId="50913" xr:uid="{E7A50C58-78CA-4AC3-804E-72BFC136D346}"/>
    <cellStyle name="Normal 7 2 2 3 5" xfId="50914" xr:uid="{A22E3E3B-A5A6-4463-91B9-49462CDB5298}"/>
    <cellStyle name="Normal 7 2 2 3_AVA DVA EL" xfId="32778" xr:uid="{EEEA0E80-583D-41C9-985E-37A4FB87AEA7}"/>
    <cellStyle name="Normal 7 2 2 4" xfId="32779" xr:uid="{F861A85F-CB57-4A3A-8C6D-9BF068628E97}"/>
    <cellStyle name="Normal 7 2 2 4 2" xfId="32780" xr:uid="{E47E2F88-36B2-48F2-8A34-024A1E734A19}"/>
    <cellStyle name="Normal 7 2 2 4 3" xfId="32781" xr:uid="{5E221E67-A68B-44B1-AFAE-B42FA150F0C2}"/>
    <cellStyle name="Normal 7 2 2 4 4" xfId="50915" xr:uid="{09A8CB42-684B-4AAD-A29D-FAFA9BC21990}"/>
    <cellStyle name="Normal 7 2 2 4 5" xfId="50916" xr:uid="{D2DB36D0-0AF7-4102-B36A-75CDCFFF8DE5}"/>
    <cellStyle name="Normal 7 2 2 4_AVA DVA EL" xfId="32782" xr:uid="{41EDDB80-FFAC-437E-96E7-A1D552CE1497}"/>
    <cellStyle name="Normal 7 2 2 5" xfId="32783" xr:uid="{7239BFDB-741C-412A-AFDD-94565AD488CC}"/>
    <cellStyle name="Normal 7 2 2 5 2" xfId="32784" xr:uid="{1C630E70-0758-4A0F-9D1B-A244027C1EDB}"/>
    <cellStyle name="Normal 7 2 2 5 3" xfId="32785" xr:uid="{0A971144-409D-4598-AFC5-D79F04249C91}"/>
    <cellStyle name="Normal 7 2 2 5 4" xfId="50917" xr:uid="{668D9AA8-6A9F-4D45-A4BA-9A6BF1732035}"/>
    <cellStyle name="Normal 7 2 2 5 5" xfId="50918" xr:uid="{D7E235CF-2928-4E0C-944D-6BE6187715D5}"/>
    <cellStyle name="Normal 7 2 2 5_AVA DVA EL" xfId="32786" xr:uid="{17FE6D0C-3B57-41D0-A9CC-246DE7258BF3}"/>
    <cellStyle name="Normal 7 2 2 6" xfId="32787" xr:uid="{C02314B1-4D37-41C0-A2A0-EA661028FAC5}"/>
    <cellStyle name="Normal 7 2 2 6 2" xfId="32788" xr:uid="{562414F8-1982-4DEE-AEE9-5AF386D54828}"/>
    <cellStyle name="Normal 7 2 2 6 3" xfId="32789" xr:uid="{D668F7ED-06AF-4A2B-A1B8-08A6126A3341}"/>
    <cellStyle name="Normal 7 2 2 6 4" xfId="50919" xr:uid="{0FD829CE-9332-4C46-9863-2E5CE278780D}"/>
    <cellStyle name="Normal 7 2 2 6 5" xfId="50920" xr:uid="{A9E867A4-2468-4055-AD5C-A6DFBD2A9DAE}"/>
    <cellStyle name="Normal 7 2 2 6_AVA DVA EL" xfId="32790" xr:uid="{627141B6-0A41-4065-9794-D28C4B048445}"/>
    <cellStyle name="Normal 7 2 2 7" xfId="32791" xr:uid="{87D1B3EF-5B39-4BFB-9DFC-C6971B0C3DF6}"/>
    <cellStyle name="Normal 7 2 2 8" xfId="50921" xr:uid="{55927FB1-1E30-4084-B500-8FEFAC65B42D}"/>
    <cellStyle name="Normal 7 2 2 9" xfId="50922" xr:uid="{C3D5B5AE-9FD7-4EE2-9AA8-7CD6997D9EB9}"/>
    <cellStyle name="Normal 7 2 2_A01" xfId="35984" xr:uid="{8A9AFD0A-FCA2-445A-906C-F483F775BC00}"/>
    <cellStyle name="Normal 7 2 3" xfId="8712" xr:uid="{9FEFAAD9-A080-4EA6-B494-8E9D45A47BEA}"/>
    <cellStyle name="Normal 7 2 3 2" xfId="32792" xr:uid="{3366FDC4-38D0-4723-A9C2-E0DC6682F873}"/>
    <cellStyle name="Normal 7 2 3 2 2" xfId="32793" xr:uid="{69735AE8-150E-4888-BFE2-DBA863EC82F5}"/>
    <cellStyle name="Normal 7 2 3 2 3" xfId="32794" xr:uid="{63A1ABFC-A312-4FEB-8CF7-644023149ABD}"/>
    <cellStyle name="Normal 7 2 3 2 4" xfId="50923" xr:uid="{4DE4CA4D-9BEE-43F7-910D-A57E38BC939B}"/>
    <cellStyle name="Normal 7 2 3 2 5" xfId="50924" xr:uid="{8542A003-6C83-4BAB-92CE-3110CFD3890E}"/>
    <cellStyle name="Normal 7 2 3 2_AVA DVA EL" xfId="32795" xr:uid="{F8AB113B-C173-4617-A656-7353389DFED9}"/>
    <cellStyle name="Normal 7 2 3 3" xfId="32796" xr:uid="{FB8D0EF6-4052-41A6-BD86-BD4BB71FA3F4}"/>
    <cellStyle name="Normal 7 2 3 3 2" xfId="32797" xr:uid="{86827C95-5B09-41E1-B5AB-17D7D25EA373}"/>
    <cellStyle name="Normal 7 2 3 3 3" xfId="32798" xr:uid="{E0C34CF3-2905-47A4-ABFB-2E79337A0C3F}"/>
    <cellStyle name="Normal 7 2 3 3 4" xfId="50925" xr:uid="{2DC4F5EF-12ED-4FB3-8CC2-C183A2C220FD}"/>
    <cellStyle name="Normal 7 2 3 3 5" xfId="50926" xr:uid="{35C770A8-4C8A-48AC-B3F6-ACD30784B11F}"/>
    <cellStyle name="Normal 7 2 3 3_AVA DVA EL" xfId="32799" xr:uid="{ADB91C7F-8404-4114-A60D-A5DAF26AFB6E}"/>
    <cellStyle name="Normal 7 2 3 4" xfId="32800" xr:uid="{FDD9C77E-BC52-4E1D-A921-427B9D686A55}"/>
    <cellStyle name="Normal 7 2 3 4 2" xfId="32801" xr:uid="{0B1171B9-4B7E-4EA7-A856-9612D65686F6}"/>
    <cellStyle name="Normal 7 2 3 4 3" xfId="32802" xr:uid="{B634AB50-C28B-4AB0-995A-D0067C798C61}"/>
    <cellStyle name="Normal 7 2 3 4 4" xfId="50927" xr:uid="{F45A8736-91CD-42D8-B1DB-250CE72B4D32}"/>
    <cellStyle name="Normal 7 2 3 4 5" xfId="50928" xr:uid="{7C521866-8252-46CA-B181-F5E5F55B80F0}"/>
    <cellStyle name="Normal 7 2 3 4_AVA DVA EL" xfId="32803" xr:uid="{E1EA47FE-DBC7-4257-916B-1EED08D6C2F9}"/>
    <cellStyle name="Normal 7 2 3 5" xfId="32804" xr:uid="{B0832F3D-F053-49F1-B819-630DAA1AE982}"/>
    <cellStyle name="Normal 7 2 3 5 2" xfId="32805" xr:uid="{D8D569E5-F3DB-47FB-85F1-5E544B8226A3}"/>
    <cellStyle name="Normal 7 2 3 5 3" xfId="32806" xr:uid="{40CBCCCC-C320-4B8B-AB55-62FF63405FBB}"/>
    <cellStyle name="Normal 7 2 3 5 4" xfId="50929" xr:uid="{BFFA453C-8705-4831-964C-82E4D7FC7A5D}"/>
    <cellStyle name="Normal 7 2 3 5 5" xfId="50930" xr:uid="{140F54A2-52C3-447A-B1C8-7C7A3C8DA63F}"/>
    <cellStyle name="Normal 7 2 3 5_AVA DVA EL" xfId="32807" xr:uid="{7A9DC9F6-AA28-4C13-8315-0A9051B5851B}"/>
    <cellStyle name="Normal 7 2 3 6" xfId="32808" xr:uid="{428664FC-607D-4535-B9EE-03B8593CAA6A}"/>
    <cellStyle name="Normal 7 2 3 6 2" xfId="32809" xr:uid="{B31E5E34-779F-43E2-B455-D7DD1D7031ED}"/>
    <cellStyle name="Normal 7 2 3 6_AVA DVA EL" xfId="32810" xr:uid="{41BB4A5F-02BA-4BBF-A836-31067D0B2416}"/>
    <cellStyle name="Normal 7 2 3 7" xfId="32811" xr:uid="{27466BB0-0E7C-4DE3-8DC6-B4119491103F}"/>
    <cellStyle name="Normal 7 2 3 8" xfId="50931" xr:uid="{750AC59B-9447-439F-BCC7-9DF68662C8A7}"/>
    <cellStyle name="Normal 7 2 3 9" xfId="50932" xr:uid="{79231271-1E92-4D07-95A5-49A91F65C084}"/>
    <cellStyle name="Normal 7 2 3_A01" xfId="35985" xr:uid="{4042D6B9-95B7-4D2D-82EA-7B8D4654B634}"/>
    <cellStyle name="Normal 7 2 4" xfId="8713" xr:uid="{29B33FC5-79EF-48D1-8F5F-2B2CC0875B25}"/>
    <cellStyle name="Normal 7 2 4 2" xfId="32812" xr:uid="{B40707BE-1190-481E-8095-548D70B445AD}"/>
    <cellStyle name="Normal 7 2 4 2 2" xfId="32813" xr:uid="{94622C1C-F7D5-46F8-8C29-F3BACFC64FC5}"/>
    <cellStyle name="Normal 7 2 4 2_AVA DVA EL" xfId="32814" xr:uid="{E6BF0914-6C9D-4A64-A425-4F9C0F760C72}"/>
    <cellStyle name="Normal 7 2 4 3" xfId="32815" xr:uid="{28EA5B3B-EA71-4893-B31A-4011E0CA34CE}"/>
    <cellStyle name="Normal 7 2 4 4" xfId="50933" xr:uid="{5C6C6A65-DC84-430A-B4F9-4F6407A48685}"/>
    <cellStyle name="Normal 7 2 4 5" xfId="50934" xr:uid="{1E987933-7DB7-4B3A-BDD5-FE947AAA6F94}"/>
    <cellStyle name="Normal 7 2 4 6" xfId="50935" xr:uid="{F2961534-A420-41DE-BAC3-DCA4E588679E}"/>
    <cellStyle name="Normal 7 2 4_AVA DVA EL" xfId="32816" xr:uid="{1E9D22A2-D416-4569-8C1F-7F63A5FB3B24}"/>
    <cellStyle name="Normal 7 2 5" xfId="8714" xr:uid="{461B4218-6018-43B3-9F41-E74F7C68F859}"/>
    <cellStyle name="Normal 7 2 5 2" xfId="32817" xr:uid="{3FA26A2D-7C7B-45FF-B93C-270C8124B5F1}"/>
    <cellStyle name="Normal 7 2 5 2 2" xfId="32818" xr:uid="{408B275D-0D3E-4D55-BD79-E00CEF2C3A9F}"/>
    <cellStyle name="Normal 7 2 5 2_AVA DVA EL" xfId="32819" xr:uid="{AC6D752F-4F7D-4757-8EBE-60E4EF1AA4A9}"/>
    <cellStyle name="Normal 7 2 5 3" xfId="32820" xr:uid="{6A6E8F96-14BA-4BA0-AC4E-D5D605189CE6}"/>
    <cellStyle name="Normal 7 2 5 4" xfId="50936" xr:uid="{025E8553-3DF6-4AA7-9A3F-182F43871636}"/>
    <cellStyle name="Normal 7 2 5 5" xfId="50937" xr:uid="{BC21F3E6-FF4F-4A97-B8C5-FDDE32FAAE1D}"/>
    <cellStyle name="Normal 7 2 5 6" xfId="50938" xr:uid="{A16E3190-F8EB-4A78-8D95-301FAF902815}"/>
    <cellStyle name="Normal 7 2 5_AVA DVA EL" xfId="32821" xr:uid="{DC965784-54C6-4E81-8CAF-D3B51D0E77C6}"/>
    <cellStyle name="Normal 7 2 6" xfId="8715" xr:uid="{B6B1955A-DF62-4103-A67E-CD0CDE858831}"/>
    <cellStyle name="Normal 7 2 6 2" xfId="32822" xr:uid="{5AFD36F2-333C-4CFB-9B70-C92256787C92}"/>
    <cellStyle name="Normal 7 2 6 2 2" xfId="32823" xr:uid="{5F74CA8E-5E01-40F5-8DFE-9D65BF37DB54}"/>
    <cellStyle name="Normal 7 2 6 2_AVA DVA EL" xfId="32824" xr:uid="{9BA1AE41-21D7-4839-8572-315843C80BDB}"/>
    <cellStyle name="Normal 7 2 6 3" xfId="32825" xr:uid="{FC25FD5E-CC4B-451F-923D-3C9BC55C8CE7}"/>
    <cellStyle name="Normal 7 2 6 4" xfId="50939" xr:uid="{953BAD66-C28E-418B-8CD8-9A632EBD1BCB}"/>
    <cellStyle name="Normal 7 2 6 5" xfId="50940" xr:uid="{DEB2A7F3-864B-4B0E-AFB5-7446481E1456}"/>
    <cellStyle name="Normal 7 2 6_AVA DVA EL" xfId="32826" xr:uid="{9CA8227A-0D52-4413-B79B-3206DB9600F0}"/>
    <cellStyle name="Normal 7 2 7" xfId="8716" xr:uid="{A95A59D7-80FD-4AB9-ABDD-271613E2F1D7}"/>
    <cellStyle name="Normal 7 2 7 2" xfId="32827" xr:uid="{F4D2AC54-9440-47BB-8775-D3DE070859EA}"/>
    <cellStyle name="Normal 7 2 7 2 2" xfId="32828" xr:uid="{C919FE26-5025-4544-9C89-E31C836FE7F4}"/>
    <cellStyle name="Normal 7 2 7 2_AVA DVA EL" xfId="32829" xr:uid="{B0C35B8A-3380-4E64-B922-F2C2BCDD66F8}"/>
    <cellStyle name="Normal 7 2 7 3" xfId="32830" xr:uid="{B9582CFE-5BB2-41EA-B1F7-5808509A7E8E}"/>
    <cellStyle name="Normal 7 2 7 4" xfId="50941" xr:uid="{AA01D955-04FC-4502-9CE0-C40E87BE3C4C}"/>
    <cellStyle name="Normal 7 2 7 5" xfId="50942" xr:uid="{851E1260-E1DB-46C9-94C9-7E98C8DDA71D}"/>
    <cellStyle name="Normal 7 2 7_AVA DVA EL" xfId="32831" xr:uid="{A28316E5-84B8-44E4-8A11-0BB0D160B29D}"/>
    <cellStyle name="Normal 7 2 8" xfId="8717" xr:uid="{009888BC-8DD5-4B82-AB5C-10FCB094E297}"/>
    <cellStyle name="Normal 7 2 8 2" xfId="32832" xr:uid="{4CB47FD5-DD6B-47D2-ACB5-62DE6674C316}"/>
    <cellStyle name="Normal 7 2 8_AVA DVA EL" xfId="32833" xr:uid="{9C45E601-1B45-4815-8104-28CAE9E58A7B}"/>
    <cellStyle name="Normal 7 2 9" xfId="8718" xr:uid="{C0AF3C02-81D7-4A73-83AF-4114882A09F0}"/>
    <cellStyle name="Normal 7 2 9 2" xfId="32834" xr:uid="{9B417FE9-6304-4064-87BD-89BBABDBCD17}"/>
    <cellStyle name="Normal 7 2 9_AVA DVA EL" xfId="32835" xr:uid="{1A553685-DCBF-4374-8390-FEDBD8B7BB64}"/>
    <cellStyle name="Normal 7 2_4Q16" xfId="32836" xr:uid="{25288A2E-B4B5-4727-ABF1-976371C2BB40}"/>
    <cellStyle name="Normal 7 20" xfId="36108" xr:uid="{596D7501-733D-4A83-8DBB-9D1E180CE108}"/>
    <cellStyle name="Normal 7 21" xfId="36903" xr:uid="{7429782E-1B4F-46F5-B06A-F596E816340B}"/>
    <cellStyle name="Normal 7 3" xfId="8719" xr:uid="{9F1BA37A-BD69-4B68-8058-5BA9D973A6DA}"/>
    <cellStyle name="Normal 7 3 10" xfId="32837" xr:uid="{D9657753-2095-4CBD-AD41-3B4FBB7E4579}"/>
    <cellStyle name="Normal 7 3 10 2" xfId="32838" xr:uid="{980FA67F-1711-409A-96C0-07D1BA7D6DE9}"/>
    <cellStyle name="Normal 7 3 10 3" xfId="32839" xr:uid="{8B6E2C29-ED5A-44D4-835B-BE1F16EB9B5F}"/>
    <cellStyle name="Normal 7 3 10_AVA DVA EL" xfId="32840" xr:uid="{206C57A3-55F6-4FBC-8D9C-C6E3E40C9BEB}"/>
    <cellStyle name="Normal 7 3 11" xfId="32841" xr:uid="{283D92A8-8FAB-426F-9FA7-983966B2E0AE}"/>
    <cellStyle name="Normal 7 3 11 2" xfId="32842" xr:uid="{F11C1D47-2036-46DA-B6EB-BE0B415511B7}"/>
    <cellStyle name="Normal 7 3 11 3" xfId="32843" xr:uid="{0FD89C8E-2C55-4F3E-8A1F-BA223FB14605}"/>
    <cellStyle name="Normal 7 3 11_AVA DVA EL" xfId="32844" xr:uid="{B4F11082-B16F-44A5-BB0D-D9C198FD01F7}"/>
    <cellStyle name="Normal 7 3 12" xfId="32845" xr:uid="{76E04B60-6BBF-4597-A6F2-0EB36A117F9C}"/>
    <cellStyle name="Normal 7 3 13" xfId="32846" xr:uid="{D2B4276A-D6CD-422C-A05A-3A66E9770B71}"/>
    <cellStyle name="Normal 7 3 14" xfId="50943" xr:uid="{E1188576-EDE4-4F55-8BE1-F59DBF54E311}"/>
    <cellStyle name="Normal 7 3 15" xfId="50944" xr:uid="{166B9962-B7C5-4E92-BB69-8531690467EE}"/>
    <cellStyle name="Normal 7 3 16" xfId="50945" xr:uid="{D43ED7A1-41A6-4715-8FA1-28E527A5205B}"/>
    <cellStyle name="Normal 7 3 2" xfId="8720" xr:uid="{198B9A99-9E33-4781-A78B-0363FD80DCC7}"/>
    <cellStyle name="Normal 7 3 2 10" xfId="32847" xr:uid="{E0906EF7-32FA-492B-B363-F100F79295F9}"/>
    <cellStyle name="Normal 7 3 2 10 2" xfId="32848" xr:uid="{EE6F45B0-3129-4E53-8763-8B3196936712}"/>
    <cellStyle name="Normal 7 3 2 10 3" xfId="32849" xr:uid="{494BF5A5-4E7F-4354-9FF4-5EE7E01D15BC}"/>
    <cellStyle name="Normal 7 3 2 10_AVA DVA EL" xfId="32850" xr:uid="{9DC0F660-57F0-4428-B8DD-0E3D977EBD49}"/>
    <cellStyle name="Normal 7 3 2 11" xfId="32851" xr:uid="{24E17037-E5EF-447D-BC88-36CF183DA597}"/>
    <cellStyle name="Normal 7 3 2 12" xfId="32852" xr:uid="{FFFA5B1A-5C68-4592-8B26-93F4AB50CF2D}"/>
    <cellStyle name="Normal 7 3 2 13" xfId="50946" xr:uid="{3F70AF24-CE6C-4CFF-9AFB-31D80AFE27C8}"/>
    <cellStyle name="Normal 7 3 2 14" xfId="50947" xr:uid="{9DC02C60-9F19-4AC8-8F34-C6BC0B1AD7E0}"/>
    <cellStyle name="Normal 7 3 2 2" xfId="8721" xr:uid="{5D906283-1902-4365-B0E6-124043AF430B}"/>
    <cellStyle name="Normal 7 3 2 2 2" xfId="32853" xr:uid="{E09B1FD0-4F0C-4D2E-B48E-6A2E3AC63688}"/>
    <cellStyle name="Normal 7 3 2 2 2 2" xfId="32854" xr:uid="{5E23CFBE-8353-4466-9A52-68F2FD05A096}"/>
    <cellStyle name="Normal 7 3 2 2 2 3" xfId="32855" xr:uid="{C1472DD8-5BA9-40CF-8912-B351A3BAD0A2}"/>
    <cellStyle name="Normal 7 3 2 2 2_AVA DVA EL" xfId="32856" xr:uid="{B8192F4C-2E41-41C8-A471-4808F824B4AC}"/>
    <cellStyle name="Normal 7 3 2 2 3" xfId="32857" xr:uid="{32DA0B52-40F7-4977-8A80-F0E14087A820}"/>
    <cellStyle name="Normal 7 3 2 2 3 2" xfId="32858" xr:uid="{D6D6BA95-AF34-49DF-8C49-A2FE731BF540}"/>
    <cellStyle name="Normal 7 3 2 2 3 3" xfId="32859" xr:uid="{4E58E901-709A-45AB-9713-F9E7F5FE6763}"/>
    <cellStyle name="Normal 7 3 2 2 3_AVA DVA EL" xfId="32860" xr:uid="{04AECD46-6E30-45FD-ADD9-616D4B193174}"/>
    <cellStyle name="Normal 7 3 2 2 4" xfId="32861" xr:uid="{234622DD-AFAD-4263-A2F7-9A9A3E14E8EE}"/>
    <cellStyle name="Normal 7 3 2 2 4 2" xfId="32862" xr:uid="{87892DB2-B271-4B93-A5AA-5249997E2D56}"/>
    <cellStyle name="Normal 7 3 2 2 4_AVA DVA EL" xfId="32863" xr:uid="{B034CB7B-0511-4E58-9860-C7108479C63C}"/>
    <cellStyle name="Normal 7 3 2 2 5" xfId="32864" xr:uid="{D5A52693-1BCE-4415-8E99-E06FC04AF8B5}"/>
    <cellStyle name="Normal 7 3 2 2 6" xfId="32865" xr:uid="{4A5D839E-EDA7-4304-AFBF-BC332FCD4D98}"/>
    <cellStyle name="Normal 7 3 2 2 7" xfId="32866" xr:uid="{32E4AC5A-8F65-4701-8A4F-C1537F9DDC93}"/>
    <cellStyle name="Normal 7 3 2 2_AVA DVA EL" xfId="32867" xr:uid="{6EED6C1B-7E9C-4C57-8B53-2421586A26C7}"/>
    <cellStyle name="Normal 7 3 2 3" xfId="32868" xr:uid="{95C2D8D9-CC71-48E7-9CDF-9167471A6AFD}"/>
    <cellStyle name="Normal 7 3 2 3 2" xfId="32869" xr:uid="{B056D1CF-C74F-4795-952D-C332F2B50279}"/>
    <cellStyle name="Normal 7 3 2 3 2 2" xfId="32870" xr:uid="{3E0AA41D-0501-4697-9C9F-3FECE2B030B9}"/>
    <cellStyle name="Normal 7 3 2 3 2_AVA DVA EL" xfId="32871" xr:uid="{25ADA42E-562B-4F7B-9A86-5DC38F6C80A9}"/>
    <cellStyle name="Normal 7 3 2 3 3" xfId="32872" xr:uid="{1715F3AD-AB36-45C5-9603-07F1A7C482D4}"/>
    <cellStyle name="Normal 7 3 2 3 4" xfId="32873" xr:uid="{DB7A5257-82BA-4EB7-9FDD-09B508FFB538}"/>
    <cellStyle name="Normal 7 3 2 3 5" xfId="50948" xr:uid="{E1863D09-0892-4C03-813F-BEF7E80CF5B6}"/>
    <cellStyle name="Normal 7 3 2 3_AVA DVA EL" xfId="32874" xr:uid="{226981BE-135F-4154-91D2-8AF2590512F8}"/>
    <cellStyle name="Normal 7 3 2 4" xfId="32875" xr:uid="{E768271C-6668-4151-A1FC-F3CD877E4140}"/>
    <cellStyle name="Normal 7 3 2 4 2" xfId="32876" xr:uid="{86491EE5-DC07-4AF4-9BAE-0FB4F8D14203}"/>
    <cellStyle name="Normal 7 3 2 4 2 2" xfId="32877" xr:uid="{7D631A82-6358-4CDD-8476-112DFE8A9E00}"/>
    <cellStyle name="Normal 7 3 2 4 2_AVA DVA EL" xfId="32878" xr:uid="{B0213660-08FD-43BE-A5DB-1AC13B8879A4}"/>
    <cellStyle name="Normal 7 3 2 4 3" xfId="32879" xr:uid="{1ED74043-0547-46CA-A3F4-B9855CE98376}"/>
    <cellStyle name="Normal 7 3 2 4 4" xfId="32880" xr:uid="{9C229689-6251-4BA3-BB76-53CD2E47B61F}"/>
    <cellStyle name="Normal 7 3 2 4 5" xfId="50949" xr:uid="{69980DA1-E11A-4C55-8916-248AF4290394}"/>
    <cellStyle name="Normal 7 3 2 4_AVA DVA EL" xfId="32881" xr:uid="{0ABEF563-B17B-42F7-AFAF-3F2A30735621}"/>
    <cellStyle name="Normal 7 3 2 5" xfId="32882" xr:uid="{D3CDF189-70D9-4865-BD9A-23D0BB0C93C1}"/>
    <cellStyle name="Normal 7 3 2 5 2" xfId="32883" xr:uid="{29AA6B49-340D-439A-86BE-280B8CB225F6}"/>
    <cellStyle name="Normal 7 3 2 5 2 2" xfId="32884" xr:uid="{A00511B1-603C-44EF-94CE-6B3F14732998}"/>
    <cellStyle name="Normal 7 3 2 5 2_AVA DVA EL" xfId="32885" xr:uid="{3881EAA4-956C-4390-9218-5EC602C8C652}"/>
    <cellStyle name="Normal 7 3 2 5 3" xfId="32886" xr:uid="{93332F13-17A7-47F0-858F-A406F96BA197}"/>
    <cellStyle name="Normal 7 3 2 5 4" xfId="32887" xr:uid="{82EB3B66-2DC9-4AEB-99FB-7467E71929EF}"/>
    <cellStyle name="Normal 7 3 2 5 5" xfId="50950" xr:uid="{17AFBBB4-6D3D-4284-9464-76A6E1DE5D97}"/>
    <cellStyle name="Normal 7 3 2 5_AVA DVA EL" xfId="32888" xr:uid="{1639EC6B-E51C-429D-BC9F-4B62F316784E}"/>
    <cellStyle name="Normal 7 3 2 6" xfId="32889" xr:uid="{F69923D5-06A0-42D5-9B2C-93602988615A}"/>
    <cellStyle name="Normal 7 3 2 6 2" xfId="32890" xr:uid="{DD70DF13-A60F-40A7-925A-DC4F9D891570}"/>
    <cellStyle name="Normal 7 3 2 6 3" xfId="32891" xr:uid="{D8FF1BAA-02CE-4408-9E5F-90943906F5A4}"/>
    <cellStyle name="Normal 7 3 2 6_AVA DVA EL" xfId="32892" xr:uid="{CFDC320D-7395-4A1F-9382-84489900DCFC}"/>
    <cellStyle name="Normal 7 3 2 7" xfId="32893" xr:uid="{2909F866-1D13-4260-9883-AFC2635B847D}"/>
    <cellStyle name="Normal 7 3 2 7 2" xfId="32894" xr:uid="{E6C28546-1A8B-4F87-A5C7-6C20DD3E0C99}"/>
    <cellStyle name="Normal 7 3 2 7 3" xfId="32895" xr:uid="{F93784D7-200D-4DC3-9EB7-0A90E2FFAD8F}"/>
    <cellStyle name="Normal 7 3 2 7_AVA DVA EL" xfId="32896" xr:uid="{F181046B-58EC-4A3A-B857-A1D424C91B48}"/>
    <cellStyle name="Normal 7 3 2 8" xfId="32897" xr:uid="{77D3B46E-6E80-4BD3-B5CD-5CA39FFB6D84}"/>
    <cellStyle name="Normal 7 3 2 8 2" xfId="32898" xr:uid="{E236AE2A-B94A-42A0-858E-3494AF878514}"/>
    <cellStyle name="Normal 7 3 2 8 3" xfId="32899" xr:uid="{FBA7E360-9535-4D58-BCB8-0A9BD8A4571B}"/>
    <cellStyle name="Normal 7 3 2 8_AVA DVA EL" xfId="32900" xr:uid="{96A6CB80-8DFA-4A7D-8494-3F33DEA71202}"/>
    <cellStyle name="Normal 7 3 2 9" xfId="32901" xr:uid="{856128CC-C476-42B3-9097-D61BCE4871C9}"/>
    <cellStyle name="Normal 7 3 2 9 2" xfId="32902" xr:uid="{A80EAD06-E319-40D4-83D1-D5BB7F78043A}"/>
    <cellStyle name="Normal 7 3 2 9 3" xfId="32903" xr:uid="{D70FEC8C-0CC1-41F9-97A3-AE363CA5712D}"/>
    <cellStyle name="Normal 7 3 2 9_AVA DVA EL" xfId="32904" xr:uid="{3A2084D4-50C4-4520-A242-BFFE01FA9497}"/>
    <cellStyle name="Normal 7 3 2_A01" xfId="8722" xr:uid="{927DB361-7DFD-4C6C-93FE-2221BD290C28}"/>
    <cellStyle name="Normal 7 3 3" xfId="32905" xr:uid="{BB792FE9-3318-4E11-A780-E9D786AE6BB0}"/>
    <cellStyle name="Normal 7 3 3 10" xfId="36028" xr:uid="{8E6E38AC-82B1-493A-807E-0687F1C954A4}"/>
    <cellStyle name="Normal 7 3 3 2" xfId="32906" xr:uid="{AD01D22D-B647-4457-B0A3-8D3AD544A8D3}"/>
    <cellStyle name="Normal 7 3 3 2 2" xfId="32907" xr:uid="{AF873B48-6A7B-44B6-9EAD-89E55E03F21A}"/>
    <cellStyle name="Normal 7 3 3 2 3" xfId="32908" xr:uid="{6F8B11BF-3718-46CC-8ACC-843DAA45D81A}"/>
    <cellStyle name="Normal 7 3 3 2_AVA DVA EL" xfId="32909" xr:uid="{7580AD48-1F59-4A73-A13C-32436C893C16}"/>
    <cellStyle name="Normal 7 3 3 3" xfId="32910" xr:uid="{FACAB0AC-7474-4A13-81AC-3A59E4DF06F5}"/>
    <cellStyle name="Normal 7 3 3 3 2" xfId="32911" xr:uid="{D4761D84-A796-41B9-BCAC-4E3C7B6E45A3}"/>
    <cellStyle name="Normal 7 3 3 3 3" xfId="32912" xr:uid="{F3E9E97E-87C2-4FD5-AC2E-EC7E110EA9D9}"/>
    <cellStyle name="Normal 7 3 3 3_AVA DVA EL" xfId="32913" xr:uid="{3761D145-B5A8-4A7F-9174-7EA45DDA195B}"/>
    <cellStyle name="Normal 7 3 3 4" xfId="32914" xr:uid="{68E6D078-BBE9-4FE4-AACB-6AD19678D666}"/>
    <cellStyle name="Normal 7 3 3 4 2" xfId="32915" xr:uid="{93539FE3-FC01-4A53-ADE8-32CFC66543D9}"/>
    <cellStyle name="Normal 7 3 3 4 3" xfId="32916" xr:uid="{4F02AE50-B6B5-4C46-9DAC-A0F11515682E}"/>
    <cellStyle name="Normal 7 3 3 4_AVA DVA EL" xfId="32917" xr:uid="{F4BEADC1-9E69-4858-9730-F9E4B668158B}"/>
    <cellStyle name="Normal 7 3 3 5" xfId="32918" xr:uid="{C51E0CEE-CF7E-458E-956D-D5E2F92C1F13}"/>
    <cellStyle name="Normal 7 3 3 5 2" xfId="32919" xr:uid="{4CDDE26F-0EFE-45C4-96C7-BAC978EEC00D}"/>
    <cellStyle name="Normal 7 3 3 5_AVA DVA EL" xfId="32920" xr:uid="{3451C2DF-E884-4186-A1FA-5AA1DC3C0F51}"/>
    <cellStyle name="Normal 7 3 3 6" xfId="32921" xr:uid="{C6E729DA-1224-466A-B75D-3E5F3B19FD60}"/>
    <cellStyle name="Normal 7 3 3 7" xfId="32922" xr:uid="{4F7BBF2B-87BA-4C93-9A90-C12295208C89}"/>
    <cellStyle name="Normal 7 3 3 8" xfId="32923" xr:uid="{D704246C-6119-4997-BE50-CD2FB8A8B308}"/>
    <cellStyle name="Normal 7 3 3 9" xfId="36182" xr:uid="{7F684211-A20F-4CD3-A4CB-9DFF928FD3C0}"/>
    <cellStyle name="Normal 7 3 3_AVA DVA EL" xfId="32924" xr:uid="{11452ECF-EF99-477B-8056-124846A28E9F}"/>
    <cellStyle name="Normal 7 3 4" xfId="32925" xr:uid="{B6354655-2DA4-4C62-8C30-F6EEC9BC5A17}"/>
    <cellStyle name="Normal 7 3 4 2" xfId="32926" xr:uid="{686C2F96-D158-47D1-9F5B-9C047A21B0C6}"/>
    <cellStyle name="Normal 7 3 4 2 2" xfId="32927" xr:uid="{C0B487C1-10E8-413B-B435-318DE65B4DBC}"/>
    <cellStyle name="Normal 7 3 4 2_AVA DVA EL" xfId="32928" xr:uid="{88C6E99E-F296-4AE5-94B3-56817B0A5EC0}"/>
    <cellStyle name="Normal 7 3 4 3" xfId="32929" xr:uid="{166DA707-303C-454B-86FC-B92E45A7E0C7}"/>
    <cellStyle name="Normal 7 3 4 4" xfId="32930" xr:uid="{125216B8-6B6A-46F9-BB9F-90FD972B92FB}"/>
    <cellStyle name="Normal 7 3 4 5" xfId="50951" xr:uid="{DA907B95-1275-45CE-8FC3-F1499D958F49}"/>
    <cellStyle name="Normal 7 3 4_AVA DVA EL" xfId="32931" xr:uid="{D5BB1CEB-ADF5-4FF4-B9ED-5022B3AF6FBC}"/>
    <cellStyle name="Normal 7 3 5" xfId="32932" xr:uid="{A66E2943-C75D-49CA-8EA4-AFFF7C39AC10}"/>
    <cellStyle name="Normal 7 3 5 2" xfId="32933" xr:uid="{12508C29-7D4C-43E5-9219-BC86AE114029}"/>
    <cellStyle name="Normal 7 3 5 2 2" xfId="32934" xr:uid="{55CABB8B-8EED-45B7-B40B-3D359BED2221}"/>
    <cellStyle name="Normal 7 3 5 2_AVA DVA EL" xfId="32935" xr:uid="{E3AA33AB-8876-430C-8B82-7B3F6C3CE0B5}"/>
    <cellStyle name="Normal 7 3 5 3" xfId="32936" xr:uid="{9B635BE3-0125-4071-8B98-D2AE9B8A4D3C}"/>
    <cellStyle name="Normal 7 3 5 4" xfId="32937" xr:uid="{9370BB5F-4723-4C26-9683-D2409A437BF3}"/>
    <cellStyle name="Normal 7 3 5 5" xfId="50952" xr:uid="{90AD0D9F-CE33-4B96-9D97-0F53F2717940}"/>
    <cellStyle name="Normal 7 3 5_AVA DVA EL" xfId="32938" xr:uid="{F9515003-3A75-4CAD-A13B-24FCE941E1C5}"/>
    <cellStyle name="Normal 7 3 6" xfId="32939" xr:uid="{5E7D060D-572D-488C-BBB7-AB502D08830F}"/>
    <cellStyle name="Normal 7 3 6 2" xfId="32940" xr:uid="{30D64682-D73E-44FE-967D-6875B0A2C33F}"/>
    <cellStyle name="Normal 7 3 6 2 2" xfId="32941" xr:uid="{190352DA-8AC9-4301-86CA-C9D3A7675106}"/>
    <cellStyle name="Normal 7 3 6 2_AVA DVA EL" xfId="32942" xr:uid="{379925D1-9E4B-440A-9660-3D90F56B939A}"/>
    <cellStyle name="Normal 7 3 6 3" xfId="32943" xr:uid="{E291C8A3-D3D5-4587-8725-75E5248EC0A5}"/>
    <cellStyle name="Normal 7 3 6 4" xfId="32944" xr:uid="{46E011DB-91B6-4ECD-845B-E4AB71438FAD}"/>
    <cellStyle name="Normal 7 3 6 5" xfId="50953" xr:uid="{7A5F45A5-3DEE-4BC2-850D-EC24B89560B1}"/>
    <cellStyle name="Normal 7 3 6_AVA DVA EL" xfId="32945" xr:uid="{834463D0-4847-4C87-87FD-E54E456FD831}"/>
    <cellStyle name="Normal 7 3 7" xfId="32946" xr:uid="{7DE3C0A0-5DBC-4179-84DE-C46CA4D09B9C}"/>
    <cellStyle name="Normal 7 3 7 2" xfId="32947" xr:uid="{F5A6BDF1-B5F5-4771-A9CA-45D251274AE5}"/>
    <cellStyle name="Normal 7 3 7 3" xfId="32948" xr:uid="{64096874-E702-40D1-942B-A7D326373EE9}"/>
    <cellStyle name="Normal 7 3 7_AVA DVA EL" xfId="32949" xr:uid="{454916CF-92D6-47F5-83BD-216146EFA381}"/>
    <cellStyle name="Normal 7 3 8" xfId="32950" xr:uid="{05E51F96-E0B2-4664-A928-B6D4166404AB}"/>
    <cellStyle name="Normal 7 3 8 2" xfId="32951" xr:uid="{3101CAEA-8251-42C4-B4F2-769BBA3C3CCA}"/>
    <cellStyle name="Normal 7 3 8 3" xfId="32952" xr:uid="{D6116F65-3B8E-4162-8D6B-494B8F0BC32D}"/>
    <cellStyle name="Normal 7 3 8_AVA DVA EL" xfId="32953" xr:uid="{C9CC2BA7-BC2C-45BE-B0B9-004D20D4CAF6}"/>
    <cellStyle name="Normal 7 3 9" xfId="32954" xr:uid="{80CAF6E8-4A93-47F4-BE08-FFA1E136A906}"/>
    <cellStyle name="Normal 7 3 9 2" xfId="32955" xr:uid="{FA0E012C-1BFE-4C61-9ECB-757DAC65B2B8}"/>
    <cellStyle name="Normal 7 3 9 3" xfId="32956" xr:uid="{B4EC7B7C-9140-4C9E-A991-B1A4E68521A5}"/>
    <cellStyle name="Normal 7 3 9_AVA DVA EL" xfId="32957" xr:uid="{6322A092-F5B5-4F8D-BFFC-97A18012CF81}"/>
    <cellStyle name="Normal 7 3_4Q16" xfId="32958" xr:uid="{F25294B8-F0AA-4D2C-8E9D-2388866D8843}"/>
    <cellStyle name="Normal 7 4" xfId="8723" xr:uid="{048C6959-5DA2-46B2-B829-D0BF0A9BB6DC}"/>
    <cellStyle name="Normal 7 4 10" xfId="50954" xr:uid="{71111DC3-B98F-4213-9A0E-E068501B1C0A}"/>
    <cellStyle name="Normal 7 4 2" xfId="32959" xr:uid="{A452C056-1124-4A04-8AA5-1D4FF1C1B506}"/>
    <cellStyle name="Normal 7 4 2 2" xfId="32960" xr:uid="{8E106EB4-3CF3-4CEF-933C-CA5B19801253}"/>
    <cellStyle name="Normal 7 4 2 2 2" xfId="32961" xr:uid="{D620C213-EC84-4B1F-B382-26550584B043}"/>
    <cellStyle name="Normal 7 4 2 2_AVA DVA EL" xfId="32962" xr:uid="{B9970654-CB58-431E-83CD-52445102214E}"/>
    <cellStyle name="Normal 7 4 2 3" xfId="32963" xr:uid="{6534EE60-091D-4975-9407-36E1AC43668F}"/>
    <cellStyle name="Normal 7 4 2 4" xfId="32964" xr:uid="{8A9A8B34-F201-4641-BF8F-6950FD19CA3D}"/>
    <cellStyle name="Normal 7 4 2 5" xfId="36339" xr:uid="{0B4A4DB8-C7DC-4A25-A630-FF34B7D17F68}"/>
    <cellStyle name="Normal 7 4 2 6" xfId="36445" xr:uid="{FBDE38EC-06E8-431C-877F-83499559A06D}"/>
    <cellStyle name="Normal 7 4 2_AVA DVA EL" xfId="32965" xr:uid="{FD479347-67A4-48D4-8592-C4485CCE6626}"/>
    <cellStyle name="Normal 7 4 3" xfId="32966" xr:uid="{D8BA5A77-DB4F-4BCC-BB19-15ED0B92B100}"/>
    <cellStyle name="Normal 7 4 3 2" xfId="32967" xr:uid="{DB0306C4-9A8D-4842-B917-B355C5C12DDC}"/>
    <cellStyle name="Normal 7 4 3 3" xfId="32968" xr:uid="{7BDA3FC1-F148-4F48-955A-9149AA84C9FA}"/>
    <cellStyle name="Normal 7 4 3 4" xfId="50955" xr:uid="{471153BB-5193-4C68-9CF8-8141B5629938}"/>
    <cellStyle name="Normal 7 4 3 5" xfId="50956" xr:uid="{AC306C6E-9308-487C-A0B2-7F32AA66FCD8}"/>
    <cellStyle name="Normal 7 4 3_AVA DVA EL" xfId="32969" xr:uid="{12ECC2D0-3BF1-4251-862E-95A2DF164EDD}"/>
    <cellStyle name="Normal 7 4 4" xfId="32970" xr:uid="{8E35E6F1-4B43-4B3E-A97F-63EB213C30EE}"/>
    <cellStyle name="Normal 7 4 4 2" xfId="32971" xr:uid="{ABAC1393-6B2C-4EA6-82D1-39173D7B33FE}"/>
    <cellStyle name="Normal 7 4 4 3" xfId="32972" xr:uid="{5FA20813-D938-45AE-8A92-AAD6E0C0C117}"/>
    <cellStyle name="Normal 7 4 4 4" xfId="50957" xr:uid="{744B717E-E164-46BB-B8F7-D6F69E1D9A9E}"/>
    <cellStyle name="Normal 7 4 4 5" xfId="50958" xr:uid="{B9033CB9-3998-4753-927C-1235CA863283}"/>
    <cellStyle name="Normal 7 4 4_AVA DVA EL" xfId="32973" xr:uid="{C2AEC0F4-DFB9-4439-B00E-2C0B3D6008F9}"/>
    <cellStyle name="Normal 7 4 5" xfId="32974" xr:uid="{E8FF517E-B2FF-4F9C-B034-9F1DCF48D508}"/>
    <cellStyle name="Normal 7 4 5 2" xfId="32975" xr:uid="{36272CB7-31DA-43CB-A89B-DF353BBB3BA5}"/>
    <cellStyle name="Normal 7 4 5 3" xfId="32976" xr:uid="{58B77D05-4A22-4A4E-8657-B097C44FC554}"/>
    <cellStyle name="Normal 7 4 5 4" xfId="50959" xr:uid="{1E3D1940-35FF-48C2-8BB0-1437275ACD39}"/>
    <cellStyle name="Normal 7 4 5 5" xfId="50960" xr:uid="{A32B3393-1048-4A66-9F91-F30B26812B11}"/>
    <cellStyle name="Normal 7 4 5_AVA DVA EL" xfId="32977" xr:uid="{550B7387-6597-44CB-93D4-C9ED789FFEA2}"/>
    <cellStyle name="Normal 7 4 6" xfId="32978" xr:uid="{DF044640-4D29-4359-B1E6-6A9D2F8592F1}"/>
    <cellStyle name="Normal 7 4 6 2" xfId="32979" xr:uid="{A05CCE98-519C-4D00-8BB6-1ADB77E7B51C}"/>
    <cellStyle name="Normal 7 4 6_AVA DVA EL" xfId="32980" xr:uid="{9F3752C7-AB9D-4A35-939F-47E88C0E9F84}"/>
    <cellStyle name="Normal 7 4 7" xfId="32981" xr:uid="{6DBFC189-AD27-434F-AE2A-9D0A11EE57BD}"/>
    <cellStyle name="Normal 7 4 8" xfId="50961" xr:uid="{D1405D50-A4B3-4E9F-978E-506DF6AF914D}"/>
    <cellStyle name="Normal 7 4 9" xfId="50962" xr:uid="{64B0B5CE-704A-4FA1-A132-9EFB103252D5}"/>
    <cellStyle name="Normal 7 4_A01" xfId="35986" xr:uid="{D925161D-B05E-4891-A258-E3422A96D423}"/>
    <cellStyle name="Normal 7 5" xfId="8724" xr:uid="{36A0DE83-7C7B-4F0D-A8E7-37C90E36BF9C}"/>
    <cellStyle name="Normal 7 5 2" xfId="32982" xr:uid="{FE62E709-FC28-4ACB-BC4D-0E61B02BF0E8}"/>
    <cellStyle name="Normal 7 5 2 2" xfId="32983" xr:uid="{7D704C2D-F678-4020-B905-95E32ADF7009}"/>
    <cellStyle name="Normal 7 5 2 3" xfId="32984" xr:uid="{64E268F1-C98B-4574-A562-C71565984ECA}"/>
    <cellStyle name="Normal 7 5 2_AVA DVA EL" xfId="32985" xr:uid="{96522469-69B0-46C8-8EFD-0EE9157A5673}"/>
    <cellStyle name="Normal 7 5 3" xfId="32986" xr:uid="{0DF4DD87-5906-44F5-8846-B5D154B01EE3}"/>
    <cellStyle name="Normal 7 5 3 2" xfId="32987" xr:uid="{E0F014C5-E88E-4297-BACB-150357655995}"/>
    <cellStyle name="Normal 7 5 3_AVA DVA EL" xfId="32988" xr:uid="{A7C3CE46-F362-4F48-94BE-65CB586F8A6F}"/>
    <cellStyle name="Normal 7 5 4" xfId="32989" xr:uid="{06FA7635-ABA3-4ACC-9C95-D49163BAC141}"/>
    <cellStyle name="Normal 7 5 5" xfId="32990" xr:uid="{927A6842-B7BE-425C-B4E5-6E9561E8BFC9}"/>
    <cellStyle name="Normal 7 5 6" xfId="50963" xr:uid="{C17EAC54-74EA-432A-A243-7CD0EA478423}"/>
    <cellStyle name="Normal 7 5 7" xfId="50964" xr:uid="{2DB71B76-F470-4018-B2D1-CDD02A4A8029}"/>
    <cellStyle name="Normal 7 5 8" xfId="50965" xr:uid="{4A712535-9E82-4A54-8682-109025A3A337}"/>
    <cellStyle name="Normal 7 5_A01" xfId="35987" xr:uid="{D1A633DE-2C83-4E5F-BEE8-7869C508F007}"/>
    <cellStyle name="Normal 7 6" xfId="8725" xr:uid="{3F0161F8-124C-41DD-98CE-51DB76C7AE91}"/>
    <cellStyle name="Normal 7 6 2" xfId="32991" xr:uid="{66C4FBFB-DC3F-42B2-A4F5-75178619941E}"/>
    <cellStyle name="Normal 7 6 2 2" xfId="32992" xr:uid="{53940C17-D8DC-4473-A861-AFAA7982D7A2}"/>
    <cellStyle name="Normal 7 6 2 3" xfId="32993" xr:uid="{673EF700-1162-4A5F-AB51-0C6504F2315F}"/>
    <cellStyle name="Normal 7 6 2_AVA DVA EL" xfId="32994" xr:uid="{D93E9852-3142-403A-9892-0DC4A0EF0A9D}"/>
    <cellStyle name="Normal 7 6 3" xfId="32995" xr:uid="{8DB0AD4E-D6FC-4297-A13C-975A5CF09456}"/>
    <cellStyle name="Normal 7 6 3 2" xfId="32996" xr:uid="{5CE89C30-6A91-436C-AAF9-A8F7D9B27810}"/>
    <cellStyle name="Normal 7 6 3_AVA DVA EL" xfId="32997" xr:uid="{C66D4A24-98AB-4710-9DA2-D693C1534B96}"/>
    <cellStyle name="Normal 7 6 4" xfId="32998" xr:uid="{CDE34622-B9E1-425E-97C1-D0A468EE8D4B}"/>
    <cellStyle name="Normal 7 6 5" xfId="32999" xr:uid="{4A775F1C-CB30-4261-95F6-DDF78CC21E66}"/>
    <cellStyle name="Normal 7 6 6" xfId="50966" xr:uid="{9424E258-9FB6-4E11-A08E-D5351E56E09A}"/>
    <cellStyle name="Normal 7 6_AVA DVA EL" xfId="33000" xr:uid="{6AA50352-638D-4252-B84B-AECB3FF86F2E}"/>
    <cellStyle name="Normal 7 7" xfId="8726" xr:uid="{AFF3520D-7A58-4399-A69C-6CF229C25AE0}"/>
    <cellStyle name="Normal 7 7 2" xfId="33001" xr:uid="{52E12BE4-B0D0-4DD4-A757-FC4F87F3825B}"/>
    <cellStyle name="Normal 7 7 2 2" xfId="33002" xr:uid="{0ADADD6C-480B-437A-94F0-57F024ED6294}"/>
    <cellStyle name="Normal 7 7 2 3" xfId="33003" xr:uid="{05759AEF-3F0A-4E3D-87AF-B3F70EB79CCB}"/>
    <cellStyle name="Normal 7 7 2_AVA DVA EL" xfId="33004" xr:uid="{EFA71F8C-0E65-4963-80E6-FA53D34F2C15}"/>
    <cellStyle name="Normal 7 7 3" xfId="33005" xr:uid="{F9E9E82E-D945-4CE5-B70C-28B8B57485EF}"/>
    <cellStyle name="Normal 7 7 3 2" xfId="33006" xr:uid="{57D75756-C968-490D-BEF6-FA21694966AC}"/>
    <cellStyle name="Normal 7 7 3_AVA DVA EL" xfId="33007" xr:uid="{588D7886-015D-4702-8928-35D6D254CF1B}"/>
    <cellStyle name="Normal 7 7 4" xfId="33008" xr:uid="{483F35F8-93F2-4FC9-9FB1-C69956452639}"/>
    <cellStyle name="Normal 7 7 5" xfId="33009" xr:uid="{53E626B1-31DF-4C8B-9286-0C8D7BFBAC1A}"/>
    <cellStyle name="Normal 7 7 6" xfId="50967" xr:uid="{EE2254FF-0F2A-4113-9F10-31EA272DBBA5}"/>
    <cellStyle name="Normal 7 7_AVA DVA EL" xfId="33010" xr:uid="{CB76CA1B-2318-4F60-AE5C-FB00358CB6B8}"/>
    <cellStyle name="Normal 7 8" xfId="8727" xr:uid="{9AE3A871-5604-4EF4-BC75-106038B27486}"/>
    <cellStyle name="Normal 7 8 2" xfId="33011" xr:uid="{8987B3E4-CAE2-4898-8D35-210505571F5F}"/>
    <cellStyle name="Normal 7 8 2 2" xfId="33012" xr:uid="{8F308444-83AC-441C-99CA-0C8925FA480C}"/>
    <cellStyle name="Normal 7 8 2 3" xfId="33013" xr:uid="{839BCB11-068C-4D7A-A523-F43F602FD9B4}"/>
    <cellStyle name="Normal 7 8 2_AVA DVA EL" xfId="33014" xr:uid="{3B1784DB-8086-4C3D-BE98-544A2AE87A84}"/>
    <cellStyle name="Normal 7 8 3" xfId="33015" xr:uid="{8FF22483-A195-41A8-9AF6-3019B7610314}"/>
    <cellStyle name="Normal 7 8 3 2" xfId="33016" xr:uid="{B0BB9412-9541-4030-A80D-2DCFFFE690AA}"/>
    <cellStyle name="Normal 7 8 3_AVA DVA EL" xfId="33017" xr:uid="{FD85B9F2-C0AD-49CB-BC25-C17FE30517D4}"/>
    <cellStyle name="Normal 7 8 4" xfId="33018" xr:uid="{F48B9F2F-A6E6-4066-9713-7CB25D3337A7}"/>
    <cellStyle name="Normal 7 8 5" xfId="33019" xr:uid="{820CAD99-7EF2-4F35-ACB4-0C0AD1870A2A}"/>
    <cellStyle name="Normal 7 8 6" xfId="50968" xr:uid="{BFA65C1E-185A-47E3-8550-4032D8D7BD76}"/>
    <cellStyle name="Normal 7 8_AVA DVA EL" xfId="33020" xr:uid="{49EB66D1-828B-4A3B-B129-655E78046CFA}"/>
    <cellStyle name="Normal 7 9" xfId="8728" xr:uid="{C9AC7262-A2F5-4829-A60A-97F7845462D6}"/>
    <cellStyle name="Normal 7 9 2" xfId="33021" xr:uid="{C0EE6672-51D1-4EC1-B886-950482567E89}"/>
    <cellStyle name="Normal 7 9 2 2" xfId="33022" xr:uid="{F4060486-F7E7-47FD-BB3C-90FE781F2419}"/>
    <cellStyle name="Normal 7 9 2 3" xfId="33023" xr:uid="{6A7BF13F-C5DC-430F-8140-6A020EFF5E22}"/>
    <cellStyle name="Normal 7 9 2_AVA DVA EL" xfId="33024" xr:uid="{EC1CD4F6-FC33-4F65-937F-211D0FFE2471}"/>
    <cellStyle name="Normal 7 9 3" xfId="33025" xr:uid="{6A8F0237-7DEC-4601-B5AD-09B5CD0A1866}"/>
    <cellStyle name="Normal 7 9_AVA DVA EL" xfId="33026" xr:uid="{709A7458-3817-465A-AA51-4DB515239C72}"/>
    <cellStyle name="Normal 7_11" xfId="8729" xr:uid="{47893030-CCAF-422C-8368-AA8176204544}"/>
    <cellStyle name="Normal 70" xfId="8730" xr:uid="{912BD73A-2B59-43C8-B0DC-C2D8653435F0}"/>
    <cellStyle name="Normal 70 2" xfId="8731" xr:uid="{354AEB7C-ACFD-4F42-94E2-38E1928EFE10}"/>
    <cellStyle name="Normal 70 2 2" xfId="8732" xr:uid="{28A82736-CEC4-482C-9F76-B9068DDF6CD6}"/>
    <cellStyle name="Normal 70 2 3" xfId="33027" xr:uid="{60ADFAA2-A1F0-4F14-B626-40D063CED3E1}"/>
    <cellStyle name="Normal 70 2_AVA DVA EL" xfId="33028" xr:uid="{32C54AC4-215A-4F6A-AE28-D2EC8E2C5513}"/>
    <cellStyle name="Normal 70 3" xfId="8733" xr:uid="{0D9DFDD1-D14E-48EE-A5B2-164C44B455E5}"/>
    <cellStyle name="Normal 70 4" xfId="33029" xr:uid="{D510467B-4F20-41C0-9BBC-6A18D500EF98}"/>
    <cellStyle name="Normal 70_AVA DVA EL" xfId="33030" xr:uid="{291EF4D1-D177-4E24-8F00-D81D45A0ADFF}"/>
    <cellStyle name="Normal 71" xfId="8734" xr:uid="{8A5532BE-E476-4CB9-BEF8-8FC0190C4ECE}"/>
    <cellStyle name="Normal 71 2" xfId="8735" xr:uid="{41D473D5-F175-4266-8873-5D099299289F}"/>
    <cellStyle name="Normal 71 2 2" xfId="33031" xr:uid="{91DFEDEE-7475-49BA-BFE4-B5A84D44D1DF}"/>
    <cellStyle name="Normal 71 2 3" xfId="33032" xr:uid="{35073A3F-2393-490E-9075-5C5496ADF071}"/>
    <cellStyle name="Normal 71 2_AVA DVA EL" xfId="33033" xr:uid="{90D31E41-A3DE-4929-97D1-23B7A2DEA323}"/>
    <cellStyle name="Normal 71 3" xfId="8736" xr:uid="{7F6DEEAF-289F-4C18-9611-CCD80DDA0B58}"/>
    <cellStyle name="Normal 71 4" xfId="33034" xr:uid="{561137D7-55DC-4038-8C3B-FC4BE8ED7F86}"/>
    <cellStyle name="Normal 71_AVA DVA EL" xfId="33035" xr:uid="{18A0A49A-F88A-41E9-8F57-7281B36E7C49}"/>
    <cellStyle name="Normal 72" xfId="8737" xr:uid="{406A89E4-244B-44D6-A917-280EDA20DEA8}"/>
    <cellStyle name="Normal 72 2" xfId="8738" xr:uid="{3791E401-D47A-420F-B451-212D61B7217D}"/>
    <cellStyle name="Normal 72 2 2" xfId="8739" xr:uid="{1012CA9A-36EA-400D-9028-FB2B23DEAE5F}"/>
    <cellStyle name="Normal 72 2 3" xfId="33036" xr:uid="{C1FECCF7-CBCF-46ED-BF54-76809DE55933}"/>
    <cellStyle name="Normal 72 2_AVA DVA EL" xfId="33037" xr:uid="{05B5E6AA-4CD5-4AAA-A00E-2C0E25D9DEBF}"/>
    <cellStyle name="Normal 72 3" xfId="8740" xr:uid="{AF5685AF-A89B-4FB8-9998-9C4C83236DDE}"/>
    <cellStyle name="Normal 72 3 2" xfId="33038" xr:uid="{B33ABF14-0417-47E7-936C-FA517B33332A}"/>
    <cellStyle name="Normal 72 3 3" xfId="33039" xr:uid="{00B98B7D-6EC6-49FD-8C4A-3B395C2F8DB2}"/>
    <cellStyle name="Normal 72 3_AVA DVA EL" xfId="33040" xr:uid="{C3ABF858-E447-4A17-B117-96CF8E0E9C51}"/>
    <cellStyle name="Normal 72 4" xfId="33041" xr:uid="{766FD8D6-BF39-4B3D-BD14-F00D722477C3}"/>
    <cellStyle name="Normal 72 4 2" xfId="33042" xr:uid="{2EF8E09B-B8BE-4E36-A1B3-712FBC143E85}"/>
    <cellStyle name="Normal 72 4 3" xfId="33043" xr:uid="{046B651D-BBFB-4FF7-87B9-C0E3C7252C6E}"/>
    <cellStyle name="Normal 72 4_AVA DVA EL" xfId="33044" xr:uid="{50256AF2-AD75-48DD-B7A3-A8AACE7FC6F8}"/>
    <cellStyle name="Normal 72 5" xfId="33045" xr:uid="{02595D29-B5FF-4CF7-A577-C957C0B16F2A}"/>
    <cellStyle name="Normal 72 5 2" xfId="33046" xr:uid="{B8233F8B-4612-4903-98B1-07745D8E542B}"/>
    <cellStyle name="Normal 72 5 3" xfId="33047" xr:uid="{99B5ABC4-8B13-4C25-926A-640C4AE247DE}"/>
    <cellStyle name="Normal 72 5_AVA DVA EL" xfId="33048" xr:uid="{F2BAD694-C48B-4FE7-8D3A-0431167F407E}"/>
    <cellStyle name="Normal 72 6" xfId="33049" xr:uid="{BA02377F-05FC-4B70-9F39-784CEC306C82}"/>
    <cellStyle name="Normal 72 6 2" xfId="33050" xr:uid="{6DE0D530-7B2F-4603-A1EE-A813CE6FB1E8}"/>
    <cellStyle name="Normal 72 6 3" xfId="33051" xr:uid="{B63730B1-780D-4274-A192-C312745F7711}"/>
    <cellStyle name="Normal 72 6_AVA DVA EL" xfId="33052" xr:uid="{2FAD5229-1AD3-4B76-9443-D356A7EE7395}"/>
    <cellStyle name="Normal 72 7" xfId="33053" xr:uid="{3A321F52-41FA-4BF1-A297-260E62EC3283}"/>
    <cellStyle name="Normal 72 8" xfId="33054" xr:uid="{7DDAA0AD-DEF6-43C1-A0DD-DCEB3599C6FE}"/>
    <cellStyle name="Normal 72_AVA DVA EL" xfId="33055" xr:uid="{01953991-28BB-41C6-BFBE-FA5C94A3FD63}"/>
    <cellStyle name="Normal 73" xfId="8741" xr:uid="{2385718F-AAAA-42C5-8C9C-DF4FAD1E127C}"/>
    <cellStyle name="Normal 73 2" xfId="8742" xr:uid="{B4F5FE93-E064-459C-88A1-63D0D80D391D}"/>
    <cellStyle name="Normal 73 2 2" xfId="8743" xr:uid="{B31180A3-A6ED-4A36-A774-86B5F51262FF}"/>
    <cellStyle name="Normal 73 2 2 2" xfId="33056" xr:uid="{158062D9-55E1-4B12-9C98-FEC838F41776}"/>
    <cellStyle name="Normal 73 2 2 3" xfId="33057" xr:uid="{657D1219-AF6B-4AEA-928D-A89DA35BF34C}"/>
    <cellStyle name="Normal 73 2 2_AVA DVA EL" xfId="33058" xr:uid="{BF89CA03-2D48-4D1F-A83E-35A4154838D4}"/>
    <cellStyle name="Normal 73 2 3" xfId="33059" xr:uid="{EE1DD09B-0119-4DDA-9193-504B8B6B2AF5}"/>
    <cellStyle name="Normal 73 2 4" xfId="33060" xr:uid="{3B4B04AC-192D-464E-9774-3CE66D1E070F}"/>
    <cellStyle name="Normal 73 2_AVA DVA EL" xfId="33061" xr:uid="{9DF8DF1A-7458-4C7F-866E-9CB34F0F1CD7}"/>
    <cellStyle name="Normal 73 3" xfId="8744" xr:uid="{804B9A02-BA7E-4AF5-BF74-89BA204C83A8}"/>
    <cellStyle name="Normal 73 3 2" xfId="33062" xr:uid="{EB9D9318-4FBD-41AF-820B-080382D100A1}"/>
    <cellStyle name="Normal 73 3 3" xfId="33063" xr:uid="{0656096D-C04A-4F3C-82EB-1E4EE45538EF}"/>
    <cellStyle name="Normal 73 3_AVA DVA EL" xfId="33064" xr:uid="{D1EF27BC-41E9-46C9-9C22-4820E8876B08}"/>
    <cellStyle name="Normal 73 4" xfId="33065" xr:uid="{C882CB68-32C8-4C7D-94C5-798DBB9F50DD}"/>
    <cellStyle name="Normal 73 4 2" xfId="33066" xr:uid="{B5B78B65-7101-49DC-9A1D-E1467C066DD2}"/>
    <cellStyle name="Normal 73 4 3" xfId="33067" xr:uid="{71E5E13D-E202-4FD3-A6BE-0EB07CFE8894}"/>
    <cellStyle name="Normal 73 4_AVA DVA EL" xfId="33068" xr:uid="{12558DD4-1580-4A49-81B8-67913382CDB0}"/>
    <cellStyle name="Normal 73 5" xfId="33069" xr:uid="{3481B044-E39A-4CB7-9139-F548C62B7983}"/>
    <cellStyle name="Normal 73 5 2" xfId="33070" xr:uid="{76430CA4-642C-4680-860B-8584D110611B}"/>
    <cellStyle name="Normal 73 5 3" xfId="33071" xr:uid="{C1CF3F7A-DD4D-4052-9BDA-5C7956F3714D}"/>
    <cellStyle name="Normal 73 5_AVA DVA EL" xfId="33072" xr:uid="{B6309349-1458-4D6B-AD28-707ED9BF292A}"/>
    <cellStyle name="Normal 73 6" xfId="33073" xr:uid="{52E047C1-895A-4A01-A564-35D13C142200}"/>
    <cellStyle name="Normal 73 6 2" xfId="33074" xr:uid="{72E2275C-6781-4F49-B136-A4CBA3B961B3}"/>
    <cellStyle name="Normal 73 6 3" xfId="33075" xr:uid="{DA9BBB73-E438-4CE8-8D1A-581DCADC87C9}"/>
    <cellStyle name="Normal 73 6_AVA DVA EL" xfId="33076" xr:uid="{725AFC79-3C71-4412-B698-337BC3474D64}"/>
    <cellStyle name="Normal 73 7" xfId="33077" xr:uid="{DFB854C1-F88F-4870-BF2F-FC432C7A4EF8}"/>
    <cellStyle name="Normal 73 8" xfId="33078" xr:uid="{92CC4009-0DC4-43E0-AF76-21755E42BB2A}"/>
    <cellStyle name="Normal 73_AVA DVA EL" xfId="33079" xr:uid="{D4E44070-5801-488D-8612-412EE7DE0810}"/>
    <cellStyle name="Normal 74" xfId="8745" xr:uid="{1BE9B86A-4682-4371-BBE7-C7712DBB8A9C}"/>
    <cellStyle name="Normal 74 2" xfId="8746" xr:uid="{80A43B89-351A-4F75-9CEB-E4B8D05FDEFE}"/>
    <cellStyle name="Normal 74 2 2" xfId="8747" xr:uid="{4368F915-BD49-4411-855A-35BD834A33B9}"/>
    <cellStyle name="Normal 74 2 3" xfId="33080" xr:uid="{880C314D-2B32-4FB5-856E-DBA3006BF899}"/>
    <cellStyle name="Normal 74 2_AVA DVA EL" xfId="33081" xr:uid="{47D2A334-A372-498E-A8F0-3EB6359C7B91}"/>
    <cellStyle name="Normal 74 3" xfId="8748" xr:uid="{CC8B5BB9-4E93-4D59-B052-4EF80CAC63C9}"/>
    <cellStyle name="Normal 74 3 2" xfId="33082" xr:uid="{A28C08A8-7A48-4D37-8888-CBB6E0E32006}"/>
    <cellStyle name="Normal 74 3 3" xfId="33083" xr:uid="{9F07980B-A812-48D7-AF2F-3E1449518B0A}"/>
    <cellStyle name="Normal 74 3_AVA DVA EL" xfId="33084" xr:uid="{8A53DA90-2758-4A73-8016-C37903FE821F}"/>
    <cellStyle name="Normal 74 4" xfId="33085" xr:uid="{A92D5017-526E-4428-A593-7028A16B289E}"/>
    <cellStyle name="Normal 74 4 2" xfId="33086" xr:uid="{BFBCA9BD-574E-49F0-A0B5-2D9204E21793}"/>
    <cellStyle name="Normal 74 4 3" xfId="33087" xr:uid="{0F9B18AF-95F7-4F9B-BCC6-94E6476125D8}"/>
    <cellStyle name="Normal 74 4_AVA DVA EL" xfId="33088" xr:uid="{EC4357B4-F16F-439F-A0F5-A1225B2CFDAF}"/>
    <cellStyle name="Normal 74 5" xfId="33089" xr:uid="{5E1470C1-384D-4C19-9A9A-56704D1C488E}"/>
    <cellStyle name="Normal 74 5 2" xfId="33090" xr:uid="{BD223E74-7AFC-463F-8FA0-A3FFB2F05931}"/>
    <cellStyle name="Normal 74 5 3" xfId="33091" xr:uid="{504D3C21-DDB6-4A0A-AF83-9E20921AC1A7}"/>
    <cellStyle name="Normal 74 5_AVA DVA EL" xfId="33092" xr:uid="{1F9D5454-C9E3-4921-98B7-F0980139414B}"/>
    <cellStyle name="Normal 74 6" xfId="33093" xr:uid="{B24ECCBE-CB0F-4AC2-9676-6B3809190EF6}"/>
    <cellStyle name="Normal 74 6 2" xfId="33094" xr:uid="{4BED0313-4224-41BD-8245-E5EB0AC1F578}"/>
    <cellStyle name="Normal 74 6 3" xfId="33095" xr:uid="{07753736-3A63-4B67-B8CA-758B24AFFDA9}"/>
    <cellStyle name="Normal 74 6_AVA DVA EL" xfId="33096" xr:uid="{C5F4040F-E6BF-434B-8621-356D9E31B578}"/>
    <cellStyle name="Normal 74 7" xfId="33097" xr:uid="{61833B30-9FE8-4B0E-80F4-BBF50574CA70}"/>
    <cellStyle name="Normal 74 8" xfId="33098" xr:uid="{3D29781E-F48D-4D8B-AE1D-2C748D9A1D85}"/>
    <cellStyle name="Normal 74_AVA DVA EL" xfId="33099" xr:uid="{2B292A3C-7F1B-4B37-89F4-F36EBA71D7BC}"/>
    <cellStyle name="Normal 75" xfId="8749" xr:uid="{2737A511-01B0-4DF1-87B8-0D1790F357DE}"/>
    <cellStyle name="Normal 75 2" xfId="8750" xr:uid="{FE981B8F-E796-429A-95D8-22B0CBDBE0C2}"/>
    <cellStyle name="Normal 75 2 2" xfId="33100" xr:uid="{DE89B737-34B0-4DB0-961A-AE80E37373F9}"/>
    <cellStyle name="Normal 75 2 3" xfId="33101" xr:uid="{3B1E2EA1-F06D-4901-BDE3-A4B7CC7525A2}"/>
    <cellStyle name="Normal 75 2_AVA DVA EL" xfId="33102" xr:uid="{FCEB6379-9B0B-4F35-86E5-C4A69F49C485}"/>
    <cellStyle name="Normal 75 3" xfId="33103" xr:uid="{7F9971A4-B948-412F-93CA-F09EC1056990}"/>
    <cellStyle name="Normal 75 4" xfId="33104" xr:uid="{FFF6D4C9-C50B-487B-8AE8-780636364F08}"/>
    <cellStyle name="Normal 75_AVA DVA EL" xfId="33105" xr:uid="{A998B1F1-7503-4738-A1EF-C7E8980E1B5B}"/>
    <cellStyle name="Normal 76" xfId="8751" xr:uid="{2B9F0A5C-79E4-4796-88D9-7728054D19AA}"/>
    <cellStyle name="Normal 76 2" xfId="8752" xr:uid="{834FB6D9-172E-428F-8CD1-F7FC673D8356}"/>
    <cellStyle name="Normal 76 2 2" xfId="8753" xr:uid="{D222A22C-4DED-4972-85A6-84903483B7CA}"/>
    <cellStyle name="Normal 76 2 2 2" xfId="8754" xr:uid="{54DA99F7-1635-46FC-9D52-4A9BAE277E79}"/>
    <cellStyle name="Normal 76 2 2_CR4_19" xfId="8755" xr:uid="{9FAF1645-E690-4268-B32E-3907F102EDDE}"/>
    <cellStyle name="Normal 76 2 3" xfId="8756" xr:uid="{B35AB39B-42AE-47EF-B1E0-32459CDA3931}"/>
    <cellStyle name="Normal 76 2 3 2" xfId="8757" xr:uid="{6BB757CE-BD84-48E8-92B9-03BA188B0F84}"/>
    <cellStyle name="Normal 76 2 3_CR4_19" xfId="8758" xr:uid="{34E000B4-C5B5-4223-8A48-EC4787C26B75}"/>
    <cellStyle name="Normal 76 2 4" xfId="8759" xr:uid="{C690EAD2-6253-4773-88E1-544102E4402A}"/>
    <cellStyle name="Normal 76 2_AVA DVA EL" xfId="33106" xr:uid="{C3C47B71-0FBD-431A-BD20-FBB8E9A45225}"/>
    <cellStyle name="Normal 76 3" xfId="8760" xr:uid="{75CD9A01-85FB-4DF0-BBDA-3108C3922CA6}"/>
    <cellStyle name="Normal 76 4" xfId="33107" xr:uid="{33277999-5FF2-4459-8EB0-CF5A3B760C0E}"/>
    <cellStyle name="Normal 76_AVA DVA EL" xfId="33108" xr:uid="{238FFEB6-CE91-4B2A-91D0-DCBCCFC878AE}"/>
    <cellStyle name="Normal 77" xfId="8761" xr:uid="{790EE010-9666-4FB0-8F42-D559A01E29F5}"/>
    <cellStyle name="Normal 77 2" xfId="8762" xr:uid="{303E891C-9048-43D3-A025-2BB925F35D0A}"/>
    <cellStyle name="Normal 77 2 2" xfId="33109" xr:uid="{E84FD327-0976-4EEF-9A62-9EB7DFF05D1B}"/>
    <cellStyle name="Normal 77 2 3" xfId="33110" xr:uid="{AFC677D9-CE94-4478-80BC-4C3E5D5ACD1B}"/>
    <cellStyle name="Normal 77 2_AVA DVA EL" xfId="33111" xr:uid="{45E482A4-A015-4C2E-AF17-56CF3520A172}"/>
    <cellStyle name="Normal 77 3" xfId="33112" xr:uid="{74989781-3C78-4401-A318-D4F1DE6E8EE5}"/>
    <cellStyle name="Normal 77 3 2" xfId="33113" xr:uid="{CBB99387-08D2-42CE-A55F-CC8C46F27A34}"/>
    <cellStyle name="Normal 77 3 3" xfId="33114" xr:uid="{6DE3E166-2790-49A2-B3C0-CB9340064BEA}"/>
    <cellStyle name="Normal 77 3_AVA DVA EL" xfId="33115" xr:uid="{5921E7BA-66E5-4C73-9333-89D06E244AE8}"/>
    <cellStyle name="Normal 77 4" xfId="33116" xr:uid="{707EE4AC-9397-442F-A657-96042521DC11}"/>
    <cellStyle name="Normal 77 5" xfId="33117" xr:uid="{D9502AD8-B33D-442D-BE68-DB3F49B7D3BD}"/>
    <cellStyle name="Normal 77_AVA DVA EL" xfId="33118" xr:uid="{DF632F9A-9A66-4FD5-B7E1-9AA85325AA7A}"/>
    <cellStyle name="Normal 78" xfId="8763" xr:uid="{4FC31A59-A2E7-4AC5-8825-FE81E3AAA019}"/>
    <cellStyle name="Normal 78 2" xfId="8764" xr:uid="{4E54E15B-4B31-4976-BDAA-BC8D9F557FC2}"/>
    <cellStyle name="Normal 78 2 2" xfId="33119" xr:uid="{CB248F37-E74F-4011-B440-C25F963167C8}"/>
    <cellStyle name="Normal 78 2 3" xfId="33120" xr:uid="{DDE7515F-12D2-4E66-94B8-9CA853D252C3}"/>
    <cellStyle name="Normal 78 2_AVA DVA EL" xfId="33121" xr:uid="{F35A8AE1-B143-4EDC-A3F3-8963A6CED982}"/>
    <cellStyle name="Normal 78 3" xfId="33122" xr:uid="{DD5CAB45-68E6-45F9-91F2-10F0C8EE9ECB}"/>
    <cellStyle name="Normal 78 4" xfId="33123" xr:uid="{CDE866C0-C06E-4C55-B91B-5AE0A752D68E}"/>
    <cellStyle name="Normal 78_AVA DVA EL" xfId="33124" xr:uid="{54257981-C916-49EF-B2B0-00C43C7A5133}"/>
    <cellStyle name="Normal 79" xfId="8765" xr:uid="{E546EFA8-0F1D-4140-973B-034DC87F7319}"/>
    <cellStyle name="Normal 79 2" xfId="8766" xr:uid="{C6E28595-1574-4EFF-8C0A-566BFF4E6690}"/>
    <cellStyle name="Normal 79 2 2" xfId="33125" xr:uid="{25A92611-C235-43E6-8F83-B795EC2851C1}"/>
    <cellStyle name="Normal 79 2 3" xfId="33126" xr:uid="{5D694BDC-1D81-428E-B026-A6FAC29319D3}"/>
    <cellStyle name="Normal 79 2_AVA DVA EL" xfId="33127" xr:uid="{D3BCFCC2-561C-43E5-8D96-FC05920D038D}"/>
    <cellStyle name="Normal 79 3" xfId="33128" xr:uid="{1211436B-DA26-4BAF-B001-A1C9FD1FEE54}"/>
    <cellStyle name="Normal 79 4" xfId="33129" xr:uid="{D283663F-3BCD-4207-83D0-9093E6DA0604}"/>
    <cellStyle name="Normal 79_AVA DVA EL" xfId="33130" xr:uid="{D8879715-2A2F-49E4-8478-E82AFA557CB2}"/>
    <cellStyle name="Normal 8" xfId="8767" xr:uid="{1B56DEC1-AE1D-48C2-9677-97E958B03060}"/>
    <cellStyle name="Normal 8 10" xfId="33131" xr:uid="{9CB5B70B-8F2D-4B6D-90F9-F5E4E3757129}"/>
    <cellStyle name="Normal 8 10 2" xfId="33132" xr:uid="{CDE0CF31-FBCC-4F92-9323-B17952BC4601}"/>
    <cellStyle name="Normal 8 10 2 2" xfId="33133" xr:uid="{03CCD6EA-A718-4106-BDD3-7F175CA410F6}"/>
    <cellStyle name="Normal 8 10 2 3" xfId="33134" xr:uid="{FA300317-D173-4DB3-857F-9D047D9F90EB}"/>
    <cellStyle name="Normal 8 10 2_AVA DVA EL" xfId="33135" xr:uid="{15449953-F2D7-4074-BE5E-1715A0B871A2}"/>
    <cellStyle name="Normal 8 10 3" xfId="33136" xr:uid="{5B8FA5BD-E90C-4595-9A47-8D00A3443A3F}"/>
    <cellStyle name="Normal 8 10 4" xfId="33137" xr:uid="{1A6A10BC-6357-434D-8E50-D3D85A65640C}"/>
    <cellStyle name="Normal 8 10_AVA DVA EL" xfId="33138" xr:uid="{490A3B2B-B94E-468A-8D7E-02C229F52815}"/>
    <cellStyle name="Normal 8 11" xfId="33139" xr:uid="{3AF05D23-F56A-49E8-97D0-E710C72542A0}"/>
    <cellStyle name="Normal 8 11 2" xfId="33140" xr:uid="{B7DF7D1D-9C8A-4279-8B0C-3F6202C16E21}"/>
    <cellStyle name="Normal 8 11 2 2" xfId="33141" xr:uid="{B7D4D29F-6672-4B0A-BF88-B02F0A4C3757}"/>
    <cellStyle name="Normal 8 11 2 3" xfId="33142" xr:uid="{39F5D5AE-574B-43E4-BEA7-898AFE118E0A}"/>
    <cellStyle name="Normal 8 11 2_AVA DVA EL" xfId="33143" xr:uid="{17975134-91FB-4F00-92E2-C768C2B4CC6A}"/>
    <cellStyle name="Normal 8 11 3" xfId="33144" xr:uid="{3352F7A6-A089-40CE-AC01-B131AEFC7372}"/>
    <cellStyle name="Normal 8 11 3 2" xfId="33145" xr:uid="{ADE0C9CD-835D-40CC-BC9C-C58D8F9C919F}"/>
    <cellStyle name="Normal 8 11 3 3" xfId="33146" xr:uid="{3C62B388-79BD-4088-B9D7-13FFD72E6F29}"/>
    <cellStyle name="Normal 8 11 3_AVA DVA EL" xfId="33147" xr:uid="{E84C37CC-4F91-490C-8B35-157F84413475}"/>
    <cellStyle name="Normal 8 11 4" xfId="33148" xr:uid="{89B08600-ABDC-48E3-B2EE-59355FE71D0F}"/>
    <cellStyle name="Normal 8 11 5" xfId="33149" xr:uid="{C1A8983D-1B18-4303-B69A-A99EFC85D0D6}"/>
    <cellStyle name="Normal 8 11_AVA DVA EL" xfId="33150" xr:uid="{40B2CE99-3F63-4BCF-8715-4EF7BC31994F}"/>
    <cellStyle name="Normal 8 12" xfId="33151" xr:uid="{471DDB65-1DC6-4E28-98E5-40DF8759B7AA}"/>
    <cellStyle name="Normal 8 12 2" xfId="33152" xr:uid="{1CE574D7-E7D0-4956-AD38-B82A9DC58AFD}"/>
    <cellStyle name="Normal 8 12 2 2" xfId="33153" xr:uid="{7A5C8A6E-B463-44E3-817A-BB201C1CF160}"/>
    <cellStyle name="Normal 8 12 2 3" xfId="33154" xr:uid="{963026B7-2769-4A55-BAE5-7729292D03BB}"/>
    <cellStyle name="Normal 8 12 2_AVA DVA EL" xfId="33155" xr:uid="{C1E23680-E6B5-446E-B32D-5C2D83233BD5}"/>
    <cellStyle name="Normal 8 12 3" xfId="33156" xr:uid="{EC144488-C313-4E63-914B-8E08C81EE84D}"/>
    <cellStyle name="Normal 8 12 4" xfId="33157" xr:uid="{D0CD2951-A884-4443-99BC-810E1301CF3D}"/>
    <cellStyle name="Normal 8 12_AVA DVA EL" xfId="33158" xr:uid="{192AB46E-665D-48CD-B616-0E6B6EC7F940}"/>
    <cellStyle name="Normal 8 13" xfId="33159" xr:uid="{4F65C588-0961-4379-A288-332768253C15}"/>
    <cellStyle name="Normal 8 13 2" xfId="33160" xr:uid="{18BEAE65-EB40-4653-9A34-8EFD90EDC983}"/>
    <cellStyle name="Normal 8 13 2 2" xfId="33161" xr:uid="{E0D4E1A4-2F83-4463-A71E-2FC9EC4372B5}"/>
    <cellStyle name="Normal 8 13 2 3" xfId="33162" xr:uid="{A0D354E9-8CF8-44EF-8BE5-61013271B5B4}"/>
    <cellStyle name="Normal 8 13 2_AVA DVA EL" xfId="33163" xr:uid="{8981C69B-D4B1-47F0-9427-15BD80B38E88}"/>
    <cellStyle name="Normal 8 13 3" xfId="33164" xr:uid="{5CA25BE3-09B3-43B0-A153-0D3E47C98E57}"/>
    <cellStyle name="Normal 8 13 4" xfId="33165" xr:uid="{BEF89ABA-F66F-42F5-AB19-0D2F5B2A605E}"/>
    <cellStyle name="Normal 8 13_AVA DVA EL" xfId="33166" xr:uid="{C67D4C2F-E7BE-46C5-BF78-EED9C8206CB7}"/>
    <cellStyle name="Normal 8 14" xfId="33167" xr:uid="{5EDB9CAC-0A17-4A1A-AF5E-C8F51766AB3E}"/>
    <cellStyle name="Normal 8 14 2" xfId="33168" xr:uid="{042C57B7-94BC-4AF7-B18B-FE3F62D0EFC2}"/>
    <cellStyle name="Normal 8 14 2 2" xfId="33169" xr:uid="{F59C1761-0874-4603-A2EC-DCEF04CB18D1}"/>
    <cellStyle name="Normal 8 14 2 3" xfId="33170" xr:uid="{C7E58FCA-6E3F-4333-832E-9A0BDE48D946}"/>
    <cellStyle name="Normal 8 14 2_AVA DVA EL" xfId="33171" xr:uid="{1BCA91F9-6AA1-46A0-8A51-6FFA00680033}"/>
    <cellStyle name="Normal 8 14 3" xfId="33172" xr:uid="{2BF6C26B-484D-42E8-BDE5-71FB79AC1CA9}"/>
    <cellStyle name="Normal 8 14 4" xfId="33173" xr:uid="{93A65CCD-ACEB-447F-A091-A7AC294F85C7}"/>
    <cellStyle name="Normal 8 14_AVA DVA EL" xfId="33174" xr:uid="{356594BE-9186-4121-8FAA-9DF287F014F5}"/>
    <cellStyle name="Normal 8 15" xfId="33175" xr:uid="{A547174E-4607-4D9D-888A-D983CC70FF9E}"/>
    <cellStyle name="Normal 8 15 2" xfId="33176" xr:uid="{9D7B54D5-850E-4FD3-A0B6-313B0EAC7000}"/>
    <cellStyle name="Normal 8 15 3" xfId="33177" xr:uid="{CD499ADF-A33E-4FEB-804A-3704592BAE74}"/>
    <cellStyle name="Normal 8 15_AVA DVA EL" xfId="33178" xr:uid="{532288DB-6F57-4502-81DC-B3B43420D3B3}"/>
    <cellStyle name="Normal 8 16" xfId="33179" xr:uid="{96726E60-A786-42F9-B987-6A394E71F7D1}"/>
    <cellStyle name="Normal 8 16 2" xfId="33180" xr:uid="{AB26E160-64B3-4927-82FD-6E225F745444}"/>
    <cellStyle name="Normal 8 16 3" xfId="33181" xr:uid="{D269CE2D-ED28-415D-94C1-42F52F8C9EC8}"/>
    <cellStyle name="Normal 8 16_AVA DVA EL" xfId="33182" xr:uid="{016C7B6B-B3C4-4E46-AAFC-DB0FC1D277F6}"/>
    <cellStyle name="Normal 8 17" xfId="33183" xr:uid="{13135779-8845-4950-AB8E-A2013ECF161E}"/>
    <cellStyle name="Normal 8 17 2" xfId="33184" xr:uid="{43CBC7EE-FEAD-43BC-B9BE-31CE8BE9D96F}"/>
    <cellStyle name="Normal 8 17 3" xfId="33185" xr:uid="{C152DE0F-3BFB-4081-B150-03BE756A48D1}"/>
    <cellStyle name="Normal 8 17_AVA DVA EL" xfId="33186" xr:uid="{14410190-BCF3-439C-BD37-D3E2CC5AC61C}"/>
    <cellStyle name="Normal 8 18" xfId="33187" xr:uid="{D2F8B2C8-8436-41B3-8DFB-3C6EE7035D06}"/>
    <cellStyle name="Normal 8 19" xfId="33188" xr:uid="{12783D6D-27F5-435A-9DF2-C1AE4CA4BDD4}"/>
    <cellStyle name="Normal 8 2" xfId="8768" xr:uid="{8340B584-BB8D-4293-8916-26CE72F52705}"/>
    <cellStyle name="Normal 8 2 10" xfId="33189" xr:uid="{763D7FC5-C766-44D2-8FE0-070A26D52844}"/>
    <cellStyle name="Normal 8 2 10 2" xfId="33190" xr:uid="{C45D17AB-675C-45E2-AE0D-365A3200AC78}"/>
    <cellStyle name="Normal 8 2 10 2 2" xfId="33191" xr:uid="{DFECE01C-E483-42C6-9E9A-620963C227C2}"/>
    <cellStyle name="Normal 8 2 10 2 3" xfId="33192" xr:uid="{1D65150D-9AE1-4D9C-A237-3089E1BC0926}"/>
    <cellStyle name="Normal 8 2 10 2_AVA DVA EL" xfId="33193" xr:uid="{26D3A524-FC42-4606-A1AF-B581254E01BB}"/>
    <cellStyle name="Normal 8 2 10 3" xfId="33194" xr:uid="{689D0283-4EED-431E-8189-7BA11B93F62F}"/>
    <cellStyle name="Normal 8 2 10 3 2" xfId="33195" xr:uid="{D8102475-56C6-4B7D-A7D9-653AFF01DF4F}"/>
    <cellStyle name="Normal 8 2 10 3 3" xfId="33196" xr:uid="{6B3E3049-D380-494A-AC68-ECD6D7E57F05}"/>
    <cellStyle name="Normal 8 2 10 3_AVA DVA EL" xfId="33197" xr:uid="{BF62911E-CFEE-4F60-9765-D74FED1F24CF}"/>
    <cellStyle name="Normal 8 2 10 4" xfId="33198" xr:uid="{6915D79B-F2F9-46F4-B796-AC8445D0DB61}"/>
    <cellStyle name="Normal 8 2 10 5" xfId="33199" xr:uid="{483871E4-F196-473E-AA1E-FBB7872BA136}"/>
    <cellStyle name="Normal 8 2 10_AVA DVA EL" xfId="33200" xr:uid="{4BC30221-82E2-4A22-9594-AF7A9B6AD5DC}"/>
    <cellStyle name="Normal 8 2 11" xfId="33201" xr:uid="{528FF2AB-2DF3-43CD-9FFF-52A8A89D25D0}"/>
    <cellStyle name="Normal 8 2 11 2" xfId="33202" xr:uid="{15D6BAA1-CE88-49B8-B69A-1F51E7AC1D0C}"/>
    <cellStyle name="Normal 8 2 11 2 2" xfId="33203" xr:uid="{BF05C3A8-3FED-4D4B-8B57-15DD300FC6B8}"/>
    <cellStyle name="Normal 8 2 11 2 3" xfId="33204" xr:uid="{D6DE155B-AF3F-4511-8C0E-D9A2810E89B2}"/>
    <cellStyle name="Normal 8 2 11 2_AVA DVA EL" xfId="33205" xr:uid="{2FEF3614-610A-4977-BEDD-E180B6FD555D}"/>
    <cellStyle name="Normal 8 2 11 3" xfId="33206" xr:uid="{3C1995BD-9A2E-4BCE-8B59-5407F68F764D}"/>
    <cellStyle name="Normal 8 2 11 4" xfId="33207" xr:uid="{B607F370-256B-4E27-917C-63D69FC1B469}"/>
    <cellStyle name="Normal 8 2 11_AVA DVA EL" xfId="33208" xr:uid="{F208761A-71CF-4F7E-BBFB-0D71ADF04775}"/>
    <cellStyle name="Normal 8 2 12" xfId="33209" xr:uid="{5B1566F0-E0D1-470A-8AE0-50AD27E8587D}"/>
    <cellStyle name="Normal 8 2 12 2" xfId="33210" xr:uid="{B57D20A3-D18D-4050-8CE3-0B3F69A6FBC1}"/>
    <cellStyle name="Normal 8 2 12 2 2" xfId="33211" xr:uid="{114B462D-1A45-4CE8-896F-E3EF7233A18C}"/>
    <cellStyle name="Normal 8 2 12 2 3" xfId="33212" xr:uid="{9B92CF23-03BF-40AA-A01E-3147AF2CA372}"/>
    <cellStyle name="Normal 8 2 12 2_AVA DVA EL" xfId="33213" xr:uid="{CA25F5B8-3259-49DE-AD98-6423F337AFF8}"/>
    <cellStyle name="Normal 8 2 12 3" xfId="33214" xr:uid="{ED9867F1-3820-44FB-B67D-72B6951E73B9}"/>
    <cellStyle name="Normal 8 2 12 4" xfId="33215" xr:uid="{EA9CF8CF-D510-4354-9E18-E8E9FBF44D0A}"/>
    <cellStyle name="Normal 8 2 12_AVA DVA EL" xfId="33216" xr:uid="{49B0E40D-4F97-4FAC-BA09-DC54CB46B005}"/>
    <cellStyle name="Normal 8 2 13" xfId="33217" xr:uid="{5CBAF6C3-29F0-4F53-AFE6-D787C651A8C2}"/>
    <cellStyle name="Normal 8 2 13 2" xfId="33218" xr:uid="{89363C09-2464-4B14-8813-E72A5F031489}"/>
    <cellStyle name="Normal 8 2 13 3" xfId="33219" xr:uid="{B915BB52-5946-4A53-9A4C-B8163A304433}"/>
    <cellStyle name="Normal 8 2 13_AVA DVA EL" xfId="33220" xr:uid="{8AE033E6-D825-4FD8-AF15-6A96C2802D46}"/>
    <cellStyle name="Normal 8 2 14" xfId="33221" xr:uid="{56083891-AE1E-4873-9293-678C58D63276}"/>
    <cellStyle name="Normal 8 2 14 2" xfId="33222" xr:uid="{8765C22C-967B-40C9-8A69-0D2298E1085C}"/>
    <cellStyle name="Normal 8 2 14 3" xfId="33223" xr:uid="{6411E632-6F24-483F-BBB7-769DD9DC161C}"/>
    <cellStyle name="Normal 8 2 14_AVA DVA EL" xfId="33224" xr:uid="{722E8E7D-4033-434B-B8C5-BA175D6ED897}"/>
    <cellStyle name="Normal 8 2 15" xfId="33225" xr:uid="{CE434299-9F9E-4A88-AE99-923E883726F3}"/>
    <cellStyle name="Normal 8 2 15 2" xfId="33226" xr:uid="{B7F8C657-C991-4B21-BA51-97F560EE6528}"/>
    <cellStyle name="Normal 8 2 15_AVA DVA EL" xfId="33227" xr:uid="{C1F4732B-6556-44FA-8571-4B9C591721DF}"/>
    <cellStyle name="Normal 8 2 16" xfId="33228" xr:uid="{AF1B7E6F-D7C6-49E0-AF96-F456CB7AE98E}"/>
    <cellStyle name="Normal 8 2 17" xfId="33229" xr:uid="{B0F13DB4-ECDE-4A74-B430-2FB5582A60A6}"/>
    <cellStyle name="Normal 8 2 18" xfId="50969" xr:uid="{26EE1454-BC0E-4800-9554-EF911A648A75}"/>
    <cellStyle name="Normal 8 2 19" xfId="50970" xr:uid="{378D33D6-5F0F-40A6-924A-3A96269464C4}"/>
    <cellStyle name="Normal 8 2 2" xfId="8769" xr:uid="{7F944548-8637-4BB5-87C2-216C35B3CDF2}"/>
    <cellStyle name="Normal 8 2 2 10" xfId="33230" xr:uid="{5033EC71-7625-4029-9E7E-7AACECE7FEA8}"/>
    <cellStyle name="Normal 8 2 2 10 2" xfId="33231" xr:uid="{8BDACA55-458F-4BBB-9D9B-72BFB0FDB2CF}"/>
    <cellStyle name="Normal 8 2 2 10_AVA DVA EL" xfId="33232" xr:uid="{6398C264-81B7-4D54-B1DF-63C1DEA1FC58}"/>
    <cellStyle name="Normal 8 2 2 11" xfId="33233" xr:uid="{DBC5810D-5D03-48D1-8375-018B4E60F7BB}"/>
    <cellStyle name="Normal 8 2 2 12" xfId="50971" xr:uid="{85CBEAB7-9F6D-4DB6-BA08-6B787C752497}"/>
    <cellStyle name="Normal 8 2 2 13" xfId="50972" xr:uid="{1DAB317E-30C5-4DDD-B297-9A5EEF549B35}"/>
    <cellStyle name="Normal 8 2 2 14" xfId="50973" xr:uid="{6667FB6B-3C41-490E-A721-D63F9C5B0554}"/>
    <cellStyle name="Normal 8 2 2 2" xfId="8770" xr:uid="{FADB6F8E-2812-4092-B87B-971E077D90AC}"/>
    <cellStyle name="Normal 8 2 2 2 2" xfId="8771" xr:uid="{A9851985-229C-4AAD-93FC-B4B6E10F06AC}"/>
    <cellStyle name="Normal 8 2 2 2 2 2" xfId="33234" xr:uid="{9A6ECF05-48EE-42F8-A69F-9FAA025E584B}"/>
    <cellStyle name="Normal 8 2 2 2 2 2 2" xfId="33235" xr:uid="{4B3B1E80-1CC8-4352-82FE-30B9C4F466C5}"/>
    <cellStyle name="Normal 8 2 2 2 2 2_AVA DVA EL" xfId="33236" xr:uid="{716CF987-C477-48D1-AA0F-A77A6E9C1A6A}"/>
    <cellStyle name="Normal 8 2 2 2 2 3" xfId="33237" xr:uid="{78D32386-6874-48E5-BFD4-4EFB918FA26E}"/>
    <cellStyle name="Normal 8 2 2 2 2 4" xfId="50974" xr:uid="{C40059C1-95BD-49CC-8A2C-994225FA6A33}"/>
    <cellStyle name="Normal 8 2 2 2 2 5" xfId="50975" xr:uid="{20354E42-C4EE-493A-AE59-2F1065216D40}"/>
    <cellStyle name="Normal 8 2 2 2 2 6" xfId="50976" xr:uid="{9E419B4F-3010-4634-9843-28FF011D195A}"/>
    <cellStyle name="Normal 8 2 2 2 2_Balanse bankkonsern" xfId="33238" xr:uid="{E8E05F7E-4334-406A-A089-E3FC27F6673E}"/>
    <cellStyle name="Normal 8 2 2 2 3" xfId="8772" xr:uid="{8ED22102-1019-4FB8-9298-5D0E1515D407}"/>
    <cellStyle name="Normal 8 2 2 2 3 2" xfId="33239" xr:uid="{8468AF7E-941A-44D7-95AC-16C927179AB1}"/>
    <cellStyle name="Normal 8 2 2 2 3 2 2" xfId="33240" xr:uid="{4C77E0D9-0740-4BA7-9129-EBCE3E1B59F3}"/>
    <cellStyle name="Normal 8 2 2 2 3 2_AVA DVA EL" xfId="33241" xr:uid="{6727E9F1-67FC-472E-8F86-41E8EEBCCB8B}"/>
    <cellStyle name="Normal 8 2 2 2 3 3" xfId="33242" xr:uid="{125E1908-26A5-4678-B251-AAF7A2C03A9F}"/>
    <cellStyle name="Normal 8 2 2 2 3 4" xfId="50977" xr:uid="{3F6E484A-3FA6-489B-9D25-D85B348ECAE0}"/>
    <cellStyle name="Normal 8 2 2 2 3 5" xfId="50978" xr:uid="{6C466710-3D29-453B-9CD3-13A5465FCFA8}"/>
    <cellStyle name="Normal 8 2 2 2 3 6" xfId="50979" xr:uid="{38439D06-254C-4398-A817-427F87011E08}"/>
    <cellStyle name="Normal 8 2 2 2 3_Balanse bankkonsern" xfId="33243" xr:uid="{67173182-0E0D-4DE1-AA8E-0EE3F8BBFF74}"/>
    <cellStyle name="Normal 8 2 2 2 4" xfId="33244" xr:uid="{F63E5381-EDC5-4C9D-BB2E-DF78232F89E6}"/>
    <cellStyle name="Normal 8 2 2 2 4 2" xfId="33245" xr:uid="{47A91EC6-EE89-49B0-B64B-EAE04E6E8683}"/>
    <cellStyle name="Normal 8 2 2 2 4 2 2" xfId="33246" xr:uid="{790D5CD1-32D9-4B39-B323-75DEC267674C}"/>
    <cellStyle name="Normal 8 2 2 2 4 2_AVA DVA EL" xfId="33247" xr:uid="{088AF7CC-458E-4C28-9E36-CC065A37C46E}"/>
    <cellStyle name="Normal 8 2 2 2 4 3" xfId="33248" xr:uid="{52A86DAE-63D4-4BE6-9E6B-4894BC634243}"/>
    <cellStyle name="Normal 8 2 2 2 4 4" xfId="33249" xr:uid="{039A818B-FB9A-41F5-91C9-5A6FB193A5F7}"/>
    <cellStyle name="Normal 8 2 2 2 4 5" xfId="50980" xr:uid="{87769708-3C5E-4D2C-BD11-F1B6D3B0AF20}"/>
    <cellStyle name="Normal 8 2 2 2 4_AVA DVA EL" xfId="33250" xr:uid="{00109577-A651-4B0A-9DF1-7EA416CF0E0D}"/>
    <cellStyle name="Normal 8 2 2 2 5" xfId="33251" xr:uid="{C8C5C5F9-150F-4363-9CBE-7FD0AF868FD6}"/>
    <cellStyle name="Normal 8 2 2 2 5 2" xfId="33252" xr:uid="{8717288B-E9AE-4861-AEC4-980CC70DB301}"/>
    <cellStyle name="Normal 8 2 2 2 5 3" xfId="33253" xr:uid="{27A1E198-5880-4D04-AFCD-B7F30151ADFE}"/>
    <cellStyle name="Normal 8 2 2 2 5 4" xfId="50981" xr:uid="{8E782D71-3AE9-47BB-8099-145090C4FD83}"/>
    <cellStyle name="Normal 8 2 2 2 5_AVA DVA EL" xfId="33254" xr:uid="{CEAB4405-C310-404F-9A37-547D1C607364}"/>
    <cellStyle name="Normal 8 2 2 2 6" xfId="33255" xr:uid="{3CF5BED1-B204-43B2-BFDD-4B5FB3C11512}"/>
    <cellStyle name="Normal 8 2 2 2 6 2" xfId="33256" xr:uid="{B822958C-6534-410B-BC74-D2F5B800FA5D}"/>
    <cellStyle name="Normal 8 2 2 2 6_AVA DVA EL" xfId="33257" xr:uid="{57AED263-0581-4251-A054-F23EB26FE7CA}"/>
    <cellStyle name="Normal 8 2 2 2 7" xfId="33258" xr:uid="{176A39A9-C403-4C77-B4FD-607025941D40}"/>
    <cellStyle name="Normal 8 2 2 2 8" xfId="50982" xr:uid="{3A632357-351B-4442-A714-1376BB70B4C3}"/>
    <cellStyle name="Normal 8 2 2 2 9" xfId="50983" xr:uid="{E0ECCEE7-232F-4CF7-8040-2627E1A00E86}"/>
    <cellStyle name="Normal 8 2 2 2_Balanse bankkonsern" xfId="33259" xr:uid="{2AF95BAD-6C83-4A24-B3CB-036575788C35}"/>
    <cellStyle name="Normal 8 2 2 3" xfId="8773" xr:uid="{77AF2BD1-8734-4FF9-93BB-5EF405D0867D}"/>
    <cellStyle name="Normal 8 2 2 3 2" xfId="8774" xr:uid="{7073A979-2F5A-49CD-BD13-2967DE5C8E31}"/>
    <cellStyle name="Normal 8 2 2 3 3" xfId="8775" xr:uid="{EC55FFB8-A060-4058-B8D7-D17513145919}"/>
    <cellStyle name="Normal 8 2 2 3 4" xfId="33260" xr:uid="{70F9BE0E-CBFD-4800-82E2-421AF5915885}"/>
    <cellStyle name="Normal 8 2 2 3 4 2" xfId="33261" xr:uid="{01515243-88AD-4D90-93BA-828F23D4FBFB}"/>
    <cellStyle name="Normal 8 2 2 3 4 3" xfId="33262" xr:uid="{482B0558-3BC2-4898-8AA1-C8A7FBBD9F93}"/>
    <cellStyle name="Normal 8 2 2 3 4_AVA DVA EL" xfId="33263" xr:uid="{FCF45082-1538-488C-907A-4148CBCB2E37}"/>
    <cellStyle name="Normal 8 2 2 3 5" xfId="33264" xr:uid="{A2D058F0-694E-4D56-AA43-9FD68830DF9E}"/>
    <cellStyle name="Normal 8 2 2 3 5 2" xfId="33265" xr:uid="{3ECBCE5D-EF4D-4A13-96D2-2C7705BABA7A}"/>
    <cellStyle name="Normal 8 2 2 3 5_AVA DVA EL" xfId="33266" xr:uid="{293E8F2E-D3B6-4A96-946B-0286EE422112}"/>
    <cellStyle name="Normal 8 2 2 3 6" xfId="33267" xr:uid="{01137C16-F833-42E7-BA99-C2A0AFA114AB}"/>
    <cellStyle name="Normal 8 2 2 3 7" xfId="33268" xr:uid="{0D149461-E74D-4BD4-873F-81E083A7BE58}"/>
    <cellStyle name="Normal 8 2 2 3 8" xfId="50984" xr:uid="{BA257F0C-D0B2-4D1E-8AC3-48B8DA1EFDC0}"/>
    <cellStyle name="Normal 8 2 2 3_Balanse bankkonsern" xfId="33269" xr:uid="{81BB7027-3AFE-4C74-A74B-309440D5BAD7}"/>
    <cellStyle name="Normal 8 2 2 4" xfId="8776" xr:uid="{44E3883F-21D3-4AD9-819A-85B85A6ED00D}"/>
    <cellStyle name="Normal 8 2 2 4 2" xfId="8777" xr:uid="{BDA0881D-AC31-443E-8AEE-E25AC46AB68F}"/>
    <cellStyle name="Normal 8 2 2 4 3" xfId="8778" xr:uid="{B54E0EED-5346-4AA9-85D4-A56CC27CEBC4}"/>
    <cellStyle name="Normal 8 2 2 4 4" xfId="33270" xr:uid="{29E0241F-E1C7-4CC6-B180-544B68E6E94F}"/>
    <cellStyle name="Normal 8 2 2 4 4 2" xfId="33271" xr:uid="{25660231-5F42-48A5-9B2A-D686C040EC53}"/>
    <cellStyle name="Normal 8 2 2 4 4 3" xfId="33272" xr:uid="{424F2BCF-13E1-4FAA-BDC4-4864C5D6494F}"/>
    <cellStyle name="Normal 8 2 2 4 4_AVA DVA EL" xfId="33273" xr:uid="{E0CB2992-1F6F-42FE-B030-5EC75319CAD4}"/>
    <cellStyle name="Normal 8 2 2 4 5" xfId="33274" xr:uid="{C161522C-02E3-41CA-A0DD-046811E1EDD0}"/>
    <cellStyle name="Normal 8 2 2 4 5 2" xfId="33275" xr:uid="{1EDE39D4-92AF-4805-8644-D906BE2E7665}"/>
    <cellStyle name="Normal 8 2 2 4 5_AVA DVA EL" xfId="33276" xr:uid="{CA9633C2-C62D-4673-9E3B-5C3123DD828A}"/>
    <cellStyle name="Normal 8 2 2 4 6" xfId="33277" xr:uid="{3C073E7E-ADE7-4F56-B12A-9EC01707738F}"/>
    <cellStyle name="Normal 8 2 2 4 7" xfId="33278" xr:uid="{37EC2821-4378-424E-8256-C80BA0A6653E}"/>
    <cellStyle name="Normal 8 2 2 4 8" xfId="50985" xr:uid="{5E087FFA-90B8-4419-A34D-3F650C144018}"/>
    <cellStyle name="Normal 8 2 2 4_Balanse bankkonsern" xfId="33279" xr:uid="{9F89E944-3CF8-44B8-8387-1B07D862F2B0}"/>
    <cellStyle name="Normal 8 2 2 5" xfId="8779" xr:uid="{D1DBF819-D185-4D9F-AEAE-D223CEBC6710}"/>
    <cellStyle name="Normal 8 2 2 5 2" xfId="8780" xr:uid="{F74A26F3-F85C-46BC-8C43-C3274EA2A75F}"/>
    <cellStyle name="Normal 8 2 2 5 2 2" xfId="8781" xr:uid="{AE2E1A74-9D45-4813-B14B-704FDBF0339F}"/>
    <cellStyle name="Normal 8 2 2 5 2 2 2" xfId="8782" xr:uid="{3C9394C3-43DF-47AC-9574-93679D3658E9}"/>
    <cellStyle name="Normal 8 2 2 5 2 2_CR4_19" xfId="8783" xr:uid="{25D7EB62-24C6-4C33-8771-86CC133A0FD2}"/>
    <cellStyle name="Normal 8 2 2 5 2 3" xfId="8784" xr:uid="{4A326B5C-A937-4BC7-AC8B-7D33E0C61D22}"/>
    <cellStyle name="Normal 8 2 2 5 2_AVA DVA EL" xfId="33280" xr:uid="{B959F18D-5B93-48E7-BE05-E57181671B59}"/>
    <cellStyle name="Normal 8 2 2 5 3" xfId="8785" xr:uid="{FDAB2CE6-7BCF-41D5-A2FB-091821D82325}"/>
    <cellStyle name="Normal 8 2 2 5 3 2" xfId="8786" xr:uid="{2F45C735-7EC7-4AC2-B203-E104E94DAD53}"/>
    <cellStyle name="Normal 8 2 2 5 3 2 2" xfId="8787" xr:uid="{3022FD78-76B6-44B1-B538-01018E27C296}"/>
    <cellStyle name="Normal 8 2 2 5 3 2_CR4_19" xfId="8788" xr:uid="{09128DC7-10C5-4C4C-B7C1-BB41E4EBF670}"/>
    <cellStyle name="Normal 8 2 2 5 3 3" xfId="8789" xr:uid="{FD7B86C3-2E3B-47D5-9A94-BA32A80E9649}"/>
    <cellStyle name="Normal 8 2 2 5 3_AVA DVA EL" xfId="33281" xr:uid="{A33EBFBA-3800-4516-9E2E-4A5108942A2D}"/>
    <cellStyle name="Normal 8 2 2 5 4" xfId="33282" xr:uid="{86A74183-9C26-4F7B-A572-0BCE63A162DF}"/>
    <cellStyle name="Normal 8 2 2 5 5" xfId="33283" xr:uid="{3162BD58-6A7D-4A40-8CBF-34A23DC6EEF5}"/>
    <cellStyle name="Normal 8 2 2 5 6" xfId="50986" xr:uid="{ED874E69-D752-4066-A77C-FEFF1F4B7CC2}"/>
    <cellStyle name="Normal 8 2 2 5_Balanse bankkonsern" xfId="33284" xr:uid="{4AB9DEBC-6BB1-47CB-8243-8A384ADF2996}"/>
    <cellStyle name="Normal 8 2 2 6" xfId="8790" xr:uid="{56F3E249-2C36-478B-8B6F-F7E51E6AEFE6}"/>
    <cellStyle name="Normal 8 2 2 6 2" xfId="33285" xr:uid="{9975982A-87B0-417F-B28D-4F481B977949}"/>
    <cellStyle name="Normal 8 2 2 6 2 2" xfId="33286" xr:uid="{8642BC1B-7C10-405D-8CD9-309E01619CB4}"/>
    <cellStyle name="Normal 8 2 2 6 2 3" xfId="33287" xr:uid="{FB0A516A-C07A-420C-8D31-FA5ECF707D3E}"/>
    <cellStyle name="Normal 8 2 2 6 2_AVA DVA EL" xfId="33288" xr:uid="{6676BA82-DDBD-4643-A113-F35C72B4E06A}"/>
    <cellStyle name="Normal 8 2 2 6 3" xfId="33289" xr:uid="{E42AE173-CE43-4553-982C-51538B05B7FA}"/>
    <cellStyle name="Normal 8 2 2 6 3 2" xfId="33290" xr:uid="{8C47145E-2D4F-4C8E-B798-CD14585B1CED}"/>
    <cellStyle name="Normal 8 2 2 6 3_AVA DVA EL" xfId="33291" xr:uid="{A3641A49-CFF8-450E-B0DD-FBB276FC73B9}"/>
    <cellStyle name="Normal 8 2 2 6 4" xfId="33292" xr:uid="{041D0028-429E-404A-9B97-A50A6A737E09}"/>
    <cellStyle name="Normal 8 2 2 6 5" xfId="33293" xr:uid="{E15FAB0A-0A91-4009-8CA8-D68D98D1318C}"/>
    <cellStyle name="Normal 8 2 2 6 6" xfId="50987" xr:uid="{FD8B566E-A78C-4920-B707-EFE5F41A17C3}"/>
    <cellStyle name="Normal 8 2 2 6_Balanse bankkonsern" xfId="33294" xr:uid="{71434A77-AD92-4B1C-A3FB-00B6DC9479D5}"/>
    <cellStyle name="Normal 8 2 2 7" xfId="8791" xr:uid="{496A7F8D-2EF5-4E4A-85EE-386720451C44}"/>
    <cellStyle name="Normal 8 2 2 7 2" xfId="8792" xr:uid="{D16CE6D8-A742-4A0E-9467-A7B055882CD1}"/>
    <cellStyle name="Normal 8 2 2 7 2 2" xfId="8793" xr:uid="{83526905-CB04-4F1C-8E7C-C894D6E6F6AB}"/>
    <cellStyle name="Normal 8 2 2 7 2_CR4_19" xfId="8794" xr:uid="{0E55C329-EB31-4A1B-858D-EFB176AE940E}"/>
    <cellStyle name="Normal 8 2 2 7 3" xfId="8795" xr:uid="{E6807D87-9FA2-490A-8FDC-E3ABEBEECC75}"/>
    <cellStyle name="Normal 8 2 2 7_AVA DVA EL" xfId="33295" xr:uid="{35F1FF42-3C6D-438E-A538-E0CA21FE1CFA}"/>
    <cellStyle name="Normal 8 2 2 8" xfId="33296" xr:uid="{030D8434-4E0B-4259-95C0-2670B3889F6C}"/>
    <cellStyle name="Normal 8 2 2 8 2" xfId="33297" xr:uid="{6A779941-24F2-43AA-820C-3935521F9189}"/>
    <cellStyle name="Normal 8 2 2 8 3" xfId="33298" xr:uid="{56F1EDD2-3A5E-455C-8119-A877090CC891}"/>
    <cellStyle name="Normal 8 2 2 8_AVA DVA EL" xfId="33299" xr:uid="{22928DC0-83CD-4ABC-B3A2-E911837575A2}"/>
    <cellStyle name="Normal 8 2 2 9" xfId="33300" xr:uid="{7183D214-A106-4AD3-BCD5-09B9F9883673}"/>
    <cellStyle name="Normal 8 2 2 9 2" xfId="33301" xr:uid="{FA505E05-B011-4B7D-AD57-34C8572F71CD}"/>
    <cellStyle name="Normal 8 2 2 9 3" xfId="33302" xr:uid="{57DFA673-4B6C-4DBF-86B3-60E9A233DB67}"/>
    <cellStyle name="Normal 8 2 2 9_AVA DVA EL" xfId="33303" xr:uid="{6EC78027-A5D9-47C7-9B68-13E19FEB0045}"/>
    <cellStyle name="Normal 8 2 2_Balanse bankkonsern" xfId="33304" xr:uid="{B040A67A-E193-42B0-859E-1D690C0E2F19}"/>
    <cellStyle name="Normal 8 2 3" xfId="8796" xr:uid="{24B7DDEE-9C77-4680-9B17-5F4634AD9715}"/>
    <cellStyle name="Normal 8 2 3 10" xfId="50988" xr:uid="{F3A52E10-F2B2-409C-A7A7-18527B2E32AD}"/>
    <cellStyle name="Normal 8 2 3 11" xfId="50989" xr:uid="{0A7A4E5D-42D4-4EAC-9FFA-CFB4539F0E16}"/>
    <cellStyle name="Normal 8 2 3 2" xfId="8797" xr:uid="{DEC4C807-97B5-471D-A775-8E39188C03FE}"/>
    <cellStyle name="Normal 8 2 3 2 2" xfId="8798" xr:uid="{5C4345F7-E6F7-4ECD-892F-8CFDD490E208}"/>
    <cellStyle name="Normal 8 2 3 2 3" xfId="8799" xr:uid="{275D97D8-8295-41FB-AEFB-8D687DB8D12C}"/>
    <cellStyle name="Normal 8 2 3 2 4" xfId="33305" xr:uid="{D7A97136-F6AA-4634-89AE-E6A5E938DAEE}"/>
    <cellStyle name="Normal 8 2 3 2 4 2" xfId="33306" xr:uid="{973E453B-AF38-4CEE-B961-DC3E94B6444E}"/>
    <cellStyle name="Normal 8 2 3 2 4_AVA DVA EL" xfId="33307" xr:uid="{0F830FEE-B279-411B-886A-A1AF508E9355}"/>
    <cellStyle name="Normal 8 2 3 2 5" xfId="33308" xr:uid="{EFC79756-7881-41BF-ACE3-17FCB3260719}"/>
    <cellStyle name="Normal 8 2 3 2 6" xfId="50990" xr:uid="{805E7ECC-A27A-4EE9-A2A2-E704D7CE85A7}"/>
    <cellStyle name="Normal 8 2 3 2 7" xfId="50991" xr:uid="{8AF62476-CB7B-477C-83D6-2BC0DA6C50D9}"/>
    <cellStyle name="Normal 8 2 3 2 8" xfId="50992" xr:uid="{7711209F-2E01-4B97-B513-C31D7406288B}"/>
    <cellStyle name="Normal 8 2 3 2_Balanse bankkonsern" xfId="33309" xr:uid="{A87E22DC-7DAA-4B80-B281-1396C07E49F6}"/>
    <cellStyle name="Normal 8 2 3 3" xfId="8800" xr:uid="{1CA265CC-5A13-4273-8440-7D5637FDA926}"/>
    <cellStyle name="Normal 8 2 3 3 2" xfId="8801" xr:uid="{587F9AFB-1518-4464-AA90-CE32AD5CC142}"/>
    <cellStyle name="Normal 8 2 3 3 3" xfId="8802" xr:uid="{F0974097-DC68-44EA-AC5F-4DEA69174E8A}"/>
    <cellStyle name="Normal 8 2 3 3 4" xfId="33310" xr:uid="{5E7057F4-7C8E-4183-92D4-A908F9833D88}"/>
    <cellStyle name="Normal 8 2 3 3 4 2" xfId="33311" xr:uid="{E803DAFD-3729-4AA2-B2F0-EDD78A3EF40C}"/>
    <cellStyle name="Normal 8 2 3 3 4_AVA DVA EL" xfId="33312" xr:uid="{C6DAE2C1-5E2A-479D-9AA1-8135DF32198D}"/>
    <cellStyle name="Normal 8 2 3 3 5" xfId="33313" xr:uid="{239A9F1D-972C-40E8-84C9-8106EAF5DB19}"/>
    <cellStyle name="Normal 8 2 3 3 6" xfId="50993" xr:uid="{D52FCFF9-1A38-4D2D-9880-A80F0F737EAC}"/>
    <cellStyle name="Normal 8 2 3 3 7" xfId="50994" xr:uid="{367484F4-203A-4EFB-B7F7-FDE6C4D3E7C8}"/>
    <cellStyle name="Normal 8 2 3 3 8" xfId="50995" xr:uid="{BDAF3D09-773A-4F21-AF6F-9F603653DCDF}"/>
    <cellStyle name="Normal 8 2 3 3_Balanse bankkonsern" xfId="33314" xr:uid="{264DA65A-79B9-453D-B08F-EECC8145FD40}"/>
    <cellStyle name="Normal 8 2 3 4" xfId="8803" xr:uid="{ACC0EB21-0E7C-41A3-85E1-4B79A756E384}"/>
    <cellStyle name="Normal 8 2 3 4 2" xfId="8804" xr:uid="{13722771-2D59-481E-85DE-67435D39FF87}"/>
    <cellStyle name="Normal 8 2 3 4 3" xfId="8805" xr:uid="{6A571438-78CD-4887-9371-A7C2F95BEF3B}"/>
    <cellStyle name="Normal 8 2 3 4 4" xfId="33315" xr:uid="{BDFF1B1D-7F1E-4463-9715-6DA7CE275845}"/>
    <cellStyle name="Normal 8 2 3 4 4 2" xfId="33316" xr:uid="{55D226DF-641C-434D-AC50-733D75D0B195}"/>
    <cellStyle name="Normal 8 2 3 4 4_AVA DVA EL" xfId="33317" xr:uid="{487EA639-8C08-45F1-B5EC-A2BC72431895}"/>
    <cellStyle name="Normal 8 2 3 4 5" xfId="33318" xr:uid="{5FD71F30-2B3E-425F-A18D-655A812D73A4}"/>
    <cellStyle name="Normal 8 2 3 4 6" xfId="50996" xr:uid="{6D9FB539-57CE-42BC-9AEF-8E87D9B4FDFF}"/>
    <cellStyle name="Normal 8 2 3 4 7" xfId="50997" xr:uid="{6C8E39EC-B061-4A8E-8217-D24E4C33525B}"/>
    <cellStyle name="Normal 8 2 3 4_Balanse bankkonsern" xfId="33319" xr:uid="{E676018B-E815-465F-9D1F-8A5150717E2E}"/>
    <cellStyle name="Normal 8 2 3 5" xfId="8806" xr:uid="{000A6235-3773-4138-BF94-188CDBA9E750}"/>
    <cellStyle name="Normal 8 2 3 5 2" xfId="33320" xr:uid="{26FF1612-DE8A-4481-83BB-0126652C68D3}"/>
    <cellStyle name="Normal 8 2 3 5 2 2" xfId="33321" xr:uid="{708E31FF-71D6-43FC-B7DB-EC735BD6B5D4}"/>
    <cellStyle name="Normal 8 2 3 5 2_AVA DVA EL" xfId="33322" xr:uid="{D3F7178C-381B-42A4-B287-F2CC7C655903}"/>
    <cellStyle name="Normal 8 2 3 5 3" xfId="33323" xr:uid="{F67D2647-50B7-49AD-9070-475F9DE20A40}"/>
    <cellStyle name="Normal 8 2 3 5 4" xfId="50998" xr:uid="{49EDF783-3CBB-4FDA-AA86-F7BC980F01D2}"/>
    <cellStyle name="Normal 8 2 3 5 5" xfId="50999" xr:uid="{7345EB46-46B2-421C-8E9A-3E44671AA2F7}"/>
    <cellStyle name="Normal 8 2 3 5_Balanse bankkonsern" xfId="33324" xr:uid="{C532675F-5FEE-4D81-AD5D-D3961980345D}"/>
    <cellStyle name="Normal 8 2 3 6" xfId="8807" xr:uid="{80AA0C3A-0F17-4D59-A33D-38DAAB3C3E82}"/>
    <cellStyle name="Normal 8 2 3 7" xfId="33325" xr:uid="{BC28CBC9-7624-42DE-BFA6-AD8D939DFD22}"/>
    <cellStyle name="Normal 8 2 3 7 2" xfId="33326" xr:uid="{47A24DA7-31BF-4CD4-9F23-A5F04B57AB4B}"/>
    <cellStyle name="Normal 8 2 3 7 3" xfId="33327" xr:uid="{3ED96B7F-59C0-4090-9635-9A2189DED531}"/>
    <cellStyle name="Normal 8 2 3 7_AVA DVA EL" xfId="33328" xr:uid="{038F0258-7997-4348-AB1B-80DDBC195C8E}"/>
    <cellStyle name="Normal 8 2 3 8" xfId="33329" xr:uid="{F2D8DFBE-DFD2-45E5-8456-417F99B9AE7B}"/>
    <cellStyle name="Normal 8 2 3 8 2" xfId="33330" xr:uid="{47F6FF43-A8FC-4AC1-B407-23FC68A08723}"/>
    <cellStyle name="Normal 8 2 3 8_AVA DVA EL" xfId="33331" xr:uid="{DB031EA8-018B-49C1-A4BE-6342532C6E61}"/>
    <cellStyle name="Normal 8 2 3 9" xfId="33332" xr:uid="{2C5E45A3-9EA1-4A1D-85F5-4ABE594794A8}"/>
    <cellStyle name="Normal 8 2 3_Balanse bankkonsern" xfId="33333" xr:uid="{249F7D37-F7DC-41D7-8E11-FAF290F238AF}"/>
    <cellStyle name="Normal 8 2 4" xfId="8808" xr:uid="{7CB55DBB-6DF2-45CA-83DC-0033CA43FC58}"/>
    <cellStyle name="Normal 8 2 4 2" xfId="8809" xr:uid="{C3C72039-0918-43AE-83D2-7C071F26087C}"/>
    <cellStyle name="Normal 8 2 4 3" xfId="8810" xr:uid="{98565262-75D0-4634-A5DD-50755E2F4B42}"/>
    <cellStyle name="Normal 8 2 4 4" xfId="33334" xr:uid="{527C0FA8-F505-404A-8DF4-53AA233936E5}"/>
    <cellStyle name="Normal 8 2 4 4 2" xfId="33335" xr:uid="{38DC63A2-296E-4E68-AEA5-19F7955F65A4}"/>
    <cellStyle name="Normal 8 2 4 4 3" xfId="33336" xr:uid="{3836562A-6C0E-4495-AF52-DB67CC59B63B}"/>
    <cellStyle name="Normal 8 2 4 4_AVA DVA EL" xfId="33337" xr:uid="{FA1C5A28-9250-475C-BF35-F37ADE085B2E}"/>
    <cellStyle name="Normal 8 2 4 5" xfId="33338" xr:uid="{7ED0951B-E4DD-457B-A78B-6FF4FE10F4FF}"/>
    <cellStyle name="Normal 8 2 4 5 2" xfId="33339" xr:uid="{25F0FC50-28F8-407B-B148-CC8BB2FA3B92}"/>
    <cellStyle name="Normal 8 2 4 5_AVA DVA EL" xfId="33340" xr:uid="{F7AD4122-6BCA-454D-84DF-7F3B71A324D8}"/>
    <cellStyle name="Normal 8 2 4 6" xfId="33341" xr:uid="{976221E1-9D3F-49F9-B01E-DD6AEC1E1AEF}"/>
    <cellStyle name="Normal 8 2 4 7" xfId="33342" xr:uid="{77C4AA99-C762-4EB7-8DD7-B3342EFDCC52}"/>
    <cellStyle name="Normal 8 2 4 8" xfId="51000" xr:uid="{633B3211-EA89-438F-87B5-7EB55A03A93F}"/>
    <cellStyle name="Normal 8 2 4_Balanse bankkonsern" xfId="33343" xr:uid="{1AD2C361-D092-4ABD-B034-64548C86AFFD}"/>
    <cellStyle name="Normal 8 2 5" xfId="8811" xr:uid="{5D7517F1-E77F-43CF-8A30-90222F3C28F6}"/>
    <cellStyle name="Normal 8 2 5 2" xfId="8812" xr:uid="{6EF46985-18DE-44DB-BAF9-44E0E4E89526}"/>
    <cellStyle name="Normal 8 2 5 3" xfId="8813" xr:uid="{35B57316-9430-4963-B2F4-A3A7A520E23A}"/>
    <cellStyle name="Normal 8 2 5 4" xfId="33344" xr:uid="{3F0EDA31-9F38-4694-80F9-A62C1D7B5165}"/>
    <cellStyle name="Normal 8 2 5 4 2" xfId="33345" xr:uid="{7B9F21CF-F962-4C3E-9EA3-F5F4997155B5}"/>
    <cellStyle name="Normal 8 2 5 4 3" xfId="33346" xr:uid="{F63FD538-F086-444A-BC43-17EE83F9BDD9}"/>
    <cellStyle name="Normal 8 2 5 4_AVA DVA EL" xfId="33347" xr:uid="{5FAE005F-2BC9-4D7B-A0B8-8F961C0D14E9}"/>
    <cellStyle name="Normal 8 2 5 5" xfId="33348" xr:uid="{02A81A68-7BDA-498F-A422-14780E402F3C}"/>
    <cellStyle name="Normal 8 2 5 5 2" xfId="33349" xr:uid="{682B3D37-236D-498E-8293-078C44C7CDA2}"/>
    <cellStyle name="Normal 8 2 5 5_AVA DVA EL" xfId="33350" xr:uid="{9F010F18-973F-4A52-ABAB-16E413768A4C}"/>
    <cellStyle name="Normal 8 2 5 6" xfId="33351" xr:uid="{1FE796AB-9982-4129-BA51-B73EB1F3067E}"/>
    <cellStyle name="Normal 8 2 5 7" xfId="33352" xr:uid="{FE7B15CD-4E37-44B4-BA38-92408B973CE8}"/>
    <cellStyle name="Normal 8 2 5 8" xfId="51001" xr:uid="{4A72AA30-FEC7-4AA6-B0C4-FD6133DAE2A2}"/>
    <cellStyle name="Normal 8 2 5_Balanse bankkonsern" xfId="33353" xr:uid="{5E9FEE30-00EB-46DD-8C16-B75E97FE01A7}"/>
    <cellStyle name="Normal 8 2 6" xfId="8814" xr:uid="{035D0DFD-FFAB-499F-85EB-E5F705251B96}"/>
    <cellStyle name="Normal 8 2 6 2" xfId="8815" xr:uid="{2B8FD45F-3F62-4640-99BC-8A81A7F1749C}"/>
    <cellStyle name="Normal 8 2 6 3" xfId="8816" xr:uid="{1C3B7DE9-C7D5-44DB-BD0B-425446EDB1EA}"/>
    <cellStyle name="Normal 8 2 6 3 2" xfId="8817" xr:uid="{A825B7F9-CBE4-4F5D-9376-4F8C220F4484}"/>
    <cellStyle name="Normal 8 2 6 3 2 2" xfId="8818" xr:uid="{1A8AB411-567D-49F6-8A27-EA64BAAB7317}"/>
    <cellStyle name="Normal 8 2 6 3 2 2 2" xfId="8819" xr:uid="{8E6F74AF-59B7-4E07-9ACB-43C0A5AD3F74}"/>
    <cellStyle name="Normal 8 2 6 3 2 2_CR4_19" xfId="8820" xr:uid="{C63F1A80-04C9-4096-8696-CD768F7B4CCF}"/>
    <cellStyle name="Normal 8 2 6 3 2 3" xfId="8821" xr:uid="{31BCF695-AE2A-406E-893C-B679639E795C}"/>
    <cellStyle name="Normal 8 2 6 3 2_CR4_19" xfId="8822" xr:uid="{871FE782-621D-4821-8365-9F10212BF6B3}"/>
    <cellStyle name="Normal 8 2 6 3_CCR3" xfId="8823" xr:uid="{C05E8A6D-A733-4915-BD98-9608ECA51E71}"/>
    <cellStyle name="Normal 8 2 6 4" xfId="8824" xr:uid="{CA2DD0A7-0E9A-459C-A948-A44483561018}"/>
    <cellStyle name="Normal 8 2 6 4 2" xfId="8825" xr:uid="{40B62DFF-0CF5-40AC-B7B8-805BBB3291B4}"/>
    <cellStyle name="Normal 8 2 6 4 2 2" xfId="8826" xr:uid="{E5588024-81BE-4BCC-838D-CB3701F20818}"/>
    <cellStyle name="Normal 8 2 6 4 2_CR4_19" xfId="8827" xr:uid="{059F6E22-4A8F-44C0-9EB8-054E199E1C6D}"/>
    <cellStyle name="Normal 8 2 6 4 3" xfId="8828" xr:uid="{0B0AF42E-6C44-4BAF-8F37-E302AAF2602D}"/>
    <cellStyle name="Normal 8 2 6 4_AVA DVA EL" xfId="33354" xr:uid="{68DB6603-263F-4637-AD0E-5345649DBE26}"/>
    <cellStyle name="Normal 8 2 6 5" xfId="33355" xr:uid="{AF0A8818-EB04-473B-9A40-4B4C2443579D}"/>
    <cellStyle name="Normal 8 2 6 5 2" xfId="33356" xr:uid="{8726BA10-4FFF-44E5-B3E7-DA46D044CFF8}"/>
    <cellStyle name="Normal 8 2 6 5_AVA DVA EL" xfId="33357" xr:uid="{53193E20-1569-4538-83C4-738AFA945C4E}"/>
    <cellStyle name="Normal 8 2 6 6" xfId="33358" xr:uid="{234773DD-A5B5-4AA2-B4B7-8C0EB6EE6526}"/>
    <cellStyle name="Normal 8 2 6 7" xfId="33359" xr:uid="{47F64A39-52A1-4B24-90EA-14286A863C0B}"/>
    <cellStyle name="Normal 8 2 6 8" xfId="51002" xr:uid="{8FB989FB-0008-4BC0-A4B6-1F407BCF2EB0}"/>
    <cellStyle name="Normal 8 2 6_Balanse bankkonsern" xfId="33360" xr:uid="{171BA088-61CD-4857-ABFE-9CC94896816D}"/>
    <cellStyle name="Normal 8 2 7" xfId="8829" xr:uid="{694371B0-45CB-407B-A0CB-71C22272447F}"/>
    <cellStyle name="Normal 8 2 7 2" xfId="33361" xr:uid="{F7673CFB-7FE5-4832-B21D-D24401A926B8}"/>
    <cellStyle name="Normal 8 2 7 2 2" xfId="33362" xr:uid="{B6809C82-D811-4408-A59F-2B689D6F3821}"/>
    <cellStyle name="Normal 8 2 7 2 3" xfId="33363" xr:uid="{57062D98-5668-4BF0-9863-FE2B6BDC539B}"/>
    <cellStyle name="Normal 8 2 7 2_AVA DVA EL" xfId="33364" xr:uid="{0D38E013-D6E9-46AB-ABC0-522C63AC278B}"/>
    <cellStyle name="Normal 8 2 7 3" xfId="33365" xr:uid="{7529BC00-5952-45CD-91D8-1AEBA61C7133}"/>
    <cellStyle name="Normal 8 2 7 3 2" xfId="33366" xr:uid="{336761B2-0DCF-4AD5-83F6-3EDDB924387B}"/>
    <cellStyle name="Normal 8 2 7 3_AVA DVA EL" xfId="33367" xr:uid="{A60F66DE-DDEB-4B27-8F23-4B982878DE47}"/>
    <cellStyle name="Normal 8 2 7 4" xfId="33368" xr:uid="{1671F94C-33AA-4BF5-8B08-0C7F02FAE8BC}"/>
    <cellStyle name="Normal 8 2 7 5" xfId="33369" xr:uid="{657D9775-B832-456F-80F3-E9EF583EED7D}"/>
    <cellStyle name="Normal 8 2 7 6" xfId="51003" xr:uid="{4978C3AF-CD95-49F7-9B02-B2BD54535501}"/>
    <cellStyle name="Normal 8 2 7_Balanse bankkonsern" xfId="33370" xr:uid="{BBBBFA0F-336D-48E4-9189-1ADEFD592220}"/>
    <cellStyle name="Normal 8 2 8" xfId="8830" xr:uid="{E7A9DA42-855A-499B-B6B1-DD47B7C00404}"/>
    <cellStyle name="Normal 8 2 8 2" xfId="33371" xr:uid="{986B5239-FD2F-45A1-A679-EA1F6F87BDB2}"/>
    <cellStyle name="Normal 8 2 8 2 2" xfId="33372" xr:uid="{6A24C5E5-EFAE-4459-B92F-9A9D601BC2C2}"/>
    <cellStyle name="Normal 8 2 8 2 3" xfId="33373" xr:uid="{0A7CD5E2-7DFB-470C-8E6B-BAC951E6D3C5}"/>
    <cellStyle name="Normal 8 2 8 2_AVA DVA EL" xfId="33374" xr:uid="{2E49C5A0-8D66-40FB-9C3B-6010E54A4D45}"/>
    <cellStyle name="Normal 8 2 8_Balanse bankkonsern" xfId="33375" xr:uid="{74A1166D-D7DE-4801-A633-34EBC26EEA1C}"/>
    <cellStyle name="Normal 8 2 9" xfId="33376" xr:uid="{20869B80-4C7E-4726-B03F-9A47C83A16DB}"/>
    <cellStyle name="Normal 8 2 9 2" xfId="33377" xr:uid="{8A1F9273-9581-44EC-921C-C4852E69B8B4}"/>
    <cellStyle name="Normal 8 2 9 2 2" xfId="33378" xr:uid="{0BB9A954-8D51-4BA0-B371-391A8180AD6E}"/>
    <cellStyle name="Normal 8 2 9 2 3" xfId="33379" xr:uid="{DA595958-EB1A-4717-90E3-EBC24E62D2DC}"/>
    <cellStyle name="Normal 8 2 9 2_AVA DVA EL" xfId="33380" xr:uid="{75903B9C-91E2-41CA-B893-4BBC12AF7F85}"/>
    <cellStyle name="Normal 8 2 9 3" xfId="33381" xr:uid="{AA515412-BE76-4A3A-8865-CDE58D4D7E7A}"/>
    <cellStyle name="Normal 8 2 9 3 2" xfId="33382" xr:uid="{A39E8DD0-6D58-4EF7-A906-F4529013A746}"/>
    <cellStyle name="Normal 8 2 9 3 3" xfId="33383" xr:uid="{EF58E1C3-BA45-4DD4-89F0-EDF4FC6C2E02}"/>
    <cellStyle name="Normal 8 2 9 3_AVA DVA EL" xfId="33384" xr:uid="{9F5CDE0A-F5A0-43C4-8274-6B4127172C29}"/>
    <cellStyle name="Normal 8 2 9 4" xfId="33385" xr:uid="{FF1CA2B7-29F4-4AEE-910C-D21ACE610AFA}"/>
    <cellStyle name="Normal 8 2 9 5" xfId="33386" xr:uid="{7B65540B-82B6-4FBD-9692-7B787B661A57}"/>
    <cellStyle name="Normal 8 2 9 6" xfId="36155" xr:uid="{9152EDDD-6B99-4F6B-A2B5-6994D053CFA7}"/>
    <cellStyle name="Normal 8 2 9 7" xfId="36032" xr:uid="{35A4E71A-412B-4E64-A45E-16C083B3AE11}"/>
    <cellStyle name="Normal 8 2 9_AVA DVA EL" xfId="33387" xr:uid="{BDC7252C-95C7-48CF-862A-083B8B6D590F}"/>
    <cellStyle name="Normal 8 2_3. Chng in credit spreads" xfId="51004" xr:uid="{A18E201E-260A-4B2F-807E-C716439FE64E}"/>
    <cellStyle name="Normal 8 20" xfId="36002" xr:uid="{DB50C745-3EF2-462D-9B65-E2C670F7AF11}"/>
    <cellStyle name="Normal 8 21" xfId="36107" xr:uid="{B839E449-3ECE-4592-A3DF-C2E10AC897EE}"/>
    <cellStyle name="Normal 8 22" xfId="36905" xr:uid="{B14D76C3-7F2D-481E-9DEA-C5F8EE6F9275}"/>
    <cellStyle name="Normal 8 3" xfId="8831" xr:uid="{C25300CE-BECF-463A-834B-E55668148A69}"/>
    <cellStyle name="Normal 8 3 10" xfId="33388" xr:uid="{E558B900-ECCB-4917-B5F5-2E5FB3A5234E}"/>
    <cellStyle name="Normal 8 3 10 2" xfId="33389" xr:uid="{82DD8395-7DB9-4891-B82A-E4887DB258AE}"/>
    <cellStyle name="Normal 8 3 10 2 2" xfId="33390" xr:uid="{46721574-084E-4789-88DB-A8E535722061}"/>
    <cellStyle name="Normal 8 3 10 2 3" xfId="33391" xr:uid="{C2BDB927-E461-49BD-9E22-3AEBA4E8FE47}"/>
    <cellStyle name="Normal 8 3 10 2_AVA DVA EL" xfId="33392" xr:uid="{DC3EE00F-6030-4616-8177-049F3A85C5A9}"/>
    <cellStyle name="Normal 8 3 10 3" xfId="33393" xr:uid="{041A23B3-C99B-4407-9676-67CA53AC12E3}"/>
    <cellStyle name="Normal 8 3 10 4" xfId="33394" xr:uid="{62FFB6B2-9D1B-45AF-B41B-A0269A428294}"/>
    <cellStyle name="Normal 8 3 10_AVA DVA EL" xfId="33395" xr:uid="{1F979D99-0014-4788-B87B-D89F6E89CCE0}"/>
    <cellStyle name="Normal 8 3 11" xfId="33396" xr:uid="{413385ED-943F-44C9-B9E3-9CFB44415D9C}"/>
    <cellStyle name="Normal 8 3 11 2" xfId="33397" xr:uid="{282A35CE-934F-4A10-80A0-1A4CF1F2F55B}"/>
    <cellStyle name="Normal 8 3 11 2 2" xfId="33398" xr:uid="{268A6C12-AFB4-4485-A330-6B0D13D2438D}"/>
    <cellStyle name="Normal 8 3 11 2 3" xfId="33399" xr:uid="{3F62861B-61D3-47F2-9FCE-895D81C9C734}"/>
    <cellStyle name="Normal 8 3 11 2_AVA DVA EL" xfId="33400" xr:uid="{AE906BBB-DE3F-4A58-AB12-DE46B7ABD204}"/>
    <cellStyle name="Normal 8 3 11 3" xfId="33401" xr:uid="{A2867939-4BE6-4A2E-81D7-4653CA03A8A1}"/>
    <cellStyle name="Normal 8 3 11 4" xfId="33402" xr:uid="{7A3A0D56-A630-442D-B434-C4394ED8BA61}"/>
    <cellStyle name="Normal 8 3 11_AVA DVA EL" xfId="33403" xr:uid="{2E93CC6A-E143-46C1-8513-E3039934E517}"/>
    <cellStyle name="Normal 8 3 12" xfId="33404" xr:uid="{AE9BB401-32F9-4089-8671-C3978BB42C1F}"/>
    <cellStyle name="Normal 8 3 12 2" xfId="33405" xr:uid="{0C7DB9CD-C99C-49CE-A4B8-13AF91B39092}"/>
    <cellStyle name="Normal 8 3 12 2 2" xfId="33406" xr:uid="{CCFB0ABC-F7F6-4A26-B667-334B08B65763}"/>
    <cellStyle name="Normal 8 3 12 2 3" xfId="33407" xr:uid="{EC6D05FF-78DB-46A9-BFAB-A1CBF7C2AC37}"/>
    <cellStyle name="Normal 8 3 12 2_AVA DVA EL" xfId="33408" xr:uid="{FCC0271E-B9C4-4330-B92D-5DA74B60C0B4}"/>
    <cellStyle name="Normal 8 3 12 3" xfId="33409" xr:uid="{19202DCC-3EC8-485C-AFAC-2B616B2F535D}"/>
    <cellStyle name="Normal 8 3 12 4" xfId="33410" xr:uid="{D6B2FBDD-B451-4C62-AD08-E1A63B2F1E06}"/>
    <cellStyle name="Normal 8 3 12_AVA DVA EL" xfId="33411" xr:uid="{EB8C7B71-2B88-4DCC-A3BE-11C41C26D253}"/>
    <cellStyle name="Normal 8 3 13" xfId="33412" xr:uid="{3028F0D8-14A7-4B54-BA2F-4F87FAD74167}"/>
    <cellStyle name="Normal 8 3 13 2" xfId="33413" xr:uid="{08A03FF0-B10A-4C16-876F-7E6B9568E071}"/>
    <cellStyle name="Normal 8 3 13 3" xfId="33414" xr:uid="{55D6D996-3748-466F-A6AD-D15BA2192872}"/>
    <cellStyle name="Normal 8 3 13_AVA DVA EL" xfId="33415" xr:uid="{F83677E1-4D1C-4018-AF42-6F8FC9031E69}"/>
    <cellStyle name="Normal 8 3 14" xfId="33416" xr:uid="{2C332F47-8019-44B8-BC31-744D691464FB}"/>
    <cellStyle name="Normal 8 3 14 2" xfId="33417" xr:uid="{CB643E57-2339-4669-A19D-B5F39DE4621F}"/>
    <cellStyle name="Normal 8 3 14 3" xfId="33418" xr:uid="{CDEFE478-5DF2-4BFA-B009-3F02F07139B8}"/>
    <cellStyle name="Normal 8 3 14_AVA DVA EL" xfId="33419" xr:uid="{E7E77C37-8BE5-4F7D-842E-7668FB952110}"/>
    <cellStyle name="Normal 8 3 15" xfId="33420" xr:uid="{A485D1AE-7D5C-46E7-8174-10BC245522B1}"/>
    <cellStyle name="Normal 8 3 16" xfId="33421" xr:uid="{7E5DA0E2-A92A-4575-B2D6-00EE3D47ED81}"/>
    <cellStyle name="Normal 8 3 17" xfId="51005" xr:uid="{857B0195-EF89-49B5-9F2F-C3B196E593FD}"/>
    <cellStyle name="Normal 8 3 18" xfId="51006" xr:uid="{9F4D9413-625A-402F-BCA8-E005C17287B8}"/>
    <cellStyle name="Normal 8 3 19" xfId="51007" xr:uid="{19D634D7-9B09-454D-9F9A-DE6CCBE13036}"/>
    <cellStyle name="Normal 8 3 2" xfId="33422" xr:uid="{F19CE592-C080-4AB5-B298-BB235B4143E6}"/>
    <cellStyle name="Normal 8 3 2 10" xfId="51008" xr:uid="{ABD374E1-4EE3-414C-A30F-699874F0DD62}"/>
    <cellStyle name="Normal 8 3 2 2" xfId="33423" xr:uid="{D1F379F5-A80B-43B2-861E-11860DC66BB3}"/>
    <cellStyle name="Normal 8 3 2 2 2" xfId="33424" xr:uid="{77ED0E6C-EE2A-4332-9802-94A7F95998EA}"/>
    <cellStyle name="Normal 8 3 2 2 2 2" xfId="33425" xr:uid="{9C4A469F-7C7A-4E4D-8B77-1E2957833A14}"/>
    <cellStyle name="Normal 8 3 2 2 2 3" xfId="51009" xr:uid="{7B2F188A-696F-42BD-9FA7-7254F56D16ED}"/>
    <cellStyle name="Normal 8 3 2 2 2_AVA DVA EL" xfId="33426" xr:uid="{6FC25B0D-9F9A-47E0-93FC-3F617E122218}"/>
    <cellStyle name="Normal 8 3 2 2 3" xfId="33427" xr:uid="{1CDDE192-C477-4DE7-A474-680D0B2A4B0B}"/>
    <cellStyle name="Normal 8 3 2 2 4" xfId="33428" xr:uid="{6FE010BF-D2BA-42F9-9A90-98A81CE13C58}"/>
    <cellStyle name="Normal 8 3 2 2 5" xfId="51010" xr:uid="{60F41865-8DD0-4F1F-88A8-B9E7372598D5}"/>
    <cellStyle name="Normal 8 3 2 2 6" xfId="51011" xr:uid="{8336B8AE-8258-486F-B8DD-664CD4437A9E}"/>
    <cellStyle name="Normal 8 3 2 2_3. Chng in credit spreads" xfId="51012" xr:uid="{FC29BD16-11C8-4934-B3E1-D2BE88E9021B}"/>
    <cellStyle name="Normal 8 3 2 3" xfId="33429" xr:uid="{72E92470-8D4D-4E24-8306-79B83752F32A}"/>
    <cellStyle name="Normal 8 3 2 3 2" xfId="33430" xr:uid="{00E85D3F-E3A6-48E0-BED6-D14DCF92825D}"/>
    <cellStyle name="Normal 8 3 2 3 2 2" xfId="51013" xr:uid="{E93C5384-F034-4683-8FE9-42238440072C}"/>
    <cellStyle name="Normal 8 3 2 3 3" xfId="33431" xr:uid="{63C1FA00-04B6-4CB2-9013-A6449FD0C5E5}"/>
    <cellStyle name="Normal 8 3 2 3 4" xfId="51014" xr:uid="{72FABCF4-3CE2-4538-AB34-AD6BB05E5808}"/>
    <cellStyle name="Normal 8 3 2 3 5" xfId="51015" xr:uid="{3B5A8FAE-A03D-4948-8331-A7436097D8DC}"/>
    <cellStyle name="Normal 8 3 2 3 6" xfId="51016" xr:uid="{2154284E-32FB-49EF-BC3F-F5EB6CAB0404}"/>
    <cellStyle name="Normal 8 3 2 3_3. Chng in credit spreads" xfId="51017" xr:uid="{E4F35961-1CF9-4725-8AA9-FEC1E3CF4BC9}"/>
    <cellStyle name="Normal 8 3 2 4" xfId="33432" xr:uid="{3EBA9DC7-A357-4131-B876-BA93C7443BD6}"/>
    <cellStyle name="Normal 8 3 2 4 2" xfId="33433" xr:uid="{5CE46587-F74F-4A57-A52D-8D58F3E4BEF4}"/>
    <cellStyle name="Normal 8 3 2 4 3" xfId="33434" xr:uid="{9DFE30FC-5772-4E9C-81C8-56D27644AD41}"/>
    <cellStyle name="Normal 8 3 2 4 4" xfId="51018" xr:uid="{9E836264-4065-491B-82D9-E3ED2E9256E9}"/>
    <cellStyle name="Normal 8 3 2 4 5" xfId="51019" xr:uid="{218375AE-C084-4041-82C7-EAD90A1D6BF9}"/>
    <cellStyle name="Normal 8 3 2 4 6" xfId="51020" xr:uid="{7F187FBB-FE7E-4E35-A5FF-5B9865F72A7E}"/>
    <cellStyle name="Normal 8 3 2 4_AVA DVA EL" xfId="33435" xr:uid="{63464D64-ADC5-45F8-A766-3965B46E27CA}"/>
    <cellStyle name="Normal 8 3 2 5" xfId="33436" xr:uid="{4B847AC5-799F-4922-8ADF-7AB950B9F55A}"/>
    <cellStyle name="Normal 8 3 2 5 2" xfId="33437" xr:uid="{5A696352-6509-4EAC-A969-DF1F8BD4A109}"/>
    <cellStyle name="Normal 8 3 2 5 3" xfId="33438" xr:uid="{FCB0EC87-E1EA-498A-A072-C78E2A57415E}"/>
    <cellStyle name="Normal 8 3 2 5 4" xfId="51021" xr:uid="{BF668CFE-D2D9-4ACB-981F-50178DE82C94}"/>
    <cellStyle name="Normal 8 3 2 5_AVA DVA EL" xfId="33439" xr:uid="{D9A72322-21FC-4BA2-8D0E-93AE342C9502}"/>
    <cellStyle name="Normal 8 3 2 6" xfId="33440" xr:uid="{C2C44F75-D2B9-44C7-81D4-730EBCCB4BDA}"/>
    <cellStyle name="Normal 8 3 2 7" xfId="33441" xr:uid="{97DDAADE-586D-4BD0-BA85-BDA745EDA338}"/>
    <cellStyle name="Normal 8 3 2 8" xfId="36185" xr:uid="{B3A0863E-ECD3-4F41-B536-AF703500C9A0}"/>
    <cellStyle name="Normal 8 3 2 9" xfId="36454" xr:uid="{A12D2977-C75B-452B-90D0-F339893420A3}"/>
    <cellStyle name="Normal 8 3 2_3. Chng in credit spreads" xfId="51022" xr:uid="{896590F4-4128-4853-B771-84D274B40310}"/>
    <cellStyle name="Normal 8 3 3" xfId="33442" xr:uid="{5AF17673-7666-42B5-9C49-12EDD8D5CC62}"/>
    <cellStyle name="Normal 8 3 3 2" xfId="33443" xr:uid="{84BD77EF-332E-459F-9509-FC86479A2542}"/>
    <cellStyle name="Normal 8 3 3 2 2" xfId="33444" xr:uid="{2DB87683-D042-4883-B5AA-D9EB843D75F5}"/>
    <cellStyle name="Normal 8 3 3 2 3" xfId="51023" xr:uid="{486CC2A3-7DCC-4DC9-B6AF-C3614B5B51C3}"/>
    <cellStyle name="Normal 8 3 3 2_AVA DVA EL" xfId="33445" xr:uid="{228D659C-2EEC-46D4-A297-161876FBDCB6}"/>
    <cellStyle name="Normal 8 3 3 3" xfId="33446" xr:uid="{082552BD-9829-4FA0-B46E-9558BF6E6D42}"/>
    <cellStyle name="Normal 8 3 3 4" xfId="33447" xr:uid="{AAC7DD1B-53DE-4F25-A0C9-A1BDF1D6631D}"/>
    <cellStyle name="Normal 8 3 3 5" xfId="51024" xr:uid="{AD67CC92-FE7D-46F3-ADD4-D0A1B6C38078}"/>
    <cellStyle name="Normal 8 3 3 6" xfId="51025" xr:uid="{8BEFB46E-5091-4173-9F31-C4E06AAE42C2}"/>
    <cellStyle name="Normal 8 3 3_3. Chng in credit spreads" xfId="51026" xr:uid="{2BB48C75-A8AB-4A09-8ECD-40B6CC8ECCE8}"/>
    <cellStyle name="Normal 8 3 4" xfId="33448" xr:uid="{29472BBE-F5C5-4821-9C03-1C0F9F6BD859}"/>
    <cellStyle name="Normal 8 3 4 2" xfId="33449" xr:uid="{5A16ED45-E843-4BD2-86B4-3F05E198220B}"/>
    <cellStyle name="Normal 8 3 4 2 2" xfId="33450" xr:uid="{8ECCC041-3D4C-44BF-B66D-840B7A5590F5}"/>
    <cellStyle name="Normal 8 3 4 2 3" xfId="51027" xr:uid="{4C7435FB-F6B2-477F-BD68-45D0D683F5D2}"/>
    <cellStyle name="Normal 8 3 4 2_AVA DVA EL" xfId="33451" xr:uid="{0A25F2AE-96DA-42FD-B353-A758FCFCA325}"/>
    <cellStyle name="Normal 8 3 4 3" xfId="33452" xr:uid="{C713AF1D-C042-4523-9325-30AE0112E95E}"/>
    <cellStyle name="Normal 8 3 4 4" xfId="33453" xr:uid="{C8552208-A991-483B-B61D-06340CBCF8F4}"/>
    <cellStyle name="Normal 8 3 4 5" xfId="51028" xr:uid="{5286A4D4-2D3C-477D-B222-D19984C32ED0}"/>
    <cellStyle name="Normal 8 3 4 6" xfId="51029" xr:uid="{31791B7E-2A8C-4FEC-8479-9E355637BD13}"/>
    <cellStyle name="Normal 8 3 4_3. Chng in credit spreads" xfId="51030" xr:uid="{F48E0B79-FF28-46D3-BC98-DBB1F335275C}"/>
    <cellStyle name="Normal 8 3 5" xfId="33454" xr:uid="{D6ECDCE9-1AF3-4BD6-89A0-8BF2578CFA68}"/>
    <cellStyle name="Normal 8 3 5 2" xfId="33455" xr:uid="{742F4500-7E31-4DAA-8278-E8ADEB317A24}"/>
    <cellStyle name="Normal 8 3 5 2 2" xfId="33456" xr:uid="{403C3287-AD08-4896-B089-0E344DFD98FA}"/>
    <cellStyle name="Normal 8 3 5 2_AVA DVA EL" xfId="33457" xr:uid="{921888EB-2B17-4C72-8907-A3058E8D4754}"/>
    <cellStyle name="Normal 8 3 5 3" xfId="33458" xr:uid="{CF56C7D3-29A3-4562-8A0D-81BAC7B8C3D0}"/>
    <cellStyle name="Normal 8 3 5 4" xfId="33459" xr:uid="{1CE4CFFF-C379-4A67-B6CA-39855370B87E}"/>
    <cellStyle name="Normal 8 3 5 5" xfId="51031" xr:uid="{8C9AAA91-465F-40A3-97BB-F84A89AAFF9C}"/>
    <cellStyle name="Normal 8 3 5_AVA DVA EL" xfId="33460" xr:uid="{0B43A77A-97AF-4DCE-8000-46D20F847811}"/>
    <cellStyle name="Normal 8 3 6" xfId="33461" xr:uid="{A52B835F-94BF-4FE6-AF04-844AD06D97BB}"/>
    <cellStyle name="Normal 8 3 6 2" xfId="33462" xr:uid="{EB8E7C78-89E0-412F-9233-063B07E80F14}"/>
    <cellStyle name="Normal 8 3 6 2 2" xfId="33463" xr:uid="{8829D3E0-FE02-4DE1-A1FD-4C7FBECCC675}"/>
    <cellStyle name="Normal 8 3 6 2_AVA DVA EL" xfId="33464" xr:uid="{7357E56E-F138-459B-A29C-A0AC206210F6}"/>
    <cellStyle name="Normal 8 3 6 3" xfId="33465" xr:uid="{A8AF84B7-DA43-4290-810F-08FAE82B9BCB}"/>
    <cellStyle name="Normal 8 3 6 4" xfId="33466" xr:uid="{F721E91A-2B11-4AB9-BDAE-9B14A8DF4DA5}"/>
    <cellStyle name="Normal 8 3 6 5" xfId="51032" xr:uid="{EC457DC6-A5FC-438F-AA0D-2D949E57C0C1}"/>
    <cellStyle name="Normal 8 3 6_AVA DVA EL" xfId="33467" xr:uid="{DB974BE2-634F-4667-A037-0D9AD0DF2EB2}"/>
    <cellStyle name="Normal 8 3 7" xfId="33468" xr:uid="{82DE7710-2621-410A-95E2-2D94EC3A2BF7}"/>
    <cellStyle name="Normal 8 3 7 2" xfId="33469" xr:uid="{175E8678-593D-456B-BE35-BF820E4EB88F}"/>
    <cellStyle name="Normal 8 3 7 3" xfId="33470" xr:uid="{51E8B613-8F34-40C2-98D9-EA5045768C8D}"/>
    <cellStyle name="Normal 8 3 7_AVA DVA EL" xfId="33471" xr:uid="{73124CA7-E454-4F5A-AEE2-D2ECA7268C28}"/>
    <cellStyle name="Normal 8 3 8" xfId="33472" xr:uid="{D934C22A-6FFB-426F-8E2A-05ACF324B5E2}"/>
    <cellStyle name="Normal 8 3 8 2" xfId="33473" xr:uid="{92138BF4-C0B4-4134-BE7E-F22DCC491DD9}"/>
    <cellStyle name="Normal 8 3 8 3" xfId="33474" xr:uid="{E1A208AF-13F6-4813-99D2-9AB36A196AF7}"/>
    <cellStyle name="Normal 8 3 8_AVA DVA EL" xfId="33475" xr:uid="{F60E524D-A90E-4510-9CFD-977D3A1663B3}"/>
    <cellStyle name="Normal 8 3 9" xfId="33476" xr:uid="{61F290B2-F0AC-491D-8014-9DDD10F833A3}"/>
    <cellStyle name="Normal 8 3 9 2" xfId="33477" xr:uid="{BAABD57E-E9DA-410D-A6F4-1EB5A1531EDE}"/>
    <cellStyle name="Normal 8 3 9 2 2" xfId="33478" xr:uid="{B464A81B-900B-4731-9581-08441BB593CB}"/>
    <cellStyle name="Normal 8 3 9 2 3" xfId="33479" xr:uid="{17AE9E49-603C-4D22-AE0C-BFB22CC2C8C7}"/>
    <cellStyle name="Normal 8 3 9 2_AVA DVA EL" xfId="33480" xr:uid="{ADF80504-9AD5-4C22-AADD-4E829CB730AA}"/>
    <cellStyle name="Normal 8 3 9 3" xfId="33481" xr:uid="{97137F0A-E8B8-4C31-B9DE-448B73847784}"/>
    <cellStyle name="Normal 8 3 9 4" xfId="33482" xr:uid="{7A8EE40D-7F9D-4C05-9C93-573A10BEFCEC}"/>
    <cellStyle name="Normal 8 3 9_AVA DVA EL" xfId="33483" xr:uid="{1EB93481-746C-4989-B684-7E80F7777386}"/>
    <cellStyle name="Normal 8 3_3. Chng in credit spreads" xfId="51033" xr:uid="{93ACFC88-11D1-4A74-8ADC-B1511EC8957D}"/>
    <cellStyle name="Normal 8 4" xfId="8832" xr:uid="{DD878F20-1460-481D-A52C-DDD7E963CDB8}"/>
    <cellStyle name="Normal 8 4 10" xfId="51034" xr:uid="{62302F81-985D-4681-83A5-A1BDEBF50CA9}"/>
    <cellStyle name="Normal 8 4 2" xfId="8833" xr:uid="{32EA74FE-0AA6-4480-86AC-08D48780F769}"/>
    <cellStyle name="Normal 8 4 2 2" xfId="33484" xr:uid="{6E3A0FDF-95B5-48CD-8BFC-9EB184D656F8}"/>
    <cellStyle name="Normal 8 4 2 2 2" xfId="33485" xr:uid="{93325DB1-523B-4CAF-8559-7288E6D10125}"/>
    <cellStyle name="Normal 8 4 2 2 2 2" xfId="51035" xr:uid="{455AEE6B-4842-43C9-AE88-5B1C485D241A}"/>
    <cellStyle name="Normal 8 4 2 2 3" xfId="51036" xr:uid="{5AF92775-47C7-47B4-9524-400C52BD326F}"/>
    <cellStyle name="Normal 8 4 2 2_3. Chng in credit spreads" xfId="51037" xr:uid="{41255FF1-7B93-42BB-BEA1-6B992539C4EE}"/>
    <cellStyle name="Normal 8 4 2 3" xfId="33486" xr:uid="{BF4F68FB-57EC-4DA0-BD1D-9502AC2D4B97}"/>
    <cellStyle name="Normal 8 4 2 3 2" xfId="51038" xr:uid="{FB8D4BB2-C378-4A63-AD59-951A911A01A0}"/>
    <cellStyle name="Normal 8 4 2 3 2 2" xfId="51039" xr:uid="{0ECF7127-273B-45F1-B9E5-45C85D8A6E74}"/>
    <cellStyle name="Normal 8 4 2 3 3" xfId="51040" xr:uid="{28825730-1564-4453-A858-C151E313A0CD}"/>
    <cellStyle name="Normal 8 4 2 3_3. Chng in credit spreads" xfId="51041" xr:uid="{D36BD5D7-3E35-4DFC-9636-4CD9B3E5648B}"/>
    <cellStyle name="Normal 8 4 2 4" xfId="33487" xr:uid="{9065C00E-1CEB-4A81-886D-1841C0A8ABAA}"/>
    <cellStyle name="Normal 8 4 2 4 2" xfId="51042" xr:uid="{F332766A-54A0-402B-8BC6-44107D2FC955}"/>
    <cellStyle name="Normal 8 4 2 5" xfId="51043" xr:uid="{87066F30-AA7C-40D0-BE74-9130C1A19F7B}"/>
    <cellStyle name="Normal 8 4 2 6" xfId="51044" xr:uid="{3EF49281-32E4-4FF8-B981-783D9EA87E28}"/>
    <cellStyle name="Normal 8 4 2_3. Chng in credit spreads" xfId="51045" xr:uid="{30DA299B-26E1-4F30-99F4-33884694A7E5}"/>
    <cellStyle name="Normal 8 4 3" xfId="33488" xr:uid="{8ED40B31-F875-4B6F-97F8-527C04AEDA5B}"/>
    <cellStyle name="Normal 8 4 3 2" xfId="33489" xr:uid="{89897D1A-6F14-4616-AA0C-764F2BDE0D90}"/>
    <cellStyle name="Normal 8 4 3 2 2" xfId="51046" xr:uid="{4043DEAD-D88D-499E-81F5-9E5C9620C4F9}"/>
    <cellStyle name="Normal 8 4 3 3" xfId="33490" xr:uid="{44491586-8EC6-4FB5-B370-02E371B87098}"/>
    <cellStyle name="Normal 8 4 3 4" xfId="51047" xr:uid="{CCFCE999-149F-4ED9-98DC-4DA4F377D9F0}"/>
    <cellStyle name="Normal 8 4 3 5" xfId="51048" xr:uid="{33B58937-08B9-40A6-88B9-8DE3E33DB3E4}"/>
    <cellStyle name="Normal 8 4 3 6" xfId="51049" xr:uid="{AAEA176A-CA1C-4D46-9EB5-70AC3B917C5C}"/>
    <cellStyle name="Normal 8 4 3_3. Chng in credit spreads" xfId="51050" xr:uid="{3594AB14-EE99-4C41-B31D-8E5195CA2ED8}"/>
    <cellStyle name="Normal 8 4 4" xfId="33491" xr:uid="{1C7769B2-A0AC-4598-A432-329ABE669D99}"/>
    <cellStyle name="Normal 8 4 4 2" xfId="33492" xr:uid="{263E2554-9C30-47C9-A934-7C4DA0DC48DE}"/>
    <cellStyle name="Normal 8 4 4 2 2" xfId="51051" xr:uid="{4A4A7FCD-55B6-4E2F-B9AF-BD4B323C7E6F}"/>
    <cellStyle name="Normal 8 4 4 3" xfId="33493" xr:uid="{2A2860C7-8436-4C9C-9D97-61A3DE6F767D}"/>
    <cellStyle name="Normal 8 4 4 4" xfId="51052" xr:uid="{D4651903-4323-4D96-B0F8-3C329F8E8098}"/>
    <cellStyle name="Normal 8 4 4 5" xfId="51053" xr:uid="{46C0BCED-04F1-4E51-B45B-263D9FBEDFE3}"/>
    <cellStyle name="Normal 8 4 4 6" xfId="51054" xr:uid="{45752C7D-110A-44CD-B1D7-03B3C5143368}"/>
    <cellStyle name="Normal 8 4 4_3. Chng in credit spreads" xfId="51055" xr:uid="{68681BA6-2D8C-4A4C-A676-91F988F27D5D}"/>
    <cellStyle name="Normal 8 4 5" xfId="33494" xr:uid="{8ABB18A8-4077-4BA3-A808-6AEC98E21CAD}"/>
    <cellStyle name="Normal 8 4 5 2" xfId="33495" xr:uid="{7A84252F-53F5-4655-8FB8-1A3AD66FD004}"/>
    <cellStyle name="Normal 8 4 5 3" xfId="33496" xr:uid="{C8C969C3-F288-45F1-9411-49CC079A1415}"/>
    <cellStyle name="Normal 8 4 5 4" xfId="51056" xr:uid="{DA70D24D-0A07-4037-89E4-E50897B31553}"/>
    <cellStyle name="Normal 8 4 5 5" xfId="51057" xr:uid="{DCF23DAB-6C0D-44E1-962C-9D31C135715C}"/>
    <cellStyle name="Normal 8 4 5_AVA DVA EL" xfId="33497" xr:uid="{E292AFF7-7A72-4DCF-820E-245C6939A112}"/>
    <cellStyle name="Normal 8 4 6" xfId="33498" xr:uid="{BFEAF2FC-6950-4763-910B-E1E50A693865}"/>
    <cellStyle name="Normal 8 4 6 2" xfId="33499" xr:uid="{9F4AAE2F-726B-477B-92F6-B065050E60CD}"/>
    <cellStyle name="Normal 8 4 6_AVA DVA EL" xfId="33500" xr:uid="{9505E0BA-9A2A-4A06-8F63-2AFA1D599629}"/>
    <cellStyle name="Normal 8 4 7" xfId="33501" xr:uid="{BFB019F4-E716-4274-9CEE-4D7480DF622D}"/>
    <cellStyle name="Normal 8 4 8" xfId="51058" xr:uid="{D43D1031-63A6-4D2B-8CC2-676B30292B65}"/>
    <cellStyle name="Normal 8 4 9" xfId="51059" xr:uid="{F1D1D470-DB6D-4D24-9551-EA57A38658EC}"/>
    <cellStyle name="Normal 8 4_3. Chng in credit spreads" xfId="51060" xr:uid="{B724686F-777E-49F1-B7E6-CBF4307247D1}"/>
    <cellStyle name="Normal 8 5" xfId="8834" xr:uid="{9883C931-4F2F-4A4F-B675-BBEB0A7FC90B}"/>
    <cellStyle name="Normal 8 5 2" xfId="8835" xr:uid="{BBD6C014-0641-4C65-AA73-5BF98D2662A7}"/>
    <cellStyle name="Normal 8 5 2 2" xfId="33502" xr:uid="{05AC251E-E4B9-4A4F-A38C-26B6CB241CD7}"/>
    <cellStyle name="Normal 8 5 2 2 2" xfId="51061" xr:uid="{0B6094B2-390B-424C-BC0E-31DC05D3609D}"/>
    <cellStyle name="Normal 8 5 2 3" xfId="33503" xr:uid="{5A5F687A-38BB-4331-B75C-AC2DE43C5CBD}"/>
    <cellStyle name="Normal 8 5 2 4" xfId="51062" xr:uid="{1972388E-2483-421A-A185-22CA2E20642B}"/>
    <cellStyle name="Normal 8 5 2_3. Chng in credit spreads" xfId="51063" xr:uid="{F8142ADA-1ED0-469D-9424-85F29D62122D}"/>
    <cellStyle name="Normal 8 5 3" xfId="33504" xr:uid="{44EA0011-B241-479F-87CC-BEDB96CEF79E}"/>
    <cellStyle name="Normal 8 5 3 2" xfId="33505" xr:uid="{C3C8E7E8-5F02-450E-9FCF-7789E5017CAE}"/>
    <cellStyle name="Normal 8 5 3 2 2" xfId="51064" xr:uid="{10E71EF9-D7E8-4990-BBE7-408932451C66}"/>
    <cellStyle name="Normal 8 5 3 3" xfId="51065" xr:uid="{37B5FAC4-FF4D-4300-8104-0FA2F5E3CAA4}"/>
    <cellStyle name="Normal 8 5 3_3. Chng in credit spreads" xfId="51066" xr:uid="{3479270F-D5D3-4B35-8D8D-5BC9A81A30CF}"/>
    <cellStyle name="Normal 8 5 4" xfId="33506" xr:uid="{2842D978-7626-4919-A344-B93490CB67A7}"/>
    <cellStyle name="Normal 8 5 4 2" xfId="51067" xr:uid="{747334B2-08E3-487E-8A48-CF142AC1EE23}"/>
    <cellStyle name="Normal 8 5 5" xfId="33507" xr:uid="{A69133DF-0358-4458-BD2A-6A1EB3092ED6}"/>
    <cellStyle name="Normal 8 5 6" xfId="51068" xr:uid="{86BA0A56-51D0-4C2B-963A-DF24B3D9236A}"/>
    <cellStyle name="Normal 8 5 7" xfId="51069" xr:uid="{646F57A6-46FB-4C69-AB44-5A237577BDCF}"/>
    <cellStyle name="Normal 8 5_3. Chng in credit spreads" xfId="51070" xr:uid="{7B26ADA5-7FC1-451F-9E82-3D185344A9CC}"/>
    <cellStyle name="Normal 8 6" xfId="8836" xr:uid="{2417B870-70D7-4B1B-AFA9-2F929E2A86CD}"/>
    <cellStyle name="Normal 8 6 2" xfId="8837" xr:uid="{3BBF7A97-0094-49D2-9C0B-793A55E703EE}"/>
    <cellStyle name="Normal 8 6 2 2" xfId="33508" xr:uid="{E4BC41A9-F94D-423F-AFBB-655794806702}"/>
    <cellStyle name="Normal 8 6 2 3" xfId="33509" xr:uid="{0298281D-F998-4D0B-A098-074B13595D89}"/>
    <cellStyle name="Normal 8 6 2 4" xfId="51071" xr:uid="{7AF1913C-42D0-4CBD-8954-24A44A6AA19F}"/>
    <cellStyle name="Normal 8 6 2_AVA DVA EL" xfId="33510" xr:uid="{2FE502CA-F96F-4721-81AD-4A1277B15C3C}"/>
    <cellStyle name="Normal 8 6 3" xfId="33511" xr:uid="{7A0B0D35-B217-4DD8-8B4B-69EF953688C4}"/>
    <cellStyle name="Normal 8 6 3 2" xfId="33512" xr:uid="{C41B6C95-A506-4FAA-AA4F-656E0A4FCC99}"/>
    <cellStyle name="Normal 8 6 3_AVA DVA EL" xfId="33513" xr:uid="{FCAFDB3F-FB8B-40B1-8F21-8B8CA8C13733}"/>
    <cellStyle name="Normal 8 6 4" xfId="33514" xr:uid="{73B5E53F-A504-4E17-A08B-FE9D398E718E}"/>
    <cellStyle name="Normal 8 6 5" xfId="33515" xr:uid="{6935941A-2804-4273-AEAB-35A080B29AAC}"/>
    <cellStyle name="Normal 8 6 6" xfId="51072" xr:uid="{DEDD349A-130A-4563-97EA-7BBAEEEFC36A}"/>
    <cellStyle name="Normal 8 6 7" xfId="51073" xr:uid="{F4DFC12B-284A-4E2D-A006-783800F91ADE}"/>
    <cellStyle name="Normal 8 6_3. Chng in credit spreads" xfId="51074" xr:uid="{6B1EF942-9EA2-4470-988C-E5EB348C973D}"/>
    <cellStyle name="Normal 8 7" xfId="33516" xr:uid="{D112B165-C4CB-476F-A5C2-9CBE439CE5E1}"/>
    <cellStyle name="Normal 8 7 2" xfId="33517" xr:uid="{4B34BC3C-396D-4A7F-8A9D-DDDBC3B3E8FE}"/>
    <cellStyle name="Normal 8 7 2 2" xfId="33518" xr:uid="{75187D72-63E3-46D7-9BBB-BCA01F134DE4}"/>
    <cellStyle name="Normal 8 7 2 3" xfId="33519" xr:uid="{092E7FA1-4428-4CA1-BA89-75C8892EFFCE}"/>
    <cellStyle name="Normal 8 7 2 4" xfId="51075" xr:uid="{AB718127-CA52-4598-806A-B73DF46CAA62}"/>
    <cellStyle name="Normal 8 7 2_AVA DVA EL" xfId="33520" xr:uid="{21226B8D-C5E9-48B5-BB4D-A88241F96AE2}"/>
    <cellStyle name="Normal 8 7 3" xfId="33521" xr:uid="{9C5249F3-D4F3-4E0C-A93C-2F29B8BEE193}"/>
    <cellStyle name="Normal 8 7 3 2" xfId="33522" xr:uid="{CAEA2DA8-9724-459C-9DB2-1E390C28B4BB}"/>
    <cellStyle name="Normal 8 7 3_AVA DVA EL" xfId="33523" xr:uid="{F6DC3E10-A5C6-4502-94CB-CE6A9DC29DB8}"/>
    <cellStyle name="Normal 8 7 4" xfId="33524" xr:uid="{834BD7F9-0751-4A66-B0F4-6B3DCD887370}"/>
    <cellStyle name="Normal 8 7 5" xfId="33525" xr:uid="{4FA2976D-5DCE-4351-A1E5-49ECEC4695AB}"/>
    <cellStyle name="Normal 8 7 6" xfId="33526" xr:uid="{720CEF20-A9D7-4759-B85C-70C7D4974D60}"/>
    <cellStyle name="Normal 8 7 7" xfId="51076" xr:uid="{E96D1C73-3B91-400C-BB33-3918DCD105B5}"/>
    <cellStyle name="Normal 8 7_3. Chng in credit spreads" xfId="51077" xr:uid="{856F0CC4-9E00-44C9-ACE7-A717E9A74C44}"/>
    <cellStyle name="Normal 8 8" xfId="33527" xr:uid="{525CEA0E-021B-4C56-A2A6-CAFCF6EEAD3F}"/>
    <cellStyle name="Normal 8 8 2" xfId="33528" xr:uid="{C6614F5A-C0AB-4462-971C-2F4B65C9AA84}"/>
    <cellStyle name="Normal 8 8 2 2" xfId="33529" xr:uid="{314D3B6D-6B3F-4017-AF70-772E17CFC5F2}"/>
    <cellStyle name="Normal 8 8 2 3" xfId="33530" xr:uid="{370BA09F-A27E-4675-9648-F0CCF3379BF6}"/>
    <cellStyle name="Normal 8 8 2 4" xfId="51078" xr:uid="{A9F2E651-F32D-4FE4-93EA-E106AEE06D29}"/>
    <cellStyle name="Normal 8 8 2_AVA DVA EL" xfId="33531" xr:uid="{A6652FB7-979B-42E8-8822-998A0A7E74A7}"/>
    <cellStyle name="Normal 8 8 3" xfId="33532" xr:uid="{AAFCA8F7-82D0-440B-8717-216BE4E5BD8E}"/>
    <cellStyle name="Normal 8 8 3 2" xfId="33533" xr:uid="{8A0AF0A6-9B8B-43ED-8D5A-BF0DE21A9577}"/>
    <cellStyle name="Normal 8 8 3_AVA DVA EL" xfId="33534" xr:uid="{33D34C6F-3867-4BFC-8E9D-8C7DF5190131}"/>
    <cellStyle name="Normal 8 8 4" xfId="33535" xr:uid="{FA5209A4-D9F0-47A7-AA0D-2B009A1916F9}"/>
    <cellStyle name="Normal 8 8 5" xfId="33536" xr:uid="{86241D69-8629-4185-90F5-B15150AF2751}"/>
    <cellStyle name="Normal 8 8 6" xfId="33537" xr:uid="{E8D02502-A0DA-4C94-BE70-42B5F41E9283}"/>
    <cellStyle name="Normal 8 8 7" xfId="36126" xr:uid="{6E5B6906-C416-45DD-94C6-308103C268EE}"/>
    <cellStyle name="Normal 8 8 8" xfId="36038" xr:uid="{0C151AF8-50A7-4CE1-852B-6BB6B68F27C3}"/>
    <cellStyle name="Normal 8 8_3. Chng in credit spreads" xfId="51079" xr:uid="{C09F7327-B8B7-47A8-A1FF-F39697BF0832}"/>
    <cellStyle name="Normal 8 9" xfId="33538" xr:uid="{3404454F-5C76-4154-B85D-3AE4303C8927}"/>
    <cellStyle name="Normal 8 9 2" xfId="33539" xr:uid="{6F0B62BE-DE39-49BF-BED9-FE4ACD63DAAF}"/>
    <cellStyle name="Normal 8 9 2 2" xfId="33540" xr:uid="{9EF40E0E-57FB-4AF2-93EE-D7B4638AE6B8}"/>
    <cellStyle name="Normal 8 9 2 3" xfId="33541" xr:uid="{EE6B37E9-FA9E-4A85-AF82-B22A87D4928E}"/>
    <cellStyle name="Normal 8 9 2_AVA DVA EL" xfId="33542" xr:uid="{D1A4F811-37F5-4E6E-B0D5-45A12C7AE9FE}"/>
    <cellStyle name="Normal 8 9 3" xfId="33543" xr:uid="{0B1962B9-883E-4892-87C2-C8567453AFDC}"/>
    <cellStyle name="Normal 8 9 4" xfId="33544" xr:uid="{43982C81-B73C-47E5-8DC3-0E07383D1242}"/>
    <cellStyle name="Normal 8 9 5" xfId="36430" xr:uid="{DB173F46-90F7-4FF7-AD79-84D73647FD1F}"/>
    <cellStyle name="Normal 8 9 6" xfId="36020" xr:uid="{44B07F7C-58FB-44D7-96F0-E1EC8853C5C6}"/>
    <cellStyle name="Normal 8 9_AVA DVA EL" xfId="33545" xr:uid="{7565325C-6CAD-43AC-846A-1273321D1CA7}"/>
    <cellStyle name="Normal 8_11" xfId="8838" xr:uid="{45A80D4D-373C-44C1-98A0-248E27DE8030}"/>
    <cellStyle name="Normal 80" xfId="8839" xr:uid="{D59E1D1E-4531-46CD-9CD9-155C60DBEED9}"/>
    <cellStyle name="Normal 80 2" xfId="8840" xr:uid="{6F5016B4-B6D7-4F05-99F6-BFAE295D49EA}"/>
    <cellStyle name="Normal 80 3" xfId="33546" xr:uid="{5BD87502-47C8-4AB0-9F75-7AA22B68DCDF}"/>
    <cellStyle name="Normal 80_AVA DVA EL" xfId="33547" xr:uid="{09BAAA36-57BD-4D29-A29D-28B4547D534A}"/>
    <cellStyle name="Normal 81" xfId="8841" xr:uid="{77D20E90-597D-44CA-8FDE-FBCA20C98FE4}"/>
    <cellStyle name="Normal 81 2" xfId="33548" xr:uid="{1824ADE5-F466-4CF8-A750-67FE10A6FC72}"/>
    <cellStyle name="Normal 81 3" xfId="33549" xr:uid="{20D18CB4-C7FC-4513-A9CC-0971139B7D87}"/>
    <cellStyle name="Normal 81_AVA DVA EL" xfId="33550" xr:uid="{107DB4ED-42D2-424D-9993-BE7AF6C6F9BA}"/>
    <cellStyle name="Normal 82" xfId="8842" xr:uid="{EBB887DE-164B-4614-A1EF-4DBA3815E2BC}"/>
    <cellStyle name="Normal 82 2" xfId="8843" xr:uid="{3471764D-0F4F-410C-9A2F-C511955A00EA}"/>
    <cellStyle name="Normal 82 3" xfId="33551" xr:uid="{61834E49-35B0-4D46-A49D-BEB0DB235E53}"/>
    <cellStyle name="Normal 82_AVA DVA EL" xfId="33552" xr:uid="{C706E101-F4C0-442B-AD09-2790CEE4B33D}"/>
    <cellStyle name="Normal 83" xfId="8844" xr:uid="{CB8D3C86-27E7-4B4D-86DF-F6A86D4239C7}"/>
    <cellStyle name="Normal 83 2" xfId="8845" xr:uid="{DFF7EC21-12AB-4E4A-82F8-E7DB1441FAA6}"/>
    <cellStyle name="Normal 83 3" xfId="33553" xr:uid="{7953969C-174E-4BD0-8AAC-AD1D82A9DA5A}"/>
    <cellStyle name="Normal 83_AVA DVA EL" xfId="33554" xr:uid="{5591ECEA-DA1E-4FFB-8199-6BC071AFC37B}"/>
    <cellStyle name="Normal 84" xfId="8846" xr:uid="{F07D4C5F-28E4-4FB1-8D32-9D76D72BF75A}"/>
    <cellStyle name="Normal 84 2" xfId="33555" xr:uid="{54E27737-019A-4958-BDC8-C7ED904CED6B}"/>
    <cellStyle name="Normal 84 3" xfId="33556" xr:uid="{67FEBEBF-268A-4D2F-90BF-6E2A60B45FC6}"/>
    <cellStyle name="Normal 84_AVA DVA EL" xfId="33557" xr:uid="{9CFC7406-6E57-4E3A-A761-5D237B88253D}"/>
    <cellStyle name="Normal 85" xfId="8847" xr:uid="{1726093C-AEEC-40B1-919C-A9AF66642FFB}"/>
    <cellStyle name="Normal 85 2" xfId="33558" xr:uid="{704CE643-3F82-4A76-805A-BA50D63DBF88}"/>
    <cellStyle name="Normal 85 2 2" xfId="36583" xr:uid="{142F3F17-7343-459E-A2B9-3F948AF54542}"/>
    <cellStyle name="Normal 85 3" xfId="33559" xr:uid="{653CA276-190C-4F7F-903D-E2C7F83112A9}"/>
    <cellStyle name="Normal 85 4" xfId="36114" xr:uid="{A68FCC55-756C-4FF8-AB04-47832CB85530}"/>
    <cellStyle name="Normal 85_AVA DVA EL" xfId="33560" xr:uid="{2CD45161-43F0-4FBD-A1B6-15EDFA0B57A7}"/>
    <cellStyle name="Normal 86" xfId="8848" xr:uid="{AA3F406E-9FB0-4806-8963-0847C3FB294A}"/>
    <cellStyle name="Normal 86 2" xfId="33561" xr:uid="{0B7028AC-1DF4-4F33-A47E-EEB7918D79C4}"/>
    <cellStyle name="Normal 86 3" xfId="33562" xr:uid="{AD24D68D-ACF9-456F-A836-E97BAAC9C242}"/>
    <cellStyle name="Normal 86 4" xfId="36207" xr:uid="{A9D4FA4E-034D-43E7-9BDA-58EE8B7C0551}"/>
    <cellStyle name="Normal 86_AVA DVA EL" xfId="33563" xr:uid="{B4AEFAEE-9F2D-464B-93A1-3396492877CE}"/>
    <cellStyle name="Normal 87" xfId="8849" xr:uid="{40849CB2-27F2-4A24-8D51-DBD260F131A9}"/>
    <cellStyle name="Normal 87 2" xfId="33564" xr:uid="{0B184BE8-1234-40FF-A20B-218CDCC96C2E}"/>
    <cellStyle name="Normal 87 3" xfId="33565" xr:uid="{1E346485-291A-4625-A06A-F65E62E04D8A}"/>
    <cellStyle name="Normal 87 4" xfId="36215" xr:uid="{94F00713-8BBB-45D5-8010-3815160AFB81}"/>
    <cellStyle name="Normal 87_AVA DVA EL" xfId="33566" xr:uid="{B64C0844-21C2-449A-9827-19B632C5043B}"/>
    <cellStyle name="Normal 88" xfId="8850" xr:uid="{CE99B7C4-F364-4857-A2FC-F1558B993A39}"/>
    <cellStyle name="Normal 88 2" xfId="33567" xr:uid="{F012C9B3-E162-4586-812B-497B42617DA5}"/>
    <cellStyle name="Normal 88 3" xfId="33568" xr:uid="{C1AEF839-F85E-44E5-89D1-30E3001C58BE}"/>
    <cellStyle name="Normal 88 4" xfId="36218" xr:uid="{E0AB237C-8ED4-4A00-A2F9-43AF288CBB15}"/>
    <cellStyle name="Normal 88_AVA DVA EL" xfId="33569" xr:uid="{51543B26-759E-4B93-AB96-13B6FC886717}"/>
    <cellStyle name="Normal 89" xfId="8851" xr:uid="{C2EE1A84-B492-49EF-8997-C5F99274FBA8}"/>
    <cellStyle name="Normal 89 2" xfId="33570" xr:uid="{4BE44DBC-FA83-45C3-82F4-CA74B75E517E}"/>
    <cellStyle name="Normal 89 3" xfId="33571" xr:uid="{086AD6A0-F2BB-4B7B-B229-25FFAC0AB5F3}"/>
    <cellStyle name="Normal 89 4" xfId="36222" xr:uid="{A1C3F151-01C9-4E11-AE3E-6C9EFB2B43BC}"/>
    <cellStyle name="Normal 89_AVA DVA EL" xfId="33572" xr:uid="{E6D960AE-470C-486F-AF77-9140D44CDDF5}"/>
    <cellStyle name="Normal 9" xfId="8852" xr:uid="{EDE79CD2-8386-4CB2-BEDC-CB57D11B4700}"/>
    <cellStyle name="Normal 9 10" xfId="8853" xr:uid="{4FAAFA84-BAB5-4F36-970C-63CE23C24D9E}"/>
    <cellStyle name="Normal 9 10 2" xfId="33573" xr:uid="{FD0522DE-A78C-432A-B6AF-E429F2DC0A74}"/>
    <cellStyle name="Normal 9 10_AVA DVA EL" xfId="33574" xr:uid="{5619825B-6E7F-4496-A52F-69B20C7B1E2C}"/>
    <cellStyle name="Normal 9 11" xfId="8854" xr:uid="{21F04ADA-9BD3-4456-BF4A-305D52D99E9C}"/>
    <cellStyle name="Normal 9 11 2" xfId="8855" xr:uid="{74B61357-7F9F-4A7C-9341-4CEE8D2DC23C}"/>
    <cellStyle name="Normal 9 11 2 2" xfId="33575" xr:uid="{D20C85D8-2D0F-45F8-83A4-38B6783162B3}"/>
    <cellStyle name="Normal 9 11 2_AVA DVA EL" xfId="33576" xr:uid="{70C3F6FE-D661-4B13-ACEE-1F563329931F}"/>
    <cellStyle name="Normal 9 11 3" xfId="33577" xr:uid="{450C7F0F-BA08-4BF6-9250-4229C6C33F45}"/>
    <cellStyle name="Normal 9 11 4" xfId="36907" xr:uid="{4CC734C2-C696-4FD7-9D7B-38AFA1FFD2F7}"/>
    <cellStyle name="Normal 9 11_4Q16" xfId="33578" xr:uid="{73701BAC-E1C9-45FA-8ACE-7DC10CD3DF21}"/>
    <cellStyle name="Normal 9 12" xfId="8856" xr:uid="{DBC848BF-E506-4C50-9AE5-A77A940C5B6A}"/>
    <cellStyle name="Normal 9 12 2" xfId="33579" xr:uid="{9A819042-0E41-46BA-9061-27FB33B49E03}"/>
    <cellStyle name="Normal 9 12_AVA DVA EL" xfId="33580" xr:uid="{6734D1FB-5424-4647-A1A5-DD9A19DEBB2F}"/>
    <cellStyle name="Normal 9 13" xfId="8857" xr:uid="{FFC233F0-EE33-4A0A-A597-314FA0C69050}"/>
    <cellStyle name="Normal 9 13 2" xfId="33581" xr:uid="{234236E7-C6E7-45AB-AB57-BF0400040B48}"/>
    <cellStyle name="Normal 9 13_AVA DVA EL" xfId="33582" xr:uid="{5639881B-BB48-4EF5-8FC9-CCC91550BCFA}"/>
    <cellStyle name="Normal 9 14" xfId="33583" xr:uid="{77DE8D38-8380-49EE-B9DF-9DDF40EBE968}"/>
    <cellStyle name="Normal 9 14 2" xfId="33584" xr:uid="{3FB567E8-3883-4923-965A-E5CDDCE0686B}"/>
    <cellStyle name="Normal 9 14 3" xfId="33585" xr:uid="{1CCC5977-EA02-4222-9A79-EFA71C7AC2C6}"/>
    <cellStyle name="Normal 9 14 4" xfId="36129" xr:uid="{096DCB2C-B4FC-4A6E-9D3A-FBEA6B579E08}"/>
    <cellStyle name="Normal 9 14_AVA DVA EL" xfId="33586" xr:uid="{88A318C1-0BB3-4FAE-B942-F8986563BFEB}"/>
    <cellStyle name="Normal 9 15" xfId="33587" xr:uid="{55DD8BCA-408A-46C6-AF18-3939FA35C00C}"/>
    <cellStyle name="Normal 9 15 2" xfId="33588" xr:uid="{EB9BEB21-B63D-42CD-8AA8-9664845E257D}"/>
    <cellStyle name="Normal 9 15 3" xfId="33589" xr:uid="{75D41784-F511-42D3-8F89-2CA15F198788}"/>
    <cellStyle name="Normal 9 15_AVA DVA EL" xfId="33590" xr:uid="{173A488B-F45C-47DF-A76A-77C4A1AE66AD}"/>
    <cellStyle name="Normal 9 16" xfId="33591" xr:uid="{8C1D9DE9-0B35-4C6C-A93A-15167546346C}"/>
    <cellStyle name="Normal 9 17" xfId="33592" xr:uid="{02140B66-0E09-4F3D-8F85-DA8DF19D63EB}"/>
    <cellStyle name="Normal 9 18" xfId="36906" xr:uid="{14CFB5DE-B93A-4068-AC02-A567B23D1608}"/>
    <cellStyle name="Normal 9 19" xfId="51080" xr:uid="{8421415E-3C1E-4F57-9B77-400B3614D5B1}"/>
    <cellStyle name="Normal 9 2" xfId="8858" xr:uid="{9932F2DB-1991-4DD9-8C77-F1D6C6333328}"/>
    <cellStyle name="Normal 9 2 10" xfId="51081" xr:uid="{85AB1486-B541-4655-A92F-289FD7482CCF}"/>
    <cellStyle name="Normal 9 2 11" xfId="51082" xr:uid="{56FC31C1-7B39-4769-A26C-388C3819B401}"/>
    <cellStyle name="Normal 9 2 2" xfId="8859" xr:uid="{F4D7353A-D32E-4210-A7BE-3E175F49E22D}"/>
    <cellStyle name="Normal 9 2 2 10" xfId="51083" xr:uid="{0E3D37C2-65D4-472C-A6DA-95F05B54F1F7}"/>
    <cellStyle name="Normal 9 2 2 11" xfId="51084" xr:uid="{FC4F0568-E3E1-40B8-BD52-3707E832CA27}"/>
    <cellStyle name="Normal 9 2 2 2" xfId="8860" xr:uid="{69284997-7092-4136-B154-8EC8756E3831}"/>
    <cellStyle name="Normal 9 2 2 2 2" xfId="33593" xr:uid="{3710491A-012B-4E38-95C9-DF0DF67561FE}"/>
    <cellStyle name="Normal 9 2 2 2 2 2" xfId="33594" xr:uid="{A510FDEB-817D-4018-B981-D5DADB7AF17B}"/>
    <cellStyle name="Normal 9 2 2 2 2 3" xfId="33595" xr:uid="{9B40386B-3B2B-4C40-ABF8-2A3CCED0DD0F}"/>
    <cellStyle name="Normal 9 2 2 2 2 4" xfId="51085" xr:uid="{17331490-1BC4-4FBD-87D8-D2A37D8BE165}"/>
    <cellStyle name="Normal 9 2 2 2 2 5" xfId="51086" xr:uid="{E093ECB8-0420-43D6-ADF8-5755A654552C}"/>
    <cellStyle name="Normal 9 2 2 2 2_AVA DVA EL" xfId="33596" xr:uid="{2A0533DB-4867-4439-9C84-97B77352AFA3}"/>
    <cellStyle name="Normal 9 2 2 2 3" xfId="33597" xr:uid="{A65503F5-C9BC-45B7-8F87-FFCCDC2E13F3}"/>
    <cellStyle name="Normal 9 2 2 2 3 2" xfId="33598" xr:uid="{D1C66C8F-BA70-448F-A010-2484E871C372}"/>
    <cellStyle name="Normal 9 2 2 2 3 3" xfId="33599" xr:uid="{F4409553-3B82-4935-B250-32C5E8115FF2}"/>
    <cellStyle name="Normal 9 2 2 2 3 4" xfId="51087" xr:uid="{553EEE88-97D6-474F-9775-02DEFFB94DED}"/>
    <cellStyle name="Normal 9 2 2 2 3 5" xfId="51088" xr:uid="{E37A76D1-415B-4535-8A4E-F6A720B92D9A}"/>
    <cellStyle name="Normal 9 2 2 2 3_AVA DVA EL" xfId="33600" xr:uid="{66DCE207-EE6D-4D48-99AB-895710348339}"/>
    <cellStyle name="Normal 9 2 2 2 4" xfId="33601" xr:uid="{990ABBE9-A8F6-4421-9F9F-FF24DC6DB726}"/>
    <cellStyle name="Normal 9 2 2 2 4 2" xfId="33602" xr:uid="{49D7A0E8-F5F0-4AF6-A580-F77CC2EDA41B}"/>
    <cellStyle name="Normal 9 2 2 2 4 3" xfId="33603" xr:uid="{8F58BF8B-4706-409E-AEBB-BAD3172B778B}"/>
    <cellStyle name="Normal 9 2 2 2 4 4" xfId="51089" xr:uid="{FF84B50F-8B70-411D-95A9-AE3089AFFED8}"/>
    <cellStyle name="Normal 9 2 2 2 4 5" xfId="51090" xr:uid="{FFFDD553-A2F5-41E7-8A23-B64319AFB2A4}"/>
    <cellStyle name="Normal 9 2 2 2 4_AVA DVA EL" xfId="33604" xr:uid="{1039A1EB-994B-49A3-9A07-12BBF074F35F}"/>
    <cellStyle name="Normal 9 2 2 2 5" xfId="33605" xr:uid="{004AA0A4-DE73-48EE-A46B-9A9EEBBAD384}"/>
    <cellStyle name="Normal 9 2 2 2 5 2" xfId="33606" xr:uid="{BB0998FD-5433-428A-8945-32C8424AE5AC}"/>
    <cellStyle name="Normal 9 2 2 2 5 3" xfId="33607" xr:uid="{46F7DFB0-2AC1-4C55-AA67-725597C2FB97}"/>
    <cellStyle name="Normal 9 2 2 2 5 4" xfId="51091" xr:uid="{D47ADC1D-D7C0-4CB7-9220-5E4781E8163A}"/>
    <cellStyle name="Normal 9 2 2 2 5_AVA DVA EL" xfId="33608" xr:uid="{01822071-F6D2-49CB-84C3-E8A1C9EEEF9D}"/>
    <cellStyle name="Normal 9 2 2 2 6" xfId="33609" xr:uid="{2BDF0724-FD74-493F-9337-F11409825D63}"/>
    <cellStyle name="Normal 9 2 2 2 7" xfId="33610" xr:uid="{23EF1C94-66CE-4963-990A-86B097A3F67C}"/>
    <cellStyle name="Normal 9 2 2 2 8" xfId="51092" xr:uid="{F6F0AD7F-3021-4A5A-B4B4-B53FE799A697}"/>
    <cellStyle name="Normal 9 2 2 2 9" xfId="51093" xr:uid="{52AAD81D-807F-4344-BAEE-0E53FA56A551}"/>
    <cellStyle name="Normal 9 2 2 2_AVA DVA EL" xfId="33611" xr:uid="{15593191-5888-4120-B44E-01EE2DF1E90C}"/>
    <cellStyle name="Normal 9 2 2 3" xfId="33612" xr:uid="{9007997F-55A0-4AFD-80A9-BE5A134171CB}"/>
    <cellStyle name="Normal 9 2 2 3 2" xfId="33613" xr:uid="{74FDCE9B-7098-476A-B60B-C1A18CDE6D1F}"/>
    <cellStyle name="Normal 9 2 2 3 3" xfId="33614" xr:uid="{8044CAC8-F4EC-410D-BFFD-A2BE6CB98DFF}"/>
    <cellStyle name="Normal 9 2 2 3 4" xfId="51094" xr:uid="{7865C17C-BAE9-4EBE-8354-830D964F9027}"/>
    <cellStyle name="Normal 9 2 2 3 5" xfId="51095" xr:uid="{35017324-7954-479C-A207-65EBF88EE98C}"/>
    <cellStyle name="Normal 9 2 2 3_AVA DVA EL" xfId="33615" xr:uid="{C794E4DA-5664-43F1-ADAB-1EDD33E1C8C4}"/>
    <cellStyle name="Normal 9 2 2 4" xfId="33616" xr:uid="{0FB857E0-F5CF-4D53-8F87-42F437DF9325}"/>
    <cellStyle name="Normal 9 2 2 4 2" xfId="33617" xr:uid="{3C0DA9D1-6C65-4493-AAC3-A56D064B4F84}"/>
    <cellStyle name="Normal 9 2 2 4 3" xfId="33618" xr:uid="{F4D8669C-B54E-4981-B237-91E6E11D7604}"/>
    <cellStyle name="Normal 9 2 2 4 4" xfId="51096" xr:uid="{F5CB5901-45DD-4305-AB33-B3E9B2BB5A45}"/>
    <cellStyle name="Normal 9 2 2 4 5" xfId="51097" xr:uid="{343DA241-2C35-4E8B-8A76-E3D3878DD41F}"/>
    <cellStyle name="Normal 9 2 2 4_AVA DVA EL" xfId="33619" xr:uid="{F11A4E6F-99D7-46DF-AF99-DC63B0371EF6}"/>
    <cellStyle name="Normal 9 2 2 5" xfId="33620" xr:uid="{6CA97211-B725-4897-AFCD-43C03A4F4951}"/>
    <cellStyle name="Normal 9 2 2 5 2" xfId="33621" xr:uid="{D56A3C24-94BC-4977-ABF0-FB291557D12E}"/>
    <cellStyle name="Normal 9 2 2 5 3" xfId="33622" xr:uid="{F2F3E212-9AA5-47FD-91E8-E9F0F533F9A8}"/>
    <cellStyle name="Normal 9 2 2 5 4" xfId="51098" xr:uid="{651C4F8B-F54F-489F-8816-03FBE2B6942F}"/>
    <cellStyle name="Normal 9 2 2 5 5" xfId="51099" xr:uid="{5584AB47-DE2D-4E36-9EF9-830096DFA604}"/>
    <cellStyle name="Normal 9 2 2 5_AVA DVA EL" xfId="33623" xr:uid="{7B8FD6CD-EFAC-4035-B006-B10FAA3BD0E9}"/>
    <cellStyle name="Normal 9 2 2 6" xfId="33624" xr:uid="{749D9701-FBDA-4399-8BE2-C2C89776C5F4}"/>
    <cellStyle name="Normal 9 2 2 6 2" xfId="33625" xr:uid="{9CA7BD57-C9AD-4649-AD45-F48686DAC8E3}"/>
    <cellStyle name="Normal 9 2 2 6 3" xfId="33626" xr:uid="{1D3084BA-C875-43C7-B0B3-509C9C07D454}"/>
    <cellStyle name="Normal 9 2 2 6 4" xfId="51100" xr:uid="{84B4943F-815C-4C73-8A45-798DE65A0D74}"/>
    <cellStyle name="Normal 9 2 2 6 5" xfId="51101" xr:uid="{E9FB68A9-4D3C-44E3-A588-FC23079E102B}"/>
    <cellStyle name="Normal 9 2 2 6_AVA DVA EL" xfId="33627" xr:uid="{D60EED47-F24C-423A-AFD0-6E1EFE93102C}"/>
    <cellStyle name="Normal 9 2 2 7" xfId="33628" xr:uid="{F80C23D0-74A5-4615-B74B-96079EEE2123}"/>
    <cellStyle name="Normal 9 2 2 8" xfId="51102" xr:uid="{75BD97C7-FA7E-40E1-A162-AB9F6F33A182}"/>
    <cellStyle name="Normal 9 2 2 9" xfId="51103" xr:uid="{86D3B52E-A87B-42C9-A161-1AB6E3F9BDAC}"/>
    <cellStyle name="Normal 9 2 2_A01" xfId="8861" xr:uid="{67341F08-56B7-479A-B8EA-7F48EE92B57B}"/>
    <cellStyle name="Normal 9 2 3" xfId="33629" xr:uid="{5C791F3F-F34C-4F6F-9B50-887465384886}"/>
    <cellStyle name="Normal 9 2 3 2" xfId="33630" xr:uid="{7618B754-B12B-4380-BE42-7B8AD2861F34}"/>
    <cellStyle name="Normal 9 2 3 2 2" xfId="33631" xr:uid="{41AD99B9-AA97-442B-AF7E-4F929D5C8A75}"/>
    <cellStyle name="Normal 9 2 3 2 3" xfId="33632" xr:uid="{31F0B688-9BC2-48CF-A774-7B2644E4E67D}"/>
    <cellStyle name="Normal 9 2 3 2 4" xfId="51104" xr:uid="{0EE5F03F-C87B-42E9-B842-56CCE2E9E7CA}"/>
    <cellStyle name="Normal 9 2 3 2 5" xfId="51105" xr:uid="{41AAF407-0759-4558-B7A0-19C377DFB03A}"/>
    <cellStyle name="Normal 9 2 3 2_AVA DVA EL" xfId="33633" xr:uid="{8380B686-73D2-416B-A0C7-D2AB81A3A022}"/>
    <cellStyle name="Normal 9 2 3 3" xfId="33634" xr:uid="{009934BB-E0F6-4A3B-A8E5-29B8BD0770BF}"/>
    <cellStyle name="Normal 9 2 3 3 2" xfId="33635" xr:uid="{062EDAD8-E323-4549-BEB0-CB8544F74DD3}"/>
    <cellStyle name="Normal 9 2 3 3 3" xfId="33636" xr:uid="{A9E83A48-2766-408D-8EB3-97190154648D}"/>
    <cellStyle name="Normal 9 2 3 3 4" xfId="51106" xr:uid="{C2037414-2CFE-46D2-962A-0A48CB8334FA}"/>
    <cellStyle name="Normal 9 2 3 3 5" xfId="51107" xr:uid="{1A6CF4F1-57F4-4B46-B7FF-E115E74A8E8C}"/>
    <cellStyle name="Normal 9 2 3 3_AVA DVA EL" xfId="33637" xr:uid="{33A328C3-0797-4309-B2A4-164CA7A9E63E}"/>
    <cellStyle name="Normal 9 2 3 4" xfId="33638" xr:uid="{5DDC3242-7A62-4799-BF7E-399B0ECBAF4F}"/>
    <cellStyle name="Normal 9 2 3 4 2" xfId="33639" xr:uid="{12262657-A2A5-4C19-9E86-1CBF76691A5B}"/>
    <cellStyle name="Normal 9 2 3 4 3" xfId="33640" xr:uid="{87BDDBB0-0FB9-4313-8B1F-59CCA46D6D56}"/>
    <cellStyle name="Normal 9 2 3 4 4" xfId="51108" xr:uid="{10944E28-B543-4486-9830-C8DF28BDB709}"/>
    <cellStyle name="Normal 9 2 3 4 5" xfId="51109" xr:uid="{1F771E16-83FD-4E95-A9EF-125FB241CE39}"/>
    <cellStyle name="Normal 9 2 3 4_AVA DVA EL" xfId="33641" xr:uid="{C96BA8E5-D77D-4456-AD68-82791226BD60}"/>
    <cellStyle name="Normal 9 2 3 5" xfId="33642" xr:uid="{68437C31-4520-4E3C-8D04-11E9769FE93E}"/>
    <cellStyle name="Normal 9 2 3 5 2" xfId="33643" xr:uid="{36DFE3B4-3474-49B8-9BC7-E4604C76CA8F}"/>
    <cellStyle name="Normal 9 2 3 5 3" xfId="33644" xr:uid="{1BB97656-CA2A-46CB-A84C-4966484D91E3}"/>
    <cellStyle name="Normal 9 2 3 5 4" xfId="51110" xr:uid="{2C6A161E-B859-447E-B98A-4D9ACA943EF5}"/>
    <cellStyle name="Normal 9 2 3 5 5" xfId="51111" xr:uid="{A8269D83-CF68-4460-A557-D1394910F2F7}"/>
    <cellStyle name="Normal 9 2 3 5_AVA DVA EL" xfId="33645" xr:uid="{752E6C77-F3CE-49C9-9CF1-7CC6CABD541B}"/>
    <cellStyle name="Normal 9 2 3 6" xfId="33646" xr:uid="{53527BA7-1377-4AAB-A679-4679384BA170}"/>
    <cellStyle name="Normal 9 2 3 7" xfId="33647" xr:uid="{3D8B5121-F6DF-4FF6-A902-BCF5BCBC81CE}"/>
    <cellStyle name="Normal 9 2 3 8" xfId="36158" xr:uid="{4E638EF7-D19F-4ECA-B2C2-E5E99F8E6EE0}"/>
    <cellStyle name="Normal 9 2 3 9" xfId="36031" xr:uid="{40567918-45FC-4594-8E80-0AD29B19A3EE}"/>
    <cellStyle name="Normal 9 2 3_A02" xfId="55610" xr:uid="{BBE89A12-7069-4032-AC88-6E104A7F4A5C}"/>
    <cellStyle name="Normal 9 2 4" xfId="33648" xr:uid="{B4D1159D-1124-4B13-BCDD-7AA1BC4A8F0F}"/>
    <cellStyle name="Normal 9 2 4 2" xfId="33649" xr:uid="{F3068D45-3C53-4B2F-B0AC-FF248A21953E}"/>
    <cellStyle name="Normal 9 2 4 2 2" xfId="33650" xr:uid="{988B8874-4940-4282-A4F9-B1773FA7116F}"/>
    <cellStyle name="Normal 9 2 4 2_AVA DVA EL" xfId="33651" xr:uid="{52F4D9E2-FF57-4331-8B7E-78CA5A7D792F}"/>
    <cellStyle name="Normal 9 2 4 3" xfId="33652" xr:uid="{747420F3-C35C-4D08-AE26-202E8E52EB76}"/>
    <cellStyle name="Normal 9 2 4 4" xfId="33653" xr:uid="{36FC5812-5240-4D7A-810E-EDBE8391505B}"/>
    <cellStyle name="Normal 9 2 4 5" xfId="51112" xr:uid="{560889C1-D624-4309-ADBF-54EC77C75EF2}"/>
    <cellStyle name="Normal 9 2 4 6" xfId="51113" xr:uid="{5695A522-45FF-4C67-995E-C644C3651CC5}"/>
    <cellStyle name="Normal 9 2 4_AVA DVA EL" xfId="33654" xr:uid="{A7DFEF47-E3D5-40AF-ADC0-FE180D4E3BC5}"/>
    <cellStyle name="Normal 9 2 5" xfId="33655" xr:uid="{BEF55BAC-860E-4278-8C1D-A8E528BD756A}"/>
    <cellStyle name="Normal 9 2 5 2" xfId="33656" xr:uid="{F4A731B1-59DD-4D5F-AFC0-849EEE118542}"/>
    <cellStyle name="Normal 9 2 5 2 2" xfId="33657" xr:uid="{29FC7D51-2E99-468A-8EAF-0F67386A7DC1}"/>
    <cellStyle name="Normal 9 2 5 2_AVA DVA EL" xfId="33658" xr:uid="{424B7F71-B264-4650-BD83-BDBEB93DB079}"/>
    <cellStyle name="Normal 9 2 5 3" xfId="33659" xr:uid="{6E5654D0-303A-491F-89E5-ED13A5CFBF90}"/>
    <cellStyle name="Normal 9 2 5 4" xfId="33660" xr:uid="{3C97F24F-7A8B-4E6A-AA29-BE549B0B0C8A}"/>
    <cellStyle name="Normal 9 2 5 5" xfId="51114" xr:uid="{AE58FD82-AC6C-4B22-9FF1-82B4EB443DA4}"/>
    <cellStyle name="Normal 9 2 5_AVA DVA EL" xfId="33661" xr:uid="{F4229A18-DBF1-4CBF-B9DD-47D52BB11C6E}"/>
    <cellStyle name="Normal 9 2 6" xfId="33662" xr:uid="{97D0B1F7-34F5-4C84-A67C-D77951F2E3EA}"/>
    <cellStyle name="Normal 9 2 6 2" xfId="33663" xr:uid="{36843C43-AEC9-4F02-ACB7-36E1F05AAA9F}"/>
    <cellStyle name="Normal 9 2 6 3" xfId="33664" xr:uid="{2D284DB3-6DB0-4DB8-BC48-F97C290775D9}"/>
    <cellStyle name="Normal 9 2 6 4" xfId="51115" xr:uid="{66164874-1D74-4E3A-A96D-606461BFB3CD}"/>
    <cellStyle name="Normal 9 2 6 5" xfId="51116" xr:uid="{BFB0E482-DE10-4D70-9775-37920DE80759}"/>
    <cellStyle name="Normal 9 2 6_AVA DVA EL" xfId="33665" xr:uid="{82EBB6BC-C652-4262-938D-C5AEC6983C95}"/>
    <cellStyle name="Normal 9 2 7" xfId="33666" xr:uid="{56B4080D-FB0C-45AE-8F10-D383CEEA39FE}"/>
    <cellStyle name="Normal 9 2 7 2" xfId="33667" xr:uid="{5B1103CA-185A-49A0-98BB-5E3780A7E9E7}"/>
    <cellStyle name="Normal 9 2 7 3" xfId="33668" xr:uid="{4F218841-8510-43D6-8DE5-F19E6B123335}"/>
    <cellStyle name="Normal 9 2 7 4" xfId="51117" xr:uid="{BD8DF11B-43E4-4C87-95BA-DDD3764716C9}"/>
    <cellStyle name="Normal 9 2 7 5" xfId="51118" xr:uid="{6C81A2DA-2A6C-434D-B417-78FEADE6F26B}"/>
    <cellStyle name="Normal 9 2 7_AVA DVA EL" xfId="33669" xr:uid="{8F9D2F6B-FDD7-4659-AAEB-522053DA3988}"/>
    <cellStyle name="Normal 9 2 8" xfId="33670" xr:uid="{7C0B3729-11B7-47EB-8215-9CB09C1B262C}"/>
    <cellStyle name="Normal 9 2 9" xfId="51119" xr:uid="{411B56B6-8A30-46B1-805C-007147CF4E72}"/>
    <cellStyle name="Normal 9 2_3. Chng in credit spreads" xfId="51120" xr:uid="{9EBD20E7-2985-48C8-A062-8F09E1DC026E}"/>
    <cellStyle name="Normal 9 20" xfId="51121" xr:uid="{1502422E-C13B-41C6-8A35-821D765A8BED}"/>
    <cellStyle name="Normal 9 21" xfId="51122" xr:uid="{453FFEEB-B0FB-446C-934B-DED22BF2B818}"/>
    <cellStyle name="Normal 9 22" xfId="51123" xr:uid="{8316F028-6CB2-4F81-B1ED-8E49842BAFDC}"/>
    <cellStyle name="Normal 9 23" xfId="51124" xr:uid="{D3263DA9-3D82-4372-962E-58A745B2BA85}"/>
    <cellStyle name="Normal 9 3" xfId="8862" xr:uid="{50397089-0CFA-4010-8F04-6F23FDEAAD8B}"/>
    <cellStyle name="Normal 9 3 10" xfId="51125" xr:uid="{38E6F23A-B834-4A11-A713-BBDAE5E8A268}"/>
    <cellStyle name="Normal 9 3 11" xfId="51126" xr:uid="{153540E0-B6D7-4E30-8E94-1FE85407C886}"/>
    <cellStyle name="Normal 9 3 2" xfId="33671" xr:uid="{6FF49460-3392-46BF-8232-8AC53750833E}"/>
    <cellStyle name="Normal 9 3 2 10" xfId="51127" xr:uid="{FA8B6F57-7CB5-4E7E-92DD-E97B6C27061A}"/>
    <cellStyle name="Normal 9 3 2 2" xfId="33672" xr:uid="{2585E5E7-A552-4AAD-B93C-029511BF5E24}"/>
    <cellStyle name="Normal 9 3 2 2 2" xfId="33673" xr:uid="{D3ED83C4-7427-4AA0-ABD5-2124E5E106D7}"/>
    <cellStyle name="Normal 9 3 2 2 3" xfId="33674" xr:uid="{CF633859-F419-4250-9D32-FB23502A73A2}"/>
    <cellStyle name="Normal 9 3 2 2 4" xfId="51128" xr:uid="{23FD8449-1D6B-4540-8D60-B26AE39A37B2}"/>
    <cellStyle name="Normal 9 3 2 2 5" xfId="51129" xr:uid="{7117BA5E-7BE4-4ACF-9378-9AFBF2B64FEA}"/>
    <cellStyle name="Normal 9 3 2 2_AVA DVA EL" xfId="33675" xr:uid="{BEC0E087-7BF1-473A-A044-02B061F40E9F}"/>
    <cellStyle name="Normal 9 3 2 3" xfId="33676" xr:uid="{01431371-B8CB-4333-961D-83D3B3D0D697}"/>
    <cellStyle name="Normal 9 3 2 3 2" xfId="33677" xr:uid="{2A111C21-02C6-4031-95B6-0D604E7250F9}"/>
    <cellStyle name="Normal 9 3 2 3 3" xfId="33678" xr:uid="{0D199FC9-DE43-438A-8D00-1FA1C127F06C}"/>
    <cellStyle name="Normal 9 3 2 3 4" xfId="51130" xr:uid="{BE7BCCCB-DF2A-466F-A8D6-19851B1A48BD}"/>
    <cellStyle name="Normal 9 3 2 3 5" xfId="51131" xr:uid="{57CE0DF3-DEF9-467D-9D47-1982FF979596}"/>
    <cellStyle name="Normal 9 3 2 3_AVA DVA EL" xfId="33679" xr:uid="{098E75F9-8C48-4EE3-A62B-BA617C7F663B}"/>
    <cellStyle name="Normal 9 3 2 4" xfId="33680" xr:uid="{BF50EF52-9B41-4027-BF4E-F826B01FE9C9}"/>
    <cellStyle name="Normal 9 3 2 4 2" xfId="33681" xr:uid="{196D9282-CF34-4F38-BE37-F1EF11339FF7}"/>
    <cellStyle name="Normal 9 3 2 4 3" xfId="33682" xr:uid="{B95C57E8-D907-4D9C-91BD-ADF14805DF81}"/>
    <cellStyle name="Normal 9 3 2 4 4" xfId="51132" xr:uid="{04752B13-5B98-4F8B-9A1B-1F6E5FC302A0}"/>
    <cellStyle name="Normal 9 3 2 4 5" xfId="51133" xr:uid="{B7C5D3C1-7F67-483C-A78F-3F9CA5DE7E24}"/>
    <cellStyle name="Normal 9 3 2 4_AVA DVA EL" xfId="33683" xr:uid="{27B271B3-6917-4C64-BC7A-CE57D223E73B}"/>
    <cellStyle name="Normal 9 3 2 5" xfId="33684" xr:uid="{6227119A-11FA-4D80-9642-FD7B45BD6966}"/>
    <cellStyle name="Normal 9 3 2 5 2" xfId="33685" xr:uid="{6D17737E-FE18-48A6-93FA-83E1101EEC10}"/>
    <cellStyle name="Normal 9 3 2 5 3" xfId="33686" xr:uid="{4901B939-4775-489A-BDAA-720C2AD3209A}"/>
    <cellStyle name="Normal 9 3 2 5 4" xfId="51134" xr:uid="{34A4DB23-DB5B-419E-ABB2-B54EBA8C9022}"/>
    <cellStyle name="Normal 9 3 2 5 5" xfId="51135" xr:uid="{090C83AD-E93C-4F44-8480-3FB6BE640DFF}"/>
    <cellStyle name="Normal 9 3 2 5_AVA DVA EL" xfId="33687" xr:uid="{0D247070-1DBF-4F05-9C1D-ACF1312E41C0}"/>
    <cellStyle name="Normal 9 3 2 6" xfId="33688" xr:uid="{C9775AFC-05DD-4D04-8877-DAE3CEEBD2A9}"/>
    <cellStyle name="Normal 9 3 2 7" xfId="33689" xr:uid="{C52EA263-7885-42BC-9D17-27428A1AEBC5}"/>
    <cellStyle name="Normal 9 3 2 8" xfId="36188" xr:uid="{6C1D6BD1-3E9E-4BA1-8454-73D4FF15B954}"/>
    <cellStyle name="Normal 9 3 2 9" xfId="36453" xr:uid="{3939652B-1FAB-4B67-94B3-7293649BF839}"/>
    <cellStyle name="Normal 9 3 2_A02" xfId="55611" xr:uid="{9130ED29-82BD-43BF-AA7C-2BBC55093620}"/>
    <cellStyle name="Normal 9 3 3" xfId="33690" xr:uid="{39A3FD4E-0AF9-476C-84F9-401B8A268CDE}"/>
    <cellStyle name="Normal 9 3 3 2" xfId="33691" xr:uid="{1352DFC1-DF48-4E0F-8D15-DD37C6969029}"/>
    <cellStyle name="Normal 9 3 3 2 2" xfId="33692" xr:uid="{5A1ACE31-D166-466E-AB96-518787EF3A8E}"/>
    <cellStyle name="Normal 9 3 3 2_AVA DVA EL" xfId="33693" xr:uid="{BD46ADD4-CCAD-4E22-905F-175FE192E740}"/>
    <cellStyle name="Normal 9 3 3 3" xfId="33694" xr:uid="{3B620252-BFCB-4C16-A58A-8983917F6E36}"/>
    <cellStyle name="Normal 9 3 3 4" xfId="33695" xr:uid="{0276A10D-2D37-48D0-A668-D60FF6568569}"/>
    <cellStyle name="Normal 9 3 3 5" xfId="51136" xr:uid="{E2FF8242-4B9E-4E59-9B11-6EC6AF8510DB}"/>
    <cellStyle name="Normal 9 3 3_AVA DVA EL" xfId="33696" xr:uid="{B3F9963B-5013-4BD3-80BB-DFB33A583B73}"/>
    <cellStyle name="Normal 9 3 4" xfId="33697" xr:uid="{09F7D3D0-7A5A-49D8-88A3-99B7D5507609}"/>
    <cellStyle name="Normal 9 3 4 2" xfId="33698" xr:uid="{6A5A530C-3C7F-493A-AAA5-73B856D007A5}"/>
    <cellStyle name="Normal 9 3 4 3" xfId="33699" xr:uid="{3D5BDFFD-B02B-4820-B9EC-EC2DEC6BAE6C}"/>
    <cellStyle name="Normal 9 3 4 4" xfId="51137" xr:uid="{29316F4A-FABB-4386-8FC2-2A06EB74966C}"/>
    <cellStyle name="Normal 9 3 4 5" xfId="51138" xr:uid="{6CECB2D4-2587-4C91-8CF1-15089B9D1404}"/>
    <cellStyle name="Normal 9 3 4_AVA DVA EL" xfId="33700" xr:uid="{F10A3F10-2A31-49ED-A338-C0C485D1C977}"/>
    <cellStyle name="Normal 9 3 5" xfId="33701" xr:uid="{582E266E-F79C-48D5-B9EA-CB30426C6B67}"/>
    <cellStyle name="Normal 9 3 5 2" xfId="33702" xr:uid="{E9AD008B-1A5A-47A6-84A2-6DD2006C9311}"/>
    <cellStyle name="Normal 9 3 5 3" xfId="33703" xr:uid="{4BE81EBC-8600-4121-924B-0B034E83A902}"/>
    <cellStyle name="Normal 9 3 5 4" xfId="51139" xr:uid="{1C271CB1-9A91-417E-8054-4B0B4E0D6B0C}"/>
    <cellStyle name="Normal 9 3 5 5" xfId="51140" xr:uid="{7A8E03E7-9F6B-4887-AD46-380E933EEDD2}"/>
    <cellStyle name="Normal 9 3 5_AVA DVA EL" xfId="33704" xr:uid="{7E2D7598-1FED-45F4-A05C-25E221062826}"/>
    <cellStyle name="Normal 9 3 6" xfId="33705" xr:uid="{DF1B6D62-B563-4434-A050-D5576075FFA9}"/>
    <cellStyle name="Normal 9 3 6 2" xfId="33706" xr:uid="{42636561-949E-4121-B66B-6D7446141D44}"/>
    <cellStyle name="Normal 9 3 6 3" xfId="33707" xr:uid="{152B5117-311E-4A26-8713-6ED51F58DF8D}"/>
    <cellStyle name="Normal 9 3 6 4" xfId="51141" xr:uid="{892BEF24-7DC7-4852-9486-E69566AA49C4}"/>
    <cellStyle name="Normal 9 3 6_AVA DVA EL" xfId="33708" xr:uid="{DA78162E-AF10-4745-B64B-1A04D77FA42E}"/>
    <cellStyle name="Normal 9 3 7" xfId="33709" xr:uid="{5D99CCBD-2E96-4076-9ED5-2C42821E3F50}"/>
    <cellStyle name="Normal 9 3 8" xfId="51142" xr:uid="{EF2A1C7C-ED73-4E27-B51B-9B05172E65C1}"/>
    <cellStyle name="Normal 9 3 9" xfId="51143" xr:uid="{D56C11BA-24D1-43FF-8D5F-DB1423495592}"/>
    <cellStyle name="Normal 9 3_3. Chng in credit spreads" xfId="51144" xr:uid="{9CE0BE47-36B3-4276-846B-186A0D96A479}"/>
    <cellStyle name="Normal 9 4" xfId="8863" xr:uid="{44458E25-D56B-42AB-B48B-705CF0D15243}"/>
    <cellStyle name="Normal 9 4 10" xfId="51145" xr:uid="{C5DD509A-7ED9-4143-A768-03A6EE743A7E}"/>
    <cellStyle name="Normal 9 4 2" xfId="33710" xr:uid="{6DB6592B-85BA-49DD-93A1-E16D8156C8DF}"/>
    <cellStyle name="Normal 9 4 2 2" xfId="33711" xr:uid="{B87D28BA-FEF3-4F03-97CF-4835CB97619B}"/>
    <cellStyle name="Normal 9 4 2 2 2" xfId="33712" xr:uid="{BE45122C-6E1F-4948-ABDE-43D10A4B4EB8}"/>
    <cellStyle name="Normal 9 4 2 2_AVA DVA EL" xfId="33713" xr:uid="{BFBD2F04-CCE6-46C1-AAB5-7D356F73CDB3}"/>
    <cellStyle name="Normal 9 4 2 3" xfId="33714" xr:uid="{0C484263-A6F7-4EEC-9A24-80EE59239875}"/>
    <cellStyle name="Normal 9 4 2 4" xfId="33715" xr:uid="{206146A6-D8B0-4FA5-9907-B7162D1679BA}"/>
    <cellStyle name="Normal 9 4 2 5" xfId="36343" xr:uid="{7B0C860B-1BBB-42F1-A888-1B8137C5D3A6}"/>
    <cellStyle name="Normal 9 4 2 6" xfId="36444" xr:uid="{5D0638AF-0CA7-4B17-BF28-62FD873B7FD5}"/>
    <cellStyle name="Normal 9 4 2_AVA DVA EL" xfId="33716" xr:uid="{EA7CD751-8BFB-42CC-A4CA-7556535C1BE7}"/>
    <cellStyle name="Normal 9 4 3" xfId="33717" xr:uid="{59C3F33D-9AE1-465F-BAD4-76DC6AF59A64}"/>
    <cellStyle name="Normal 9 4 3 2" xfId="33718" xr:uid="{0A47C230-6C7D-4325-A755-B22663FC3B12}"/>
    <cellStyle name="Normal 9 4 3 3" xfId="33719" xr:uid="{ECD56BF9-CCB5-40B5-8139-0A9093384F25}"/>
    <cellStyle name="Normal 9 4 3 4" xfId="51146" xr:uid="{BE7EC45E-0400-4C4D-8933-C404E8456901}"/>
    <cellStyle name="Normal 9 4 3 5" xfId="51147" xr:uid="{BEE0474D-51D3-44D1-9C65-635A4451D487}"/>
    <cellStyle name="Normal 9 4 3_AVA DVA EL" xfId="33720" xr:uid="{59A9932C-B436-4B04-A7A1-A3E36E37A018}"/>
    <cellStyle name="Normal 9 4 4" xfId="33721" xr:uid="{E4962636-AB7A-4B7D-8B9B-6444E4941A04}"/>
    <cellStyle name="Normal 9 4 4 2" xfId="33722" xr:uid="{9FA9A07F-6E3A-4419-8166-0CE27D128AF7}"/>
    <cellStyle name="Normal 9 4 4 3" xfId="33723" xr:uid="{31AB7FE6-20A0-4336-B281-CD6335851513}"/>
    <cellStyle name="Normal 9 4 4 4" xfId="51148" xr:uid="{FCF971FE-D287-4C70-8734-E10ED80BD3F7}"/>
    <cellStyle name="Normal 9 4 4 5" xfId="51149" xr:uid="{AED98723-A5D8-4C86-B9D7-56392EDFD727}"/>
    <cellStyle name="Normal 9 4 4_AVA DVA EL" xfId="33724" xr:uid="{48723DDA-BCE5-4036-921C-0B23B107DC46}"/>
    <cellStyle name="Normal 9 4 5" xfId="33725" xr:uid="{298ECAA7-EF4F-460B-9BCF-7D58EDDCA3AC}"/>
    <cellStyle name="Normal 9 4 5 2" xfId="33726" xr:uid="{B46AB4C2-50EA-4466-88B6-7C188CC309DF}"/>
    <cellStyle name="Normal 9 4 5 3" xfId="33727" xr:uid="{93D8EB5F-A6C3-41A8-A2AC-8F303F9B0A0A}"/>
    <cellStyle name="Normal 9 4 5 4" xfId="51150" xr:uid="{3418DF91-19CE-4514-B376-8BDCB9B588A8}"/>
    <cellStyle name="Normal 9 4 5_AVA DVA EL" xfId="33728" xr:uid="{6A0DC62C-9EE1-4B45-A955-E7CDBF4A1E7B}"/>
    <cellStyle name="Normal 9 4 6" xfId="33729" xr:uid="{56F502BE-DD61-499C-A224-B47F1F13F362}"/>
    <cellStyle name="Normal 9 4 6 2" xfId="33730" xr:uid="{A55F631D-44B6-402D-8F55-85F4EAE7CE1A}"/>
    <cellStyle name="Normal 9 4 6_AVA DVA EL" xfId="33731" xr:uid="{D815CDD8-3D5D-464A-930E-A830E44C0C5C}"/>
    <cellStyle name="Normal 9 4 7" xfId="33732" xr:uid="{EFC3A4E8-4287-49D5-9DE6-9BA5722B78FA}"/>
    <cellStyle name="Normal 9 4 8" xfId="51151" xr:uid="{39428859-A316-4A5C-97CD-D40ABD1D2ABB}"/>
    <cellStyle name="Normal 9 4 9" xfId="51152" xr:uid="{8F78D325-3A0C-41DB-B84A-E0D179DE9243}"/>
    <cellStyle name="Normal 9 4_AVA DVA EL" xfId="33733" xr:uid="{CA587BD9-22BE-4214-937E-4C8BC7AC8DC4}"/>
    <cellStyle name="Normal 9 5" xfId="8864" xr:uid="{26465D7F-44C2-43A8-AD6D-705AB79CC044}"/>
    <cellStyle name="Normal 9 5 2" xfId="33734" xr:uid="{FE736067-4B63-4E02-A5F5-9BAC817481CF}"/>
    <cellStyle name="Normal 9 5 2 2" xfId="33735" xr:uid="{E3F76025-81B3-4847-851A-FF5438C810FE}"/>
    <cellStyle name="Normal 9 5 2 3" xfId="33736" xr:uid="{ED292D95-DBD2-46EE-A5F4-DCFAA5AD1818}"/>
    <cellStyle name="Normal 9 5 2_AVA DVA EL" xfId="33737" xr:uid="{6892DF70-3B40-4947-8036-2AD21F639B4B}"/>
    <cellStyle name="Normal 9 5 3" xfId="33738" xr:uid="{3B991ABF-3B31-476F-A40B-2ECE795469EA}"/>
    <cellStyle name="Normal 9 5 3 2" xfId="33739" xr:uid="{75131DEE-E028-47B1-B208-3BACA3815EAA}"/>
    <cellStyle name="Normal 9 5 3_AVA DVA EL" xfId="33740" xr:uid="{FA3A02F0-20F7-4F7C-8BFB-953455A241B7}"/>
    <cellStyle name="Normal 9 5 4" xfId="33741" xr:uid="{BD1E66F2-47A6-4966-8B78-930AB4EBB95F}"/>
    <cellStyle name="Normal 9 5 5" xfId="33742" xr:uid="{3C2D50EF-555D-4C48-B873-F9811A3D6757}"/>
    <cellStyle name="Normal 9 5 6" xfId="51153" xr:uid="{D9A9675E-82BF-4B4C-9499-D552934E99EA}"/>
    <cellStyle name="Normal 9 5_AVA DVA EL" xfId="33743" xr:uid="{10A1B5D6-6CD3-4660-ACD1-0F2DB5CE1B15}"/>
    <cellStyle name="Normal 9 6" xfId="8865" xr:uid="{E953B54F-01AB-4E55-ACDD-731DA069E3A3}"/>
    <cellStyle name="Normal 9 6 2" xfId="33744" xr:uid="{7B39009D-0C2C-4B38-99CB-4F135D9C4701}"/>
    <cellStyle name="Normal 9 6 2 2" xfId="33745" xr:uid="{5C933689-2891-41C4-A027-D28CBE1EA966}"/>
    <cellStyle name="Normal 9 6 2 3" xfId="33746" xr:uid="{8A7F60C3-2598-40ED-8230-7D781ED38E19}"/>
    <cellStyle name="Normal 9 6 2_AVA DVA EL" xfId="33747" xr:uid="{5320B818-AFD5-4A26-AFF9-6FE01D097B5F}"/>
    <cellStyle name="Normal 9 6 3" xfId="33748" xr:uid="{1DD4B09F-589D-4DA0-9CFB-916C93422346}"/>
    <cellStyle name="Normal 9 6 3 2" xfId="33749" xr:uid="{B52269F2-7A79-49C5-AB59-4B27E717B026}"/>
    <cellStyle name="Normal 9 6 3_AVA DVA EL" xfId="33750" xr:uid="{7981AB50-33BB-4B23-9B20-C3BE379C0CC9}"/>
    <cellStyle name="Normal 9 6 4" xfId="33751" xr:uid="{D62FEFD1-C285-4A37-AEF3-70C33D73B8F9}"/>
    <cellStyle name="Normal 9 6 5" xfId="33752" xr:uid="{613308AE-D231-4E0F-920D-B79678F391B7}"/>
    <cellStyle name="Normal 9 6 6" xfId="51154" xr:uid="{545F77B8-6749-4F12-8B96-B0662AE1BA30}"/>
    <cellStyle name="Normal 9 6_AVA DVA EL" xfId="33753" xr:uid="{651BAC33-CC11-4A26-8023-4EB4166677A2}"/>
    <cellStyle name="Normal 9 7" xfId="8866" xr:uid="{FCD2D562-1D02-4513-B0E6-C8EEBC9D4D51}"/>
    <cellStyle name="Normal 9 7 2" xfId="33754" xr:uid="{8313433D-B9BC-43B5-8C31-C307FBEC1983}"/>
    <cellStyle name="Normal 9 7 2 2" xfId="33755" xr:uid="{93C13E01-3E09-4E7E-965F-FCCCDDBC3E43}"/>
    <cellStyle name="Normal 9 7 2 3" xfId="33756" xr:uid="{860FD188-B8AC-4DF3-8820-85DF1B6EE64D}"/>
    <cellStyle name="Normal 9 7 2_AVA DVA EL" xfId="33757" xr:uid="{9507885D-F1C1-493B-BAC4-BEF7D387471F}"/>
    <cellStyle name="Normal 9 7 3" xfId="33758" xr:uid="{EF12E77D-C57D-40BD-995F-6FBC551C26D9}"/>
    <cellStyle name="Normal 9 7 3 2" xfId="33759" xr:uid="{8AF774C5-5E5E-4D80-A228-A1DB44CAB8EB}"/>
    <cellStyle name="Normal 9 7 3_AVA DVA EL" xfId="33760" xr:uid="{D1666203-D009-405A-B23E-2F09F2CB7303}"/>
    <cellStyle name="Normal 9 7 4" xfId="33761" xr:uid="{F864E8FB-6B6E-40FC-AA57-880774C75CDB}"/>
    <cellStyle name="Normal 9 7 5" xfId="33762" xr:uid="{F58B4450-C658-45E1-B10F-5CA39DC0EEA7}"/>
    <cellStyle name="Normal 9 7 6" xfId="51155" xr:uid="{3604CFE7-8B4D-4204-AACD-5A5076D31D36}"/>
    <cellStyle name="Normal 9 7_AVA DVA EL" xfId="33763" xr:uid="{BFBB61E5-F263-465A-A5FD-B155EDD3CBBA}"/>
    <cellStyle name="Normal 9 8" xfId="8867" xr:uid="{04830EFC-208F-48A1-8AEB-F7F4031E0F02}"/>
    <cellStyle name="Normal 9 8 2" xfId="33764" xr:uid="{6E4DD64B-13E7-4AE2-883E-1C180CD12F7E}"/>
    <cellStyle name="Normal 9 8 2 2" xfId="33765" xr:uid="{D70E7B55-0AAA-4FD6-8A71-FAEB2D3E5167}"/>
    <cellStyle name="Normal 9 8 2 3" xfId="33766" xr:uid="{87262865-234C-44BE-8630-9B51A41B671D}"/>
    <cellStyle name="Normal 9 8 2_AVA DVA EL" xfId="33767" xr:uid="{4086AE44-736B-44CF-830F-3E47828068E8}"/>
    <cellStyle name="Normal 9 8 3" xfId="33768" xr:uid="{30BEA409-AE3B-4225-944B-FCE6557C14BE}"/>
    <cellStyle name="Normal 9 8 3 2" xfId="33769" xr:uid="{232B28D3-4FED-4168-80C2-F00F8E9F3172}"/>
    <cellStyle name="Normal 9 8 3_AVA DVA EL" xfId="33770" xr:uid="{AD8AC049-8828-4AD2-B59C-41B57F1FBCB4}"/>
    <cellStyle name="Normal 9 8 4" xfId="33771" xr:uid="{AEE9732F-1206-4FCD-8BEC-32A453BCEB98}"/>
    <cellStyle name="Normal 9 8 5" xfId="33772" xr:uid="{E6BE9C42-1838-4EA5-80F8-23FCBF98CAF5}"/>
    <cellStyle name="Normal 9 8 6" xfId="51156" xr:uid="{3259CD4E-F09B-4355-8652-1FC218CDBC4C}"/>
    <cellStyle name="Normal 9 8_AVA DVA EL" xfId="33773" xr:uid="{E5F55157-10FA-4DF1-975D-D7C7AD706824}"/>
    <cellStyle name="Normal 9 9" xfId="8868" xr:uid="{7CE8221A-0191-4245-B086-B02BDCB1D59E}"/>
    <cellStyle name="Normal 9 9 2" xfId="33774" xr:uid="{5C68280A-0B13-431B-969D-E1AB334FE056}"/>
    <cellStyle name="Normal 9 9 2 2" xfId="33775" xr:uid="{2996E793-B94C-4569-9CA2-DD3ABE0E3655}"/>
    <cellStyle name="Normal 9 9 2 3" xfId="33776" xr:uid="{018281A7-21F5-47EB-A35F-A058E9F318CB}"/>
    <cellStyle name="Normal 9 9 2_AVA DVA EL" xfId="33777" xr:uid="{1305642E-FC7A-4AF4-8798-EFC37FBD85DE}"/>
    <cellStyle name="Normal 9 9 3" xfId="33778" xr:uid="{AA9DE260-2A25-4750-A829-E5B26DCF4C42}"/>
    <cellStyle name="Normal 9 9_AVA DVA EL" xfId="33779" xr:uid="{E2775306-81AB-40F2-84BE-A49B333CFEF0}"/>
    <cellStyle name="Normal 9_11" xfId="8869" xr:uid="{7B12CDA6-20E6-4D6A-8F37-28B4A41F790A}"/>
    <cellStyle name="Normal 90" xfId="8870" xr:uid="{C9AFA966-A1F4-41E8-8A14-A739C2795844}"/>
    <cellStyle name="Normal 90 2" xfId="33780" xr:uid="{99B6C126-0B2C-4863-8C04-BB914924656C}"/>
    <cellStyle name="Normal 90 3" xfId="33781" xr:uid="{143F7960-6B62-4C46-908B-C37A678C83B7}"/>
    <cellStyle name="Normal 90 4" xfId="36226" xr:uid="{D9580230-3786-4BFC-B8F2-0E883D49220B}"/>
    <cellStyle name="Normal 90_AVA DVA EL" xfId="33782" xr:uid="{3E4F8FC2-8D59-4DD2-9E74-6D96B856D464}"/>
    <cellStyle name="Normal 91" xfId="8871" xr:uid="{EFB5DF5A-0096-4551-8E8A-49AFDFA7D767}"/>
    <cellStyle name="Normal 91 2" xfId="33783" xr:uid="{605C85F6-27DD-445B-BF39-D968B3C7987B}"/>
    <cellStyle name="Normal 91 3" xfId="33784" xr:uid="{02D39345-C1F1-4C2E-8047-62C6C32EB53A}"/>
    <cellStyle name="Normal 91 4" xfId="36230" xr:uid="{6FBA4E52-58A6-4FDF-9598-39480A3531B1}"/>
    <cellStyle name="Normal 91_AVA DVA EL" xfId="33785" xr:uid="{E3580B24-4F60-4659-8882-B3CF05A0AF9F}"/>
    <cellStyle name="Normal 92" xfId="8872" xr:uid="{B739D56F-2434-49BC-B978-5E831475270C}"/>
    <cellStyle name="Normal 92 2" xfId="33786" xr:uid="{9582296F-A0B7-44D5-8157-5CD673D1917F}"/>
    <cellStyle name="Normal 92 2 2" xfId="33787" xr:uid="{962DA002-9308-42A7-A6EE-F77C7C5DA972}"/>
    <cellStyle name="Normal 92 2 3" xfId="33788" xr:uid="{B092A7CF-AEB5-4CDD-88F0-97E5B6346A88}"/>
    <cellStyle name="Normal 92 2_AVA DVA EL" xfId="33789" xr:uid="{C0FA4F8D-85E6-4D68-BBD8-4386115792F5}"/>
    <cellStyle name="Normal 92 3" xfId="33790" xr:uid="{B82CF1E1-572A-4E4D-AADD-4EC3993B6CD8}"/>
    <cellStyle name="Normal 92 4" xfId="33791" xr:uid="{4831EDE0-F437-446D-BF71-41003D80079F}"/>
    <cellStyle name="Normal 92 5" xfId="36209" xr:uid="{B3F8B694-627F-4919-8DDC-39DC6E57D162}"/>
    <cellStyle name="Normal 92 6" xfId="36451" xr:uid="{DA7FF2EB-D174-4FC4-A289-3F105F82E1C6}"/>
    <cellStyle name="Normal 92_AVA DVA EL" xfId="33792" xr:uid="{C7A9A042-F38B-4E21-8AB2-F908AFAF4DB7}"/>
    <cellStyle name="Normal 93" xfId="8873" xr:uid="{0C272FE7-05BF-4C7A-AC1F-95685AB10A4C}"/>
    <cellStyle name="Normal 93 2" xfId="33793" xr:uid="{77DBD175-02E8-4023-8D24-9B4D667B0D8A}"/>
    <cellStyle name="Normal 93 2 2" xfId="33794" xr:uid="{A74B9285-E4AE-41DC-B8BA-66AEFDB31F68}"/>
    <cellStyle name="Normal 93 2 3" xfId="33795" xr:uid="{E8A99D3E-2F98-49E3-AB82-0F3A4F25F849}"/>
    <cellStyle name="Normal 93 2_AVA DVA EL" xfId="33796" xr:uid="{3E085721-1A3C-4C7C-A35A-E4154AC3083C}"/>
    <cellStyle name="Normal 93 3" xfId="33797" xr:uid="{629D6AB0-EA06-4590-8489-2C87EE9DA5B6}"/>
    <cellStyle name="Normal 93 4" xfId="33798" xr:uid="{30ADB3B9-73AE-4654-A118-295FE802A68C}"/>
    <cellStyle name="Normal 93_AVA DVA EL" xfId="33799" xr:uid="{9FD7E924-54EA-46E5-89F9-6F05D8ACFC85}"/>
    <cellStyle name="Normal 94" xfId="8874" xr:uid="{11995A90-563A-491D-B1B7-58869408A7A5}"/>
    <cellStyle name="Normal 94 2" xfId="33800" xr:uid="{5DA886FA-6D9A-4188-AA1A-36397866471F}"/>
    <cellStyle name="Normal 94 2 2" xfId="33801" xr:uid="{74231288-4491-4FB1-ACEB-51147B627545}"/>
    <cellStyle name="Normal 94 2 3" xfId="33802" xr:uid="{E8F4E4B9-C174-4A13-81A9-5050EE609278}"/>
    <cellStyle name="Normal 94 2_AVA DVA EL" xfId="33803" xr:uid="{EC82FEF9-989D-4F30-9216-E441CC2CA9FF}"/>
    <cellStyle name="Normal 94 3" xfId="33804" xr:uid="{531C608F-DFEF-4837-A547-F0AC8A9328F0}"/>
    <cellStyle name="Normal 94 4" xfId="33805" xr:uid="{E8CF1C7A-A5EC-4126-AD80-B7ADC5F5077B}"/>
    <cellStyle name="Normal 94 5" xfId="36235" xr:uid="{488115A1-0B5E-4FAB-A911-A4F3F73CB8DD}"/>
    <cellStyle name="Normal 94 6" xfId="36450" xr:uid="{BF3E9B70-8858-4902-84E6-E26929210C8D}"/>
    <cellStyle name="Normal 94_AVA DVA EL" xfId="33806" xr:uid="{55685AB5-CA58-469C-BCC1-70126707B27C}"/>
    <cellStyle name="Normal 95" xfId="8875" xr:uid="{773580FC-5419-49DA-A055-515765227EF6}"/>
    <cellStyle name="Normal 95 2" xfId="33807" xr:uid="{C5AD61A2-7C29-4878-B32E-5B629E3FD3F5}"/>
    <cellStyle name="Normal 95 2 2" xfId="33808" xr:uid="{2E4624FE-A473-40FB-9C54-C60741E88BAE}"/>
    <cellStyle name="Normal 95 2 3" xfId="33809" xr:uid="{46E93DD6-1B30-487B-872C-32425FADD824}"/>
    <cellStyle name="Normal 95 2_AVA DVA EL" xfId="33810" xr:uid="{DD06F6A7-013C-44B6-8AB6-0A2856E82D1B}"/>
    <cellStyle name="Normal 95 3" xfId="33811" xr:uid="{6C133652-E73F-43EA-A8A7-3BEA7D3B22F2}"/>
    <cellStyle name="Normal 95 4" xfId="33812" xr:uid="{3908503A-8E32-464D-8776-15B6A417E2E6}"/>
    <cellStyle name="Normal 95 5" xfId="36238" xr:uid="{714E81BF-1FA7-4782-837F-ABAD46402CB4}"/>
    <cellStyle name="Normal 95 6" xfId="36026" xr:uid="{400D9B55-060D-4F58-9123-6D7351EA488F}"/>
    <cellStyle name="Normal 95_AVA DVA EL" xfId="33813" xr:uid="{D032BDF1-D627-4E8F-8838-03480927DF5D}"/>
    <cellStyle name="Normal 96" xfId="8876" xr:uid="{2D0DFA1D-14D1-4628-AFCC-E4D793846184}"/>
    <cellStyle name="Normal 96 2" xfId="33814" xr:uid="{E5AE4217-D480-4FFB-BBBE-B912637FB6FA}"/>
    <cellStyle name="Normal 96 2 2" xfId="33815" xr:uid="{CD970C7E-09F7-43D5-BF7E-DB493E948B36}"/>
    <cellStyle name="Normal 96 2 3" xfId="33816" xr:uid="{2375A711-E160-43FA-9C9B-A164370BE540}"/>
    <cellStyle name="Normal 96 2 4" xfId="36586" xr:uid="{56B9452C-132C-4795-B417-350387D349E8}"/>
    <cellStyle name="Normal 96 2_AVA DVA EL" xfId="33817" xr:uid="{3EB14402-5B8A-4004-B380-49C2901CA0BE}"/>
    <cellStyle name="Normal 96 3" xfId="33818" xr:uid="{0FB74D52-DBBA-4599-BC7D-C345D4A3665C}"/>
    <cellStyle name="Normal 96 4" xfId="33819" xr:uid="{E6B2C29F-20CB-4A2A-B173-B5B0296B6DE5}"/>
    <cellStyle name="Normal 96 5" xfId="36242" xr:uid="{CFDC82D2-F2B4-4F41-955B-80C6D84BF0D7}"/>
    <cellStyle name="Normal 96_AVA DVA EL" xfId="33820" xr:uid="{C2543857-79AA-4B98-86FF-64E8A0869BDC}"/>
    <cellStyle name="Normal 97" xfId="8877" xr:uid="{DA343119-9C46-4672-948A-F971A04DD08B}"/>
    <cellStyle name="Normal 97 2" xfId="33821" xr:uid="{DE3F9575-A1E7-410C-A127-8F35FA2D879E}"/>
    <cellStyle name="Normal 97 2 2" xfId="36592" xr:uid="{D16223F3-74AC-4A71-80BE-115DBB2EF2FE}"/>
    <cellStyle name="Normal 97 3" xfId="33822" xr:uid="{58654577-2ABB-4273-AF7D-0E775A006ED3}"/>
    <cellStyle name="Normal 97 4" xfId="36256" xr:uid="{0D2A9566-06CF-4C27-AB01-808A8CF57841}"/>
    <cellStyle name="Normal 97_AVA DVA EL" xfId="33823" xr:uid="{2E771619-0065-49D9-855E-F98E1F380351}"/>
    <cellStyle name="Normal 98" xfId="8878" xr:uid="{BB01E5A4-2EFE-42A4-9836-4D00125888F3}"/>
    <cellStyle name="Normal 98 2" xfId="33824" xr:uid="{8BA00EC1-EBB9-4035-AEF4-BC17CB06748B}"/>
    <cellStyle name="Normal 98 3" xfId="33825" xr:uid="{6273E527-2D3B-4A92-8851-96161764B352}"/>
    <cellStyle name="Normal 98 4" xfId="36301" xr:uid="{79C97C79-4A3D-40AB-AC8F-80A1C65B420B}"/>
    <cellStyle name="Normal 98_AVA DVA EL" xfId="33826" xr:uid="{F66B67A7-7494-44E4-B2CC-D03134DD1084}"/>
    <cellStyle name="Normal 99" xfId="8879" xr:uid="{9242D359-7A2E-4807-958C-F67DD51B911E}"/>
    <cellStyle name="Normal 99 2" xfId="33827" xr:uid="{0BF87DFE-5A4F-42DE-91B4-3B85424B3680}"/>
    <cellStyle name="Normal 99 3" xfId="33828" xr:uid="{E22D366E-AC33-4785-AE01-E8D7D64A9896}"/>
    <cellStyle name="Normal 99 4" xfId="36399" xr:uid="{54431087-4B99-416C-A8E6-8FE966070062}"/>
    <cellStyle name="Normal 99_AVA DVA EL" xfId="33829" xr:uid="{D1004C16-F316-44B6-98CB-270C29D52D35}"/>
    <cellStyle name="Normal Cells" xfId="8880" xr:uid="{26F12AD7-6404-43FF-B829-85BA3A763B31}"/>
    <cellStyle name="Normal Cells 2" xfId="8881" xr:uid="{34A861DA-CF53-472E-9592-A07A7065FC83}"/>
    <cellStyle name="Normal Cells 2 2" xfId="33830" xr:uid="{EA92F543-5684-4761-98CD-E9CB3FEE178B}"/>
    <cellStyle name="Normal Cells 2 2 2" xfId="51157" xr:uid="{C6C0314B-3C12-483A-A17D-48C0909C8DBC}"/>
    <cellStyle name="Normal Cells 2 3" xfId="51158" xr:uid="{41BFC914-06FF-42AA-A6A8-4F6F67297790}"/>
    <cellStyle name="Normal Cells 2 3 2" xfId="51159" xr:uid="{EB6ECB76-5D91-4B98-ABCB-A7FB854AE205}"/>
    <cellStyle name="Normal Cells 2_3. Chng in credit spreads" xfId="51160" xr:uid="{F86557F7-0D75-4C99-A9C8-7D223A092916}"/>
    <cellStyle name="Normal Cells 3" xfId="33831" xr:uid="{7D873F5B-98FC-41BE-9F81-574BE55CE2DC}"/>
    <cellStyle name="Normal Cells 3 2" xfId="33832" xr:uid="{ECE6853A-3CC5-4358-AC9C-857A3D826567}"/>
    <cellStyle name="Normal Cells 3 2 2" xfId="33833" xr:uid="{EB83B9DD-2C67-488F-9281-AA44AE65BE02}"/>
    <cellStyle name="Normal Cells 3 2 3" xfId="33834" xr:uid="{D9E2B596-32FF-482E-9566-F8283626F860}"/>
    <cellStyle name="Normal Cells 3 2_AVA DVA EL" xfId="33835" xr:uid="{7318A601-2C4C-4FBA-860B-F96BCF7DA928}"/>
    <cellStyle name="Normal Cells 3 3" xfId="33836" xr:uid="{4B142079-C5DD-4BA3-8C20-34CF10D03A12}"/>
    <cellStyle name="Normal Cells 3 4" xfId="33837" xr:uid="{537E4CF2-5032-41D4-8E4C-5166DF023B64}"/>
    <cellStyle name="Normal Cells 3_3. Chng in credit spreads" xfId="51161" xr:uid="{EC808C64-D885-46E0-8D4F-605CABDF1DE3}"/>
    <cellStyle name="Normal Cells 4" xfId="33838" xr:uid="{50115E99-7653-498B-A0DB-3FF8519267A8}"/>
    <cellStyle name="Normal Cells_1" xfId="51162" xr:uid="{62B25A97-05F4-49E6-A849-7B6A1E8EEAC0}"/>
    <cellStyle name="Normal ej noll" xfId="33839" xr:uid="{B7D37B38-EAE5-4146-BF97-63C772C6E6B2}"/>
    <cellStyle name="Normal ej noll 2" xfId="33840" xr:uid="{C711C4BE-8189-47F5-A441-18DEBFA56CC7}"/>
    <cellStyle name="Normal ej noll 3" xfId="33841" xr:uid="{3BA7994F-250D-4AED-8EB2-AD0D0B0284C4}"/>
    <cellStyle name="Normal ej noll 4" xfId="51163" xr:uid="{FEAED757-D1BF-44AE-BEEE-F86FF8061C4B}"/>
    <cellStyle name="Normal ej noll låst" xfId="33842" xr:uid="{1E51A3AA-D56C-4BE5-AF51-73274D11EB68}"/>
    <cellStyle name="Normal ej noll låst 2" xfId="33843" xr:uid="{0B4A8004-5A8F-4E0C-A9DF-C434B49613FB}"/>
    <cellStyle name="Normal ej noll låst 3" xfId="33844" xr:uid="{44E9DD63-7470-47BF-8B37-878D47E53B6A}"/>
    <cellStyle name="Normal ej noll låst 4" xfId="51164" xr:uid="{F74BCAA3-DCA7-4B74-A9AB-C51747F7F6C2}"/>
    <cellStyle name="Normal ej noll låst_AVA DVA EL" xfId="33845" xr:uid="{8EB29A4B-D336-4373-BFC7-AD29D9BEAE84}"/>
    <cellStyle name="Normal ej noll_3. Chng in credit spreads" xfId="51165" xr:uid="{B0D7581A-796E-40A8-A626-550DBE06EB57}"/>
    <cellStyle name="Normal_20 OPR" xfId="17" xr:uid="{17E0FDCE-5746-4C42-B571-8FC18C7919FD}"/>
    <cellStyle name="Normal2" xfId="33846" xr:uid="{2E5F6009-4EDD-433B-80DE-16E37A00C490}"/>
    <cellStyle name="Normal2 2" xfId="33847" xr:uid="{66C8C4C4-4EE8-46F2-B4AE-4143FCD635F8}"/>
    <cellStyle name="Normal2 3" xfId="33848" xr:uid="{0FAA51AC-228D-4EC9-96C0-501CCA919C9D}"/>
    <cellStyle name="Normal2_AVA DVA EL" xfId="33849" xr:uid="{AF875992-0888-48A5-95DA-DD037EC2C928}"/>
    <cellStyle name="Normale_2011 04 14 Templates for stress test_bcl" xfId="8882" xr:uid="{3B3AB12B-8719-4B65-933F-E74B1CFE1F60}"/>
    <cellStyle name="NormalGB" xfId="33850" xr:uid="{C8588851-D00E-4B06-AC34-2981CA1F5FE3}"/>
    <cellStyle name="NormalGB 2" xfId="33851" xr:uid="{F7AFC817-9465-4A79-B5E4-B69165455315}"/>
    <cellStyle name="NormalGB 3" xfId="33852" xr:uid="{73673D02-B363-4B7E-BB30-ED18857EB207}"/>
    <cellStyle name="NormalGB_AVA DVA EL" xfId="33853" xr:uid="{4CB33D94-2F48-4D90-890B-30812ED54281}"/>
    <cellStyle name="Normalny_2007 10 11 nazwy departamentów i skróty" xfId="51166" xr:uid="{5918DF75-D931-44F7-B5AD-34B23820B403}"/>
    <cellStyle name="Notas" xfId="8883" xr:uid="{277500B2-E499-440A-B907-E2842370ED76}"/>
    <cellStyle name="Notas 2" xfId="8884" xr:uid="{BFDBA907-4088-4771-A560-D87CA4F8B7E9}"/>
    <cellStyle name="Notas 2 2" xfId="8885" xr:uid="{0DD80510-BAA9-40E0-99BA-DE390245A7A0}"/>
    <cellStyle name="Notas 2 2 10" xfId="8886" xr:uid="{A65E608F-238E-492C-9492-0E6B2F0E6536}"/>
    <cellStyle name="Notas 2 2 11" xfId="8887" xr:uid="{DA2F6C4F-5CA1-4A2F-9987-C549343D8A43}"/>
    <cellStyle name="Notas 2 2 12" xfId="36762" xr:uid="{FB5FB318-FF00-496E-8E8C-A090BEDF7919}"/>
    <cellStyle name="Notas 2 2 2" xfId="8888" xr:uid="{E97247B0-E5BC-4F17-8D63-CBED7588573F}"/>
    <cellStyle name="Notas 2 2 3" xfId="8889" xr:uid="{C6E67C2D-3592-4B00-ACC0-A08575506BDD}"/>
    <cellStyle name="Notas 2 2 4" xfId="8890" xr:uid="{2E0E62E8-48BA-4236-AE81-323E08737450}"/>
    <cellStyle name="Notas 2 2 5" xfId="8891" xr:uid="{41A4DC16-3F76-4F86-B41C-4ED87F7D1962}"/>
    <cellStyle name="Notas 2 2 6" xfId="8892" xr:uid="{E514CC59-CD2A-4C3B-B238-61C358217D86}"/>
    <cellStyle name="Notas 2 2 7" xfId="8893" xr:uid="{CA1F12DB-A844-4170-9A99-509F27A47AC3}"/>
    <cellStyle name="Notas 2 2 8" xfId="8894" xr:uid="{728A9CEC-3FAE-4F48-B9E0-D02213C39320}"/>
    <cellStyle name="Notas 2 2 9" xfId="8895" xr:uid="{6DCDFF52-9442-4961-986A-579CFACAC2A6}"/>
    <cellStyle name="Notas 2 2_CR4_19" xfId="8896" xr:uid="{6D863B8B-DACB-4544-839C-31843F9A4CF9}"/>
    <cellStyle name="Notas 2 3" xfId="8897" xr:uid="{AAD17959-B148-43A8-B1C8-8A9B9ECE37B7}"/>
    <cellStyle name="Notas 2 3 10" xfId="8898" xr:uid="{7871BABE-C435-4CA6-A62A-C3EB4EE3078A}"/>
    <cellStyle name="Notas 2 3 11" xfId="8899" xr:uid="{E6249EAD-A7D3-4891-8D1C-A85D0AA9774A}"/>
    <cellStyle name="Notas 2 3 12" xfId="36522" xr:uid="{0026A28A-7FC8-45F3-89D7-F1483E76D780}"/>
    <cellStyle name="Notas 2 3 13" xfId="36747" xr:uid="{131CA666-A758-4E91-812A-DDD2CB4AB882}"/>
    <cellStyle name="Notas 2 3 2" xfId="8900" xr:uid="{81B18CC6-02A7-4D66-A738-315733819D10}"/>
    <cellStyle name="Notas 2 3 3" xfId="8901" xr:uid="{06D8ED16-78E6-4090-9989-D46B559519E1}"/>
    <cellStyle name="Notas 2 3 4" xfId="8902" xr:uid="{90FE8637-B032-4904-BC85-4AFD89C6DAF6}"/>
    <cellStyle name="Notas 2 3 5" xfId="8903" xr:uid="{043D7B9F-0472-4CD2-8EF9-4EE9E64B651E}"/>
    <cellStyle name="Notas 2 3 6" xfId="8904" xr:uid="{506BE2B9-0855-4C82-A594-300FC32EA06A}"/>
    <cellStyle name="Notas 2 3 7" xfId="8905" xr:uid="{4EAE8E82-F212-4F33-9BC6-E7031CF61ABD}"/>
    <cellStyle name="Notas 2 3 8" xfId="8906" xr:uid="{DD42F9E0-AB58-4008-ADA3-EBF3F009EE3F}"/>
    <cellStyle name="Notas 2 3 9" xfId="8907" xr:uid="{9D3D3714-C7A1-4FB3-B118-E4A30802D730}"/>
    <cellStyle name="Notas 2 3_CR4_19" xfId="8908" xr:uid="{6FC9B961-D184-474C-82AA-A17D174E077F}"/>
    <cellStyle name="Notas 2 4" xfId="8909" xr:uid="{57F646BE-5DD0-420A-B51C-26EE1E4E82AA}"/>
    <cellStyle name="Notas 2 4 10" xfId="8910" xr:uid="{848CA714-4E77-4AF6-977A-7B9E3C0EDBEF}"/>
    <cellStyle name="Notas 2 4 11" xfId="8911" xr:uid="{EE730467-0ED8-4EFB-BFF4-902A8CA3206A}"/>
    <cellStyle name="Notas 2 4 2" xfId="8912" xr:uid="{374AA1A1-185C-4906-8955-F2F83B869076}"/>
    <cellStyle name="Notas 2 4 3" xfId="8913" xr:uid="{0273AAF4-70FF-4A29-A2A5-206EA07A2BA8}"/>
    <cellStyle name="Notas 2 4 4" xfId="8914" xr:uid="{F30C3F46-DC68-43FD-BFF4-1B8A85D326BC}"/>
    <cellStyle name="Notas 2 4 5" xfId="8915" xr:uid="{D7275988-00C1-4BEB-ABCF-2E0252A12EE6}"/>
    <cellStyle name="Notas 2 4 6" xfId="8916" xr:uid="{18A7CDAF-3657-4527-91A8-14E43BE00FA6}"/>
    <cellStyle name="Notas 2 4 7" xfId="8917" xr:uid="{A79D112C-2601-460C-B583-8B342F3825F6}"/>
    <cellStyle name="Notas 2 4 8" xfId="8918" xr:uid="{8B89BD35-D51B-4971-A8F6-E5550D574E86}"/>
    <cellStyle name="Notas 2 4 9" xfId="8919" xr:uid="{78B6FE63-ABAC-45C6-9686-64FA8CC9B06D}"/>
    <cellStyle name="Notas 2 4_CR4_19" xfId="8920" xr:uid="{7FF87B07-2B33-41B3-AC73-47571AF12542}"/>
    <cellStyle name="Notas 2 5" xfId="8921" xr:uid="{85D16608-AC59-4C2A-B736-4E057734B47E}"/>
    <cellStyle name="Notas 2 5 10" xfId="8922" xr:uid="{52DA1D84-CD80-461B-98A1-781BDCAF2705}"/>
    <cellStyle name="Notas 2 5 11" xfId="8923" xr:uid="{32C3B2BB-5CC8-476D-94A6-BDF941A43244}"/>
    <cellStyle name="Notas 2 5 2" xfId="8924" xr:uid="{AD4F69D4-8561-40A1-8843-A038BE249F3D}"/>
    <cellStyle name="Notas 2 5 3" xfId="8925" xr:uid="{5CE8C2C8-0EDD-40C4-8134-4D5CF64D137C}"/>
    <cellStyle name="Notas 2 5 4" xfId="8926" xr:uid="{E9F29DB7-AEEF-45F5-B9F8-481575AC166D}"/>
    <cellStyle name="Notas 2 5 5" xfId="8927" xr:uid="{7DDC02CB-039E-4005-8F8D-B34B27041390}"/>
    <cellStyle name="Notas 2 5 6" xfId="8928" xr:uid="{1EB70C11-3ED1-4F57-ABBE-68B0AEECB0F8}"/>
    <cellStyle name="Notas 2 5 7" xfId="8929" xr:uid="{3C68A324-5F3F-46BE-8066-BC145218922C}"/>
    <cellStyle name="Notas 2 5 8" xfId="8930" xr:uid="{6BD1B786-3F9F-472E-96AF-980DC1236D07}"/>
    <cellStyle name="Notas 2 5 9" xfId="8931" xr:uid="{89893F1F-AF88-41A6-9516-6B3514DFB657}"/>
    <cellStyle name="Notas 2 5_CR4_19" xfId="8932" xr:uid="{96810F76-9885-48AC-83E4-FC2F2C5317F5}"/>
    <cellStyle name="Notas 2 6" xfId="8933" xr:uid="{3880B990-3CF7-4632-BF7D-CF07F1E41BCE}"/>
    <cellStyle name="Notas 2 6 10" xfId="8934" xr:uid="{5A13B994-F3C4-49C7-B612-455DC5420E27}"/>
    <cellStyle name="Notas 2 6 11" xfId="8935" xr:uid="{3FC9AF6F-3B36-4DAE-B437-DF6F84A5A387}"/>
    <cellStyle name="Notas 2 6 2" xfId="8936" xr:uid="{756F48BF-3A92-40A8-8A00-976B8D82EEC9}"/>
    <cellStyle name="Notas 2 6 3" xfId="8937" xr:uid="{28F9B965-E9FB-4678-9D06-C36F78A77E21}"/>
    <cellStyle name="Notas 2 6 4" xfId="8938" xr:uid="{FADC893C-8D1B-4213-8006-4C656344F1D4}"/>
    <cellStyle name="Notas 2 6 5" xfId="8939" xr:uid="{8BB9F889-EAAC-4380-936C-EDA083F71269}"/>
    <cellStyle name="Notas 2 6 6" xfId="8940" xr:uid="{A0E5A9BF-67A3-4CAF-913C-1AAF0B763310}"/>
    <cellStyle name="Notas 2 6 7" xfId="8941" xr:uid="{90111B30-ACCF-4AF7-98D0-932A55FBEE5D}"/>
    <cellStyle name="Notas 2 6 8" xfId="8942" xr:uid="{F356AD59-E7EA-4C1B-856E-5C0B59F1334A}"/>
    <cellStyle name="Notas 2 6 9" xfId="8943" xr:uid="{30C08E4F-9804-48B5-AB24-01004E026FA5}"/>
    <cellStyle name="Notas 2 6_CR4_19" xfId="8944" xr:uid="{FF94EEB2-49BF-486F-AF19-9FE2B44BF03F}"/>
    <cellStyle name="Notas 2 7" xfId="8945" xr:uid="{652B7446-E8E9-45DF-B774-E7C6AADD4233}"/>
    <cellStyle name="Notas 2 7 10" xfId="8946" xr:uid="{BB9ECEC9-A3D6-4B46-BDA4-7EA120B55955}"/>
    <cellStyle name="Notas 2 7 2" xfId="8947" xr:uid="{D554F7B0-E88C-48FE-8A27-7208A733B1F1}"/>
    <cellStyle name="Notas 2 7 3" xfId="8948" xr:uid="{D56ED7A2-8A5C-4E9B-BD50-7E9E8287F93B}"/>
    <cellStyle name="Notas 2 7 4" xfId="8949" xr:uid="{136B74B7-1D85-45AE-B7A9-24C97B51389E}"/>
    <cellStyle name="Notas 2 7 5" xfId="8950" xr:uid="{5DF3BB55-4B0F-466C-99BE-32A6C402DC63}"/>
    <cellStyle name="Notas 2 7 6" xfId="8951" xr:uid="{B4584060-C036-40AA-9EE9-0004D45E47DB}"/>
    <cellStyle name="Notas 2 7 7" xfId="8952" xr:uid="{ECFE76A6-DD23-4E8D-A738-8A231C628C1F}"/>
    <cellStyle name="Notas 2 7 8" xfId="8953" xr:uid="{9F6528E7-A87D-4D22-97FE-DFC77970BC59}"/>
    <cellStyle name="Notas 2 7 9" xfId="8954" xr:uid="{F824EE6E-F10F-4510-84D1-393307D4FE0F}"/>
    <cellStyle name="Notas 2 7_CR4_19" xfId="8955" xr:uid="{4ED4247F-CBEE-44CE-B55E-2B39B913783D}"/>
    <cellStyle name="Notas 2 8" xfId="36477" xr:uid="{6B345FB1-C31D-44EB-BEB7-3C421D9A6E20}"/>
    <cellStyle name="Notas 2_A02" xfId="55612" xr:uid="{E5A539B2-3748-44C8-8046-1A2A3E813C08}"/>
    <cellStyle name="Notas 3" xfId="8956" xr:uid="{0761BED9-51E3-418B-815F-8E27C7C40B35}"/>
    <cellStyle name="Notas 3 10" xfId="8957" xr:uid="{6130D369-922B-4385-8E1E-83CDAEC44D86}"/>
    <cellStyle name="Notas 3 11" xfId="8958" xr:uid="{106AEDEB-A4F9-4A24-B37E-3B48E3EEC17F}"/>
    <cellStyle name="Notas 3 12" xfId="36761" xr:uid="{3C8FA951-0A2C-4C46-AA2D-713D8E623CF2}"/>
    <cellStyle name="Notas 3 2" xfId="8959" xr:uid="{D0E772D9-8D10-4D33-958F-C705DBE4F2DC}"/>
    <cellStyle name="Notas 3 3" xfId="8960" xr:uid="{20394F4D-3F19-4F18-8953-8E6606E50B24}"/>
    <cellStyle name="Notas 3 4" xfId="8961" xr:uid="{AEC3E1F0-312D-48D3-A102-6B41ADF30CE1}"/>
    <cellStyle name="Notas 3 5" xfId="8962" xr:uid="{102B9EFD-34B9-484D-8AC7-0BD532D841D1}"/>
    <cellStyle name="Notas 3 6" xfId="8963" xr:uid="{8B5BA5A9-E4D0-4EE4-9570-2AB21798F41C}"/>
    <cellStyle name="Notas 3 7" xfId="8964" xr:uid="{8FFED5AF-B71B-46CF-B7B0-8FC7EAE6B3A0}"/>
    <cellStyle name="Notas 3 8" xfId="8965" xr:uid="{F4864F77-802D-45D7-A346-F4287359CD50}"/>
    <cellStyle name="Notas 3 9" xfId="8966" xr:uid="{810496C8-DE70-4356-80B7-C752B55BB127}"/>
    <cellStyle name="Notas 3_CR4_19" xfId="8967" xr:uid="{823AF710-9491-4CCC-8CBF-24E5EF64D785}"/>
    <cellStyle name="Notas 4" xfId="8968" xr:uid="{B6D559A9-AC0D-4B5E-8043-B7E8127B652F}"/>
    <cellStyle name="Notas 4 10" xfId="8969" xr:uid="{F9CFCBEF-D81F-41B0-B69E-70B12C67E4AE}"/>
    <cellStyle name="Notas 4 11" xfId="8970" xr:uid="{11546751-9360-436E-8AEB-CDB9982D2817}"/>
    <cellStyle name="Notas 4 12" xfId="36521" xr:uid="{3618E146-2E3E-4471-85D3-D1B8D0B836C1}"/>
    <cellStyle name="Notas 4 13" xfId="36746" xr:uid="{761743A1-6AA8-4D22-9060-0E5602ABF019}"/>
    <cellStyle name="Notas 4 2" xfId="8971" xr:uid="{F61A8C25-D4DD-4F4C-97A6-E01F5DF756F1}"/>
    <cellStyle name="Notas 4 3" xfId="8972" xr:uid="{F7CE5F96-D133-487A-9677-11D396629D46}"/>
    <cellStyle name="Notas 4 4" xfId="8973" xr:uid="{755B7371-3B20-4010-A682-D954553527BA}"/>
    <cellStyle name="Notas 4 5" xfId="8974" xr:uid="{A57A679A-393D-4A5D-AC85-F4E38D3D9F7C}"/>
    <cellStyle name="Notas 4 6" xfId="8975" xr:uid="{3DF68558-4943-4E4B-B7A3-AD0D137C46B8}"/>
    <cellStyle name="Notas 4 7" xfId="8976" xr:uid="{51344FBC-F296-4EC0-A3AF-74B57BD38772}"/>
    <cellStyle name="Notas 4 8" xfId="8977" xr:uid="{E906958C-D978-456F-8ED6-14782B5FB811}"/>
    <cellStyle name="Notas 4 9" xfId="8978" xr:uid="{8EB77CA6-9F9C-42DC-B985-E23731F94290}"/>
    <cellStyle name="Notas 4_CR4_19" xfId="8979" xr:uid="{8E84EEF8-C168-4639-8692-38674BFAA4F6}"/>
    <cellStyle name="Notas 5" xfId="8980" xr:uid="{B6AF010B-AC97-483A-8B36-9CD911E4E898}"/>
    <cellStyle name="Notas 5 10" xfId="8981" xr:uid="{EE2EB9BB-4D7D-4EEF-9DAA-A83F5AE597DA}"/>
    <cellStyle name="Notas 5 11" xfId="8982" xr:uid="{39342A5F-72B2-4BB1-AED7-9E4714C775B7}"/>
    <cellStyle name="Notas 5 2" xfId="8983" xr:uid="{E9620880-E881-4873-BF71-E4DFED45BA0B}"/>
    <cellStyle name="Notas 5 3" xfId="8984" xr:uid="{BF55B814-80FA-4468-BD4D-E2DBB9233949}"/>
    <cellStyle name="Notas 5 4" xfId="8985" xr:uid="{A97F7920-AE07-4485-9855-5F345D3F21E7}"/>
    <cellStyle name="Notas 5 5" xfId="8986" xr:uid="{E9F33CAD-5FB0-4171-95A5-188536FF1FF4}"/>
    <cellStyle name="Notas 5 6" xfId="8987" xr:uid="{16191641-84FA-43D0-8D45-BAA25B4DB783}"/>
    <cellStyle name="Notas 5 7" xfId="8988" xr:uid="{5BAAFD2B-46AE-4049-AEFD-40F8D2396E1C}"/>
    <cellStyle name="Notas 5 8" xfId="8989" xr:uid="{A7EE4387-400B-4484-9F00-6A09224A50F2}"/>
    <cellStyle name="Notas 5 9" xfId="8990" xr:uid="{56A05EBE-23E7-40DC-8B2C-26D2097B94E4}"/>
    <cellStyle name="Notas 5_CR4_19" xfId="8991" xr:uid="{C7CAF797-20CF-4F6F-910A-65026DA41B91}"/>
    <cellStyle name="Notas 6" xfId="8992" xr:uid="{C2592C90-8D2A-42C9-B74B-60186D5AD18D}"/>
    <cellStyle name="Notas 6 10" xfId="8993" xr:uid="{5E169932-B9A4-4E17-A57F-6C66FC39E6A6}"/>
    <cellStyle name="Notas 6 11" xfId="8994" xr:uid="{AD801FE2-1516-41D1-B75D-A9D9BBC3EBAB}"/>
    <cellStyle name="Notas 6 2" xfId="8995" xr:uid="{89905CF4-093E-4CD9-B59C-54E54A569B7C}"/>
    <cellStyle name="Notas 6 3" xfId="8996" xr:uid="{EB2DCDA1-1659-43D6-9501-5C5142B05891}"/>
    <cellStyle name="Notas 6 4" xfId="8997" xr:uid="{353A5DF5-A3AE-4885-9E74-E0193C051D89}"/>
    <cellStyle name="Notas 6 5" xfId="8998" xr:uid="{D8CF8B85-C67B-402E-BEC7-59D718033335}"/>
    <cellStyle name="Notas 6 6" xfId="8999" xr:uid="{094BEA42-7040-4C84-A84C-B051C3801A42}"/>
    <cellStyle name="Notas 6 7" xfId="9000" xr:uid="{5E97BD7A-A292-405F-85F4-05FF132DDCA0}"/>
    <cellStyle name="Notas 6 8" xfId="9001" xr:uid="{BC97B139-5761-42C0-97C8-558BE41497BD}"/>
    <cellStyle name="Notas 6 9" xfId="9002" xr:uid="{6AB1786F-9DEA-4B90-8E7F-4F4C68D8ED90}"/>
    <cellStyle name="Notas 6_CR4_19" xfId="9003" xr:uid="{B9DCD670-3409-488D-A5C8-D0113F3BD77A}"/>
    <cellStyle name="Notas 7" xfId="9004" xr:uid="{452BD927-BD4A-4651-8D24-BDAC4A18209E}"/>
    <cellStyle name="Notas 7 10" xfId="9005" xr:uid="{54D45366-73B6-4F96-93CA-111208DC0A0B}"/>
    <cellStyle name="Notas 7 11" xfId="9006" xr:uid="{C107A56F-FDFA-441D-8EF7-DEA76019B7C3}"/>
    <cellStyle name="Notas 7 2" xfId="9007" xr:uid="{DB533287-156D-4F76-BD40-382E328CE680}"/>
    <cellStyle name="Notas 7 3" xfId="9008" xr:uid="{AAD847FD-70FD-4CDF-BE31-A1EB08C811A9}"/>
    <cellStyle name="Notas 7 4" xfId="9009" xr:uid="{90F9A320-3EAB-4874-B108-82381653C094}"/>
    <cellStyle name="Notas 7 5" xfId="9010" xr:uid="{217AF371-08F1-40DD-8B39-B0DB9E6DB388}"/>
    <cellStyle name="Notas 7 6" xfId="9011" xr:uid="{45299E1C-EE18-42B8-BE97-DEC5E5AACB0F}"/>
    <cellStyle name="Notas 7 7" xfId="9012" xr:uid="{62C67F38-5D86-4801-A63B-2D23B5C55D5E}"/>
    <cellStyle name="Notas 7 8" xfId="9013" xr:uid="{726643F5-C36F-4C70-92E9-76BFDAE68EAD}"/>
    <cellStyle name="Notas 7 9" xfId="9014" xr:uid="{1A24DB61-F4B2-4D35-82D6-A72411B428A2}"/>
    <cellStyle name="Notas 7_CR4_19" xfId="9015" xr:uid="{6AD59471-A165-4AD4-8D9B-9A40E55D6CB1}"/>
    <cellStyle name="Notas 8" xfId="9016" xr:uid="{4EB562A9-A217-4769-A497-2DE043F13564}"/>
    <cellStyle name="Notas 8 10" xfId="9017" xr:uid="{592D9E80-EEAB-463C-B81F-69C3CBEB74CC}"/>
    <cellStyle name="Notas 8 2" xfId="9018" xr:uid="{4C2813A8-24B3-4AE6-8582-57861D97354C}"/>
    <cellStyle name="Notas 8 3" xfId="9019" xr:uid="{386A8A46-7A28-44A8-8A8C-4BFA3E02DA96}"/>
    <cellStyle name="Notas 8 4" xfId="9020" xr:uid="{DB634785-EC72-49B1-A50F-0E983D5E4475}"/>
    <cellStyle name="Notas 8 5" xfId="9021" xr:uid="{66279ADA-27B9-46F1-BF3F-78F0A5AEEBFD}"/>
    <cellStyle name="Notas 8 6" xfId="9022" xr:uid="{5BA2BDB4-7166-4C6C-9494-324186A9FE09}"/>
    <cellStyle name="Notas 8 7" xfId="9023" xr:uid="{EB4AB831-CAC3-4C9B-9F26-5AC6A8BDCDF5}"/>
    <cellStyle name="Notas 8 8" xfId="9024" xr:uid="{769E1CC0-7CDE-4DDD-8A1F-909490C4D9F8}"/>
    <cellStyle name="Notas 8 9" xfId="9025" xr:uid="{B08048EA-743F-4734-A775-C463BFD62FBD}"/>
    <cellStyle name="Notas 8_CR4_19" xfId="9026" xr:uid="{218F5F1B-FAC8-46B7-B63D-A26CF6882FB5}"/>
    <cellStyle name="Notas 9" xfId="36053" xr:uid="{C59686A3-5F35-4C13-9349-781A80790958}"/>
    <cellStyle name="Notas_4Q16" xfId="33854" xr:uid="{4EC51814-7D8B-4C60-AE59-A3538E7EB1DD}"/>
    <cellStyle name="Note" xfId="9027" xr:uid="{61AB97DB-45AF-4CF8-BA88-88326054D7BD}"/>
    <cellStyle name="Note 10" xfId="9028" xr:uid="{8E1B367E-107A-46AA-AAAE-4E08074811E4}"/>
    <cellStyle name="Note 10 2" xfId="33855" xr:uid="{8BC0BC70-5CF9-470A-8F45-CF3E5F5CABB7}"/>
    <cellStyle name="Note 10 2 2" xfId="33856" xr:uid="{5D9DF32E-4748-4B48-BF03-68448B18D435}"/>
    <cellStyle name="Note 10 2 3" xfId="33857" xr:uid="{1FBC723A-E9C9-437F-A0AF-FEF041D0ABA3}"/>
    <cellStyle name="Note 10 2_AVA DVA EL" xfId="33858" xr:uid="{03479DF0-89BC-4381-AC68-F9490D9784DE}"/>
    <cellStyle name="Note 10 3" xfId="33859" xr:uid="{27090FF7-7E85-4985-89AE-C7EF2B5AA900}"/>
    <cellStyle name="Note 10 4" xfId="33860" xr:uid="{7F6AD17B-E746-4821-A950-2D4C41FB3918}"/>
    <cellStyle name="Note 10_AVA DVA EL" xfId="33861" xr:uid="{07BFCABD-EAF2-4E3D-913C-BD7C6F8EBF26}"/>
    <cellStyle name="Note 11" xfId="33862" xr:uid="{A087C8E4-1CF0-4210-9D57-F811756638D4}"/>
    <cellStyle name="Note 11 2" xfId="33863" xr:uid="{ED09E4A0-4D21-44E7-8ED7-A1518B329559}"/>
    <cellStyle name="Note 11 3" xfId="33864" xr:uid="{3EF93797-1EE6-46D3-82A6-10E4C142DB6D}"/>
    <cellStyle name="Note 11_AVA DVA EL" xfId="33865" xr:uid="{04A9063F-F25E-4DD3-BAF5-BF3FA9B58F32}"/>
    <cellStyle name="Note 12" xfId="33866" xr:uid="{3032A4FC-5153-4E8F-A397-BE9AD4987405}"/>
    <cellStyle name="Note 12 2" xfId="33867" xr:uid="{E826C989-19C4-4E6A-8E3F-F7288A811BFD}"/>
    <cellStyle name="Note 12 3" xfId="33868" xr:uid="{8B409AB4-BCE7-40E9-9720-B865CA6B3DE0}"/>
    <cellStyle name="Note 12_AVA DVA EL" xfId="33869" xr:uid="{FBFDFBAD-0B8D-4B74-ADA1-1B9332C98765}"/>
    <cellStyle name="Note 13" xfId="33870" xr:uid="{D7C876E8-1BD7-44BF-9000-CC61DF3EDFD2}"/>
    <cellStyle name="Note 13 2" xfId="33871" xr:uid="{D23E1A85-12B2-4307-9DB4-6C596219A1D3}"/>
    <cellStyle name="Note 13 3" xfId="33872" xr:uid="{3ED1F677-ACE4-400E-AEFF-582BF17A7966}"/>
    <cellStyle name="Note 13_AVA DVA EL" xfId="33873" xr:uid="{9FB8C704-6B4F-49B5-9E2C-2EAA0D9D8434}"/>
    <cellStyle name="Note 14" xfId="33874" xr:uid="{501996EB-9772-45C1-8294-07C6298796FC}"/>
    <cellStyle name="Note 15" xfId="33875" xr:uid="{58681E19-F277-4869-AF22-A7659430BD61}"/>
    <cellStyle name="Note 16" xfId="33876" xr:uid="{55FB7758-15A7-4685-8832-EEB31F7BB4B3}"/>
    <cellStyle name="Note 17" xfId="40138" xr:uid="{55AD79FB-3520-4C34-8364-1034E1F77D87}"/>
    <cellStyle name="Note 18" xfId="51167" xr:uid="{59D82CAE-D52B-4C26-8A67-20BDC49B1DD9}"/>
    <cellStyle name="Note 19" xfId="51168" xr:uid="{39BF63F5-F1AB-41A1-AB2A-9BE290E87BF9}"/>
    <cellStyle name="Note 2" xfId="9029" xr:uid="{B7EA7129-6E0F-49E9-8DFB-846F210FFACE}"/>
    <cellStyle name="Note 2 10" xfId="9030" xr:uid="{2F50B855-F5F5-47FE-AA78-CEBEA95D97AF}"/>
    <cellStyle name="Note 2 10 10" xfId="9031" xr:uid="{0A508334-B2DB-4B74-943C-E274D5F42F37}"/>
    <cellStyle name="Note 2 10 11" xfId="9032" xr:uid="{320DBC02-59AC-47E4-99E2-95CDE665BD98}"/>
    <cellStyle name="Note 2 10 2" xfId="9033" xr:uid="{E5A82EC2-8874-4477-8A9F-4ED93F230636}"/>
    <cellStyle name="Note 2 10 3" xfId="9034" xr:uid="{468A5659-C3FA-4B03-ADB1-EE4C055C6BC2}"/>
    <cellStyle name="Note 2 10 4" xfId="9035" xr:uid="{54E877FC-CF70-4C7E-99D4-F6D968A6ACF0}"/>
    <cellStyle name="Note 2 10 5" xfId="9036" xr:uid="{A96F2FBA-091A-4874-A4EB-6F43A4192EB0}"/>
    <cellStyle name="Note 2 10 6" xfId="9037" xr:uid="{7CCFED97-C9E4-4D38-B5AB-0D8AA546901E}"/>
    <cellStyle name="Note 2 10 7" xfId="9038" xr:uid="{4E4A5629-9D73-4B53-8E2B-1DEB5B575857}"/>
    <cellStyle name="Note 2 10 8" xfId="9039" xr:uid="{921A7D29-949B-474D-9482-2B81551F75E1}"/>
    <cellStyle name="Note 2 10 9" xfId="9040" xr:uid="{8A7EFE5A-1602-4560-91B1-671E99CF529C}"/>
    <cellStyle name="Note 2 10_CR4_19" xfId="9041" xr:uid="{2B212AE1-D2B6-4E6D-A298-73DE69B1CB06}"/>
    <cellStyle name="Note 2 11" xfId="9042" xr:uid="{D107F468-4FE2-4257-8C9F-B042D794F9A5}"/>
    <cellStyle name="Note 2 11 10" xfId="9043" xr:uid="{73CB1147-589D-4C6F-B9CC-517FBE486898}"/>
    <cellStyle name="Note 2 11 2" xfId="9044" xr:uid="{9DFEB487-B5C0-4932-92B3-A7F7B5A44183}"/>
    <cellStyle name="Note 2 11 3" xfId="9045" xr:uid="{AA1D52D0-8704-4F01-9328-F312F0BF179D}"/>
    <cellStyle name="Note 2 11 4" xfId="9046" xr:uid="{CE878000-82C8-41ED-A7C6-469EB089C5BC}"/>
    <cellStyle name="Note 2 11 5" xfId="9047" xr:uid="{6A66381B-1407-4107-B698-809503C418D4}"/>
    <cellStyle name="Note 2 11 6" xfId="9048" xr:uid="{9242D424-3ADA-4457-AB56-CABB5FD3D8BA}"/>
    <cellStyle name="Note 2 11 7" xfId="9049" xr:uid="{924465D0-3F3C-4CAB-835E-58D2F836C462}"/>
    <cellStyle name="Note 2 11 8" xfId="9050" xr:uid="{EE256F95-2FE8-444D-A65E-A4D84DBD7272}"/>
    <cellStyle name="Note 2 11 9" xfId="9051" xr:uid="{730E5056-14CD-42BF-B876-6DC4A3B50F44}"/>
    <cellStyle name="Note 2 11_CR4_19" xfId="9052" xr:uid="{B39B12FB-6821-4AC6-AE43-E71F93C42129}"/>
    <cellStyle name="Note 2 12" xfId="36052" xr:uid="{A2A115AC-31BB-4B0A-8AEB-28A01AB26524}"/>
    <cellStyle name="Note 2 13" xfId="36908" xr:uid="{A0F09F70-A9EC-46EF-AE8A-90A0EE33160D}"/>
    <cellStyle name="Note 2 2" xfId="9053" xr:uid="{26D1D7F0-C05A-48C2-A66D-5DD4E6BBAFEA}"/>
    <cellStyle name="Note 2 2 2" xfId="9054" xr:uid="{05DD1946-4E29-43B4-A9F6-E5349E1509AC}"/>
    <cellStyle name="Note 2 2 2 2" xfId="9055" xr:uid="{DB760EC9-38B2-434F-A78A-80BF08BC90CD}"/>
    <cellStyle name="Note 2 2 2 2 2" xfId="33877" xr:uid="{3067548F-8EB3-4212-A1BB-0AF947D2E643}"/>
    <cellStyle name="Note 2 2 2 2 3" xfId="33878" xr:uid="{1AB9A584-5ED5-480C-8C21-67DB3B0AC523}"/>
    <cellStyle name="Note 2 2 2 2_AVA DVA EL" xfId="33879" xr:uid="{CEB39081-A2EA-475C-AD51-85D9899A3992}"/>
    <cellStyle name="Note 2 2 2 3" xfId="33880" xr:uid="{CC3CA342-1E33-4AA8-8BE6-AE01F69CE532}"/>
    <cellStyle name="Note 2 2 2_A02" xfId="55613" xr:uid="{C16A58FC-774D-4B23-B9DB-1F47A74F0E6D}"/>
    <cellStyle name="Note 2 2 3" xfId="9056" xr:uid="{7E9A6AE2-2653-49FD-9427-7ADBF42C0880}"/>
    <cellStyle name="Note 2 2 3 2" xfId="33881" xr:uid="{CB2AB290-78D2-4B93-A698-C2B0B384A0E2}"/>
    <cellStyle name="Note 2 2 3 3" xfId="33882" xr:uid="{DC563F1F-420C-4B92-AB32-FA49FF926E6A}"/>
    <cellStyle name="Note 2 2 3_AVA DVA EL" xfId="33883" xr:uid="{C51B2426-4B72-4A72-B7B0-482E426806F9}"/>
    <cellStyle name="Note 2 2 4" xfId="33884" xr:uid="{ECB12881-BFB9-4890-8E35-0E15B68BB782}"/>
    <cellStyle name="Note 2 2 4 2" xfId="33885" xr:uid="{DE47AD0D-BF52-45D6-A911-DE3602DDACEE}"/>
    <cellStyle name="Note 2 2 4 3" xfId="33886" xr:uid="{70F48CD7-3EB7-442E-ABFD-8F1E0D0488AD}"/>
    <cellStyle name="Note 2 2 4_AVA DVA EL" xfId="33887" xr:uid="{207DCCAA-11AC-460F-BF9E-B9099D653967}"/>
    <cellStyle name="Note 2 2 5" xfId="33888" xr:uid="{687E64A2-5291-4EFF-8304-45B5900C7815}"/>
    <cellStyle name="Note 2 2 5 2" xfId="33889" xr:uid="{38A40369-E1DD-4BAF-9243-F3974D3AF49F}"/>
    <cellStyle name="Note 2 2 5 3" xfId="33890" xr:uid="{903ECACE-FA5F-4096-A683-D185594337DA}"/>
    <cellStyle name="Note 2 2 5_AVA DVA EL" xfId="33891" xr:uid="{7B96B2E6-1DFA-48B4-8B1F-C8B245F59CE8}"/>
    <cellStyle name="Note 2 2 6" xfId="33892" xr:uid="{566C8D15-F394-4181-B4D9-4FEA01DE7DB7}"/>
    <cellStyle name="Note 2 2 6 2" xfId="33893" xr:uid="{24CA401E-6CA2-4824-A978-9B54327C1797}"/>
    <cellStyle name="Note 2 2 6 3" xfId="33894" xr:uid="{AF56B157-DB00-4A93-97D0-D7E063152447}"/>
    <cellStyle name="Note 2 2 6_AVA DVA EL" xfId="33895" xr:uid="{86EB1F2E-4954-4EF7-B983-38CCA7328DF3}"/>
    <cellStyle name="Note 2 2 7" xfId="33896" xr:uid="{1B9ADAF5-13E3-40B1-A344-5BF26512FAA9}"/>
    <cellStyle name="Note 2 2 8" xfId="36909" xr:uid="{C9324D73-E5C3-4F11-B20A-5DD64A63AE5B}"/>
    <cellStyle name="Note 2 2_4Q16" xfId="33897" xr:uid="{EDC4477D-A046-4EA0-B4A0-2CEABB1FACED}"/>
    <cellStyle name="Note 2 3" xfId="9057" xr:uid="{F54C5B99-333A-4261-8DC9-EFE5208A6F23}"/>
    <cellStyle name="Note 2 3 2" xfId="9058" xr:uid="{3C57F82E-9552-485D-A6F9-BF0CED71AB9B}"/>
    <cellStyle name="Note 2 3 2 2" xfId="33898" xr:uid="{90353B72-F6CA-4393-B929-6ADE580CD1AD}"/>
    <cellStyle name="Note 2 3 2 3" xfId="33899" xr:uid="{1A8F2928-1772-4B81-820C-72824C8BAC8F}"/>
    <cellStyle name="Note 2 3 2_AVA DVA EL" xfId="33900" xr:uid="{5BF1625C-5135-4F30-91D2-F6A00AF6B4EB}"/>
    <cellStyle name="Note 2 3 3" xfId="33901" xr:uid="{7FB6E15E-2F67-4640-9E8C-4611105B3CF6}"/>
    <cellStyle name="Note 2 3_A02" xfId="55614" xr:uid="{949DFE9C-FA77-4B9B-9637-428930C7C2E9}"/>
    <cellStyle name="Note 2 4" xfId="9059" xr:uid="{CA03CAEB-3222-40DA-98DA-58FE49D34D76}"/>
    <cellStyle name="Note 2 4 2" xfId="9060" xr:uid="{747362A7-3438-4ECB-9F70-3A204BEF208F}"/>
    <cellStyle name="Note 2 4 2 2" xfId="33902" xr:uid="{C602EBA5-CF61-4282-A34E-8B5589AAE98E}"/>
    <cellStyle name="Note 2 4 2 3" xfId="33903" xr:uid="{B206DF57-E576-4B69-B22C-6793B0F15527}"/>
    <cellStyle name="Note 2 4 2_AVA DVA EL" xfId="33904" xr:uid="{E6758C39-011D-45D8-B0C8-05CBB6B4F084}"/>
    <cellStyle name="Note 2 4 3" xfId="33905" xr:uid="{F291DC10-5C86-479F-B269-B0B4C73A0F48}"/>
    <cellStyle name="Note 2 4_A02" xfId="55615" xr:uid="{E7A0C41C-4BA2-4E0A-9763-A9FBA2227C11}"/>
    <cellStyle name="Note 2 5" xfId="9061" xr:uid="{F5F14236-EB2A-4072-9AC4-E8232F31F1AB}"/>
    <cellStyle name="Note 2 5 2" xfId="33906" xr:uid="{40E59B7B-EBD8-4822-B832-1060EA93FB12}"/>
    <cellStyle name="Note 2 5 3" xfId="33907" xr:uid="{C4300A6F-DF37-4D70-9100-81C17FF29AD1}"/>
    <cellStyle name="Note 2 5_AVA DVA EL" xfId="33908" xr:uid="{FA0B0D03-A608-4256-9E0E-BC019F688DE6}"/>
    <cellStyle name="Note 2 6" xfId="9062" xr:uid="{4BDA6AC6-7F7E-43D1-9EE5-95A62ADA546F}"/>
    <cellStyle name="Note 2 6 10" xfId="9063" xr:uid="{546EB8E1-B754-4A51-BCB5-E9E97401D96A}"/>
    <cellStyle name="Note 2 6 11" xfId="9064" xr:uid="{2C5C0B9E-633C-4D93-845D-C1229459DE95}"/>
    <cellStyle name="Note 2 6 12" xfId="36763" xr:uid="{E8BF1DBB-7869-4D09-BABD-A1003EE2055F}"/>
    <cellStyle name="Note 2 6 2" xfId="9065" xr:uid="{35C3B8B0-B9CF-467E-A07F-7877E0AEA295}"/>
    <cellStyle name="Note 2 6 2 2" xfId="33909" xr:uid="{402A312B-FD23-4B0B-989F-BD88DBC71CDF}"/>
    <cellStyle name="Note 2 6 2 3" xfId="33910" xr:uid="{28EB3EA8-7967-4EDC-ABF0-B009E2492A52}"/>
    <cellStyle name="Note 2 6 2_AVA DVA EL" xfId="33911" xr:uid="{7119866B-5F0C-4352-BBDF-236C85E57A75}"/>
    <cellStyle name="Note 2 6 3" xfId="9066" xr:uid="{502E7C39-5DDE-4479-AE7E-C723182F991F}"/>
    <cellStyle name="Note 2 6 3 2" xfId="33912" xr:uid="{3A4D1C79-282A-4248-9C23-92F904544122}"/>
    <cellStyle name="Note 2 6 3 3" xfId="33913" xr:uid="{FBE10805-63ED-47B3-A23E-7C4DAB77A63F}"/>
    <cellStyle name="Note 2 6 3_AVA DVA EL" xfId="33914" xr:uid="{6FF635D1-7B83-48F7-9BE9-9AEAF0456F90}"/>
    <cellStyle name="Note 2 6 4" xfId="9067" xr:uid="{8D67A4BD-088C-452A-A0C1-819083D23F50}"/>
    <cellStyle name="Note 2 6 5" xfId="9068" xr:uid="{BDA9CE4A-B6B2-4ACD-A1DF-41E6959A8F9F}"/>
    <cellStyle name="Note 2 6 6" xfId="9069" xr:uid="{35D40094-A48B-404E-8738-492A2F485757}"/>
    <cellStyle name="Note 2 6 7" xfId="9070" xr:uid="{DAC1B4C2-943E-441E-ACB0-EA757FC21828}"/>
    <cellStyle name="Note 2 6 8" xfId="9071" xr:uid="{531CE19C-BCF0-451C-8E85-FA882CC836BB}"/>
    <cellStyle name="Note 2 6 9" xfId="9072" xr:uid="{3355441F-34EB-4C78-A425-7DBA32B5B063}"/>
    <cellStyle name="Note 2 6_AVA DVA EL" xfId="33915" xr:uid="{DCE0AEC2-40F4-40DB-8ED0-CDBB055A8DAD}"/>
    <cellStyle name="Note 2 7" xfId="9073" xr:uid="{6DB8B306-0102-4992-9566-8DD3027ADF80}"/>
    <cellStyle name="Note 2 7 10" xfId="9074" xr:uid="{DC3FC15C-B3B3-495E-AE8E-381301FF3817}"/>
    <cellStyle name="Note 2 7 11" xfId="9075" xr:uid="{08C42745-64B3-467E-B49D-4BE8C2B916EC}"/>
    <cellStyle name="Note 2 7 12" xfId="36523" xr:uid="{47A2C707-EFEA-4CC5-9AB5-4833085E00F9}"/>
    <cellStyle name="Note 2 7 13" xfId="36748" xr:uid="{5C7647D0-57F5-4293-87B6-95E1EE05D5A8}"/>
    <cellStyle name="Note 2 7 2" xfId="9076" xr:uid="{0654BABF-8152-41C4-A0E2-A93C7595D3DA}"/>
    <cellStyle name="Note 2 7 3" xfId="9077" xr:uid="{6E7E84D6-78D9-46A8-936C-A6024DF6CAF9}"/>
    <cellStyle name="Note 2 7 4" xfId="9078" xr:uid="{7613B7DB-B00C-435B-A39C-5CC4CD98B048}"/>
    <cellStyle name="Note 2 7 5" xfId="9079" xr:uid="{2FA88C63-7562-49AC-AE04-8DECF0960833}"/>
    <cellStyle name="Note 2 7 6" xfId="9080" xr:uid="{6F5F044D-D76E-4D79-A536-4E3F39ACBA02}"/>
    <cellStyle name="Note 2 7 7" xfId="9081" xr:uid="{E625045E-7900-4B62-848E-AD9A28DE36D7}"/>
    <cellStyle name="Note 2 7 8" xfId="9082" xr:uid="{F17F8EBC-D0B4-43AB-8E3F-2A6898DB9B0C}"/>
    <cellStyle name="Note 2 7 9" xfId="9083" xr:uid="{DEBCECB4-8A83-4065-ACB6-3B80B2F8C8BA}"/>
    <cellStyle name="Note 2 7_AVA DVA EL" xfId="33916" xr:uid="{5AD157DC-EDA7-4457-957B-B08D96F8D86B}"/>
    <cellStyle name="Note 2 8" xfId="9084" xr:uid="{322D261D-ABB6-4992-B9D8-9CCA999ADDB3}"/>
    <cellStyle name="Note 2 8 10" xfId="9085" xr:uid="{0EC85956-98A0-4AB4-ABBC-E8D150FFE90D}"/>
    <cellStyle name="Note 2 8 11" xfId="9086" xr:uid="{894B710B-C472-4A86-BFC6-35B533EDFB19}"/>
    <cellStyle name="Note 2 8 2" xfId="9087" xr:uid="{167B788B-5400-486A-A976-6601466B8FD7}"/>
    <cellStyle name="Note 2 8 3" xfId="9088" xr:uid="{938AC9D2-C770-4D80-89D0-ED5AD6E80988}"/>
    <cellStyle name="Note 2 8 4" xfId="9089" xr:uid="{339537BA-BBBF-4B76-84F0-D8BB4DD1A765}"/>
    <cellStyle name="Note 2 8 5" xfId="9090" xr:uid="{1CEED501-8128-431E-8661-247328CE3AC5}"/>
    <cellStyle name="Note 2 8 6" xfId="9091" xr:uid="{2F46BC2E-EAB3-47D6-9E42-946DC1A220DE}"/>
    <cellStyle name="Note 2 8 7" xfId="9092" xr:uid="{0E6396A5-8776-418C-BCDB-0527ACD8DD5F}"/>
    <cellStyle name="Note 2 8 8" xfId="9093" xr:uid="{1A25EE6D-FE18-4E76-8D45-98FA78DC1A8D}"/>
    <cellStyle name="Note 2 8 9" xfId="9094" xr:uid="{B4B82686-275C-49E5-8DF5-83A75984224F}"/>
    <cellStyle name="Note 2 8_AVA DVA EL" xfId="33917" xr:uid="{EDB4D205-773A-4566-95B6-2912DF8F5D9C}"/>
    <cellStyle name="Note 2 9" xfId="9095" xr:uid="{893A57B7-50CF-4E2E-8453-890A134E2B2B}"/>
    <cellStyle name="Note 2 9 10" xfId="9096" xr:uid="{A9F71E01-CA7D-4C66-949F-73070F26286C}"/>
    <cellStyle name="Note 2 9 11" xfId="9097" xr:uid="{556014DF-67F5-43A4-89EB-ACC775AD42AB}"/>
    <cellStyle name="Note 2 9 2" xfId="9098" xr:uid="{0F20CA25-134B-4A34-ADD8-652C117475E2}"/>
    <cellStyle name="Note 2 9 3" xfId="9099" xr:uid="{CA646908-1721-4C75-93EF-F96512749547}"/>
    <cellStyle name="Note 2 9 4" xfId="9100" xr:uid="{F93E94C8-12AB-45E8-8C2B-01DD11EC50BB}"/>
    <cellStyle name="Note 2 9 5" xfId="9101" xr:uid="{09EE8FEC-4144-4225-AEA0-B76F92928B17}"/>
    <cellStyle name="Note 2 9 6" xfId="9102" xr:uid="{0BF4E3A5-A5D2-473D-942B-FC96BAF894A8}"/>
    <cellStyle name="Note 2 9 7" xfId="9103" xr:uid="{109A9444-521A-4033-B932-C61760B688EB}"/>
    <cellStyle name="Note 2 9 8" xfId="9104" xr:uid="{BAFCAA5C-5C28-41C1-97D2-FD9F4D76F254}"/>
    <cellStyle name="Note 2 9 9" xfId="9105" xr:uid="{FB51ED8E-1430-429B-BE20-AA2DFCB976E2}"/>
    <cellStyle name="Note 2 9_CR4_19" xfId="9106" xr:uid="{6EB08880-2DFA-4C72-BE3C-736723D7C569}"/>
    <cellStyle name="Note 2_3. Chng in credit spreads" xfId="51169" xr:uid="{AB8B677E-1EE4-4FE5-9946-D3CA69DC45E6}"/>
    <cellStyle name="Note 3" xfId="9107" xr:uid="{F6CC2943-2543-40DC-81A1-BA860978AEF5}"/>
    <cellStyle name="Note 3 2" xfId="9108" xr:uid="{3780888F-5936-4C90-B1F1-82B828FF7862}"/>
    <cellStyle name="Note 3 2 10" xfId="9109" xr:uid="{EEAE715D-5A3E-422D-B571-CDF0F89170D1}"/>
    <cellStyle name="Note 3 2 11" xfId="9110" xr:uid="{B15832D2-8FA9-44A4-8F0C-B6D3ED28C547}"/>
    <cellStyle name="Note 3 2 12" xfId="36764" xr:uid="{D5F52095-CBA9-4F3E-8F66-6F6D1FAE7B58}"/>
    <cellStyle name="Note 3 2 2" xfId="9111" xr:uid="{9577466C-1667-4F32-8847-437DDE1BEA06}"/>
    <cellStyle name="Note 3 2 2 2" xfId="33918" xr:uid="{747F7178-8FFA-4F55-A693-C1A3364221BA}"/>
    <cellStyle name="Note 3 2 2 3" xfId="33919" xr:uid="{DCD62EA3-07D8-4E19-B2C6-DDE89FF397E2}"/>
    <cellStyle name="Note 3 2 2_AVA DVA EL" xfId="33920" xr:uid="{323E1BAA-B3E7-4218-B3C4-997078715AA7}"/>
    <cellStyle name="Note 3 2 3" xfId="9112" xr:uid="{E1010C94-551A-44D3-983F-881B950AB5CA}"/>
    <cellStyle name="Note 3 2 4" xfId="9113" xr:uid="{C4E43E8B-819D-4E29-8682-6F6A19C7A78B}"/>
    <cellStyle name="Note 3 2 5" xfId="9114" xr:uid="{4343E3D1-9D50-48D5-BBA7-D91332734D29}"/>
    <cellStyle name="Note 3 2 6" xfId="9115" xr:uid="{49696D09-A17B-4C30-BFB9-5F21B5EE80FB}"/>
    <cellStyle name="Note 3 2 7" xfId="9116" xr:uid="{2C9D7DBB-0CD9-4FAC-87C2-52DA113F6309}"/>
    <cellStyle name="Note 3 2 8" xfId="9117" xr:uid="{80B059B8-652E-4999-94E9-1851F7854349}"/>
    <cellStyle name="Note 3 2 9" xfId="9118" xr:uid="{E44160CD-C1E2-4278-822E-2727D5366760}"/>
    <cellStyle name="Note 3 2_AVA DVA EL" xfId="33921" xr:uid="{4998AA80-4B84-4ABE-BD2F-3D486DA60BEE}"/>
    <cellStyle name="Note 3 3" xfId="9119" xr:uid="{2F57BE77-B556-4F07-8A4F-24E2BE301C5B}"/>
    <cellStyle name="Note 3 3 10" xfId="9120" xr:uid="{A0B67BE7-FC49-412E-9F0E-9F469A5A596B}"/>
    <cellStyle name="Note 3 3 11" xfId="9121" xr:uid="{72F00B21-8249-4A8D-B962-CC6E1C329424}"/>
    <cellStyle name="Note 3 3 12" xfId="36524" xr:uid="{FDABF00F-523D-4ABA-90E4-58DC1A008E2D}"/>
    <cellStyle name="Note 3 3 13" xfId="36749" xr:uid="{4C5D3A47-0D0C-4643-8384-BF1C3C6148FE}"/>
    <cellStyle name="Note 3 3 2" xfId="9122" xr:uid="{7D48FC85-61DC-4865-91A5-963B5AE85B2E}"/>
    <cellStyle name="Note 3 3 3" xfId="9123" xr:uid="{93C3B487-F229-462C-9488-E3273674F7E1}"/>
    <cellStyle name="Note 3 3 4" xfId="9124" xr:uid="{D4C9207C-270A-4F7C-8F50-1BDE2AC3938D}"/>
    <cellStyle name="Note 3 3 5" xfId="9125" xr:uid="{71B40CD1-CF6E-4594-9AD8-80FA3EE3BCD3}"/>
    <cellStyle name="Note 3 3 6" xfId="9126" xr:uid="{A477FCD5-0BAF-4FF2-BCBD-5A36552F10E7}"/>
    <cellStyle name="Note 3 3 7" xfId="9127" xr:uid="{5A796E0C-FFF5-4BB1-88B0-EA1C265B77C4}"/>
    <cellStyle name="Note 3 3 8" xfId="9128" xr:uid="{E67941F6-2E1E-4293-8BFA-98678E15F7BB}"/>
    <cellStyle name="Note 3 3 9" xfId="9129" xr:uid="{0238729D-B0B8-42C4-8313-E7DB719B22CB}"/>
    <cellStyle name="Note 3 3_AVA DVA EL" xfId="33922" xr:uid="{0715DC0B-111D-41B8-883F-BDBE00341C83}"/>
    <cellStyle name="Note 3 4" xfId="9130" xr:uid="{278D39F2-379E-4D26-B6C8-BB3223862D70}"/>
    <cellStyle name="Note 3 4 10" xfId="9131" xr:uid="{A8007CC6-A7A2-460A-9E30-D0A16F6886C0}"/>
    <cellStyle name="Note 3 4 11" xfId="9132" xr:uid="{FF2D115D-1A8A-492F-963E-A8CD26737B36}"/>
    <cellStyle name="Note 3 4 2" xfId="9133" xr:uid="{9DE624DC-D687-4454-9881-9E2473833205}"/>
    <cellStyle name="Note 3 4 3" xfId="9134" xr:uid="{0DB4E901-D143-4EDB-8397-97F0CE390105}"/>
    <cellStyle name="Note 3 4 4" xfId="9135" xr:uid="{4B78AA0F-80B0-4CC7-896E-B0276E37C3C0}"/>
    <cellStyle name="Note 3 4 5" xfId="9136" xr:uid="{011724DD-2683-475E-9C4E-B3B9B6B9417C}"/>
    <cellStyle name="Note 3 4 6" xfId="9137" xr:uid="{EA2F569B-16F3-4321-9850-0B208E7A09E5}"/>
    <cellStyle name="Note 3 4 7" xfId="9138" xr:uid="{B6E66138-B6C7-41DA-A1E3-DA456E4E8444}"/>
    <cellStyle name="Note 3 4 8" xfId="9139" xr:uid="{0BFE2AFF-5E9A-4E66-A595-5388F2B3AEE2}"/>
    <cellStyle name="Note 3 4 9" xfId="9140" xr:uid="{B8BFB872-93EB-46F3-A1B2-F655990D5BA3}"/>
    <cellStyle name="Note 3 4_CR4_19" xfId="9141" xr:uid="{CE5FAA7A-048B-43CC-B7A9-D3DC4D9D5C1F}"/>
    <cellStyle name="Note 3 5" xfId="9142" xr:uid="{B029157E-B116-41CC-A8B4-69BEF97AA690}"/>
    <cellStyle name="Note 3 5 10" xfId="9143" xr:uid="{69798E22-154F-4023-890D-5DE997CA657E}"/>
    <cellStyle name="Note 3 5 11" xfId="9144" xr:uid="{3CDDC65D-1499-4161-94C9-4CACAB57652C}"/>
    <cellStyle name="Note 3 5 2" xfId="9145" xr:uid="{E2B03753-2D0E-4ED1-BFB3-020130445142}"/>
    <cellStyle name="Note 3 5 3" xfId="9146" xr:uid="{349362EE-4953-48CC-9CC4-E1C9EF17EA40}"/>
    <cellStyle name="Note 3 5 4" xfId="9147" xr:uid="{286733AA-DBA1-4959-833D-2F12533C0156}"/>
    <cellStyle name="Note 3 5 5" xfId="9148" xr:uid="{3475C831-C60E-4DD5-856E-F3876D34B040}"/>
    <cellStyle name="Note 3 5 6" xfId="9149" xr:uid="{E50B8F83-DC0D-402B-9A8A-574ED5CB3FA4}"/>
    <cellStyle name="Note 3 5 7" xfId="9150" xr:uid="{549B41CA-ECCB-4BFE-BA59-8D7D109DC86E}"/>
    <cellStyle name="Note 3 5 8" xfId="9151" xr:uid="{8B2E3675-FD2A-45F2-ACCA-30522E480D2C}"/>
    <cellStyle name="Note 3 5 9" xfId="9152" xr:uid="{F8BAAA20-90C7-4F67-9300-3E882F784637}"/>
    <cellStyle name="Note 3 5_CR4_19" xfId="9153" xr:uid="{9A2C7F93-ABFA-4403-802A-6FBF98765BCA}"/>
    <cellStyle name="Note 3 6" xfId="9154" xr:uid="{3E87EC19-FE1B-4D8C-B1BB-E72D17E73AEF}"/>
    <cellStyle name="Note 3 6 10" xfId="9155" xr:uid="{796F3463-1F01-4EBA-9A40-995045201A64}"/>
    <cellStyle name="Note 3 6 11" xfId="9156" xr:uid="{E21EE91F-836C-4669-B6A0-62558AF73E9A}"/>
    <cellStyle name="Note 3 6 2" xfId="9157" xr:uid="{3DEB79CC-E92E-47A4-92D4-22E6CBBAB4C5}"/>
    <cellStyle name="Note 3 6 3" xfId="9158" xr:uid="{841EFAED-5C27-43F5-86AE-AF1B43B7F4D0}"/>
    <cellStyle name="Note 3 6 4" xfId="9159" xr:uid="{99C71B38-792E-4046-847B-7C0983F1AA74}"/>
    <cellStyle name="Note 3 6 5" xfId="9160" xr:uid="{458AC816-B1D2-4CB9-966A-224F2C680C9C}"/>
    <cellStyle name="Note 3 6 6" xfId="9161" xr:uid="{62406BF2-155A-4362-A612-79C41F00740C}"/>
    <cellStyle name="Note 3 6 7" xfId="9162" xr:uid="{D07E4778-DFB7-4B77-8EEA-1645721B3A7E}"/>
    <cellStyle name="Note 3 6 8" xfId="9163" xr:uid="{5AA8098E-42D4-4DAD-B176-EDBD62C25552}"/>
    <cellStyle name="Note 3 6 9" xfId="9164" xr:uid="{14630FCC-3AB0-4BEF-8756-FEF3368CD0C0}"/>
    <cellStyle name="Note 3 6_CR4_19" xfId="9165" xr:uid="{913F8859-981D-43B4-8258-BD96394F445B}"/>
    <cellStyle name="Note 3 7" xfId="9166" xr:uid="{694A2E76-F2D5-46CA-BD9E-D15BB7B67170}"/>
    <cellStyle name="Note 3 7 10" xfId="9167" xr:uid="{A5292C3E-AD40-4487-83F1-2A69B3B99453}"/>
    <cellStyle name="Note 3 7 2" xfId="9168" xr:uid="{D516261E-6599-4827-B1FE-D32E08192837}"/>
    <cellStyle name="Note 3 7 3" xfId="9169" xr:uid="{F6DE6A03-2273-4EB6-81A9-397C0FCA7C17}"/>
    <cellStyle name="Note 3 7 4" xfId="9170" xr:uid="{48F13CDC-392B-4987-B29D-6D256DFA6405}"/>
    <cellStyle name="Note 3 7 5" xfId="9171" xr:uid="{DA672359-0729-4BC3-A6CD-595793CE28C3}"/>
    <cellStyle name="Note 3 7 6" xfId="9172" xr:uid="{DA039348-D1C5-48FB-AB22-CA27B9A9C2A8}"/>
    <cellStyle name="Note 3 7 7" xfId="9173" xr:uid="{6A011363-D048-4C7D-9A61-D8EC77BD6853}"/>
    <cellStyle name="Note 3 7 8" xfId="9174" xr:uid="{FD3DC07D-73B1-4D5B-8067-821C6FC616D5}"/>
    <cellStyle name="Note 3 7 9" xfId="9175" xr:uid="{7E0C7B75-9F29-4178-B31D-90AC4C97A017}"/>
    <cellStyle name="Note 3 7_CR4_19" xfId="9176" xr:uid="{9D1CE9FE-0B80-4ABD-87BB-557306529F72}"/>
    <cellStyle name="Note 3 8" xfId="36476" xr:uid="{3255512F-0B68-49C5-8C16-CE0C71658AD0}"/>
    <cellStyle name="Note 3 9" xfId="36910" xr:uid="{5958B31C-D824-44AB-A9A5-EDAE5247909A}"/>
    <cellStyle name="Note 3_A02" xfId="55616" xr:uid="{F1D9D3BC-BE53-44C7-993A-73E47D224D50}"/>
    <cellStyle name="Note 4" xfId="9177" xr:uid="{14B34056-0B3D-4314-B708-1105C3293EAF}"/>
    <cellStyle name="Note 4 2" xfId="33923" xr:uid="{2B12F8E8-2C95-4978-B2CD-D6690D59BF79}"/>
    <cellStyle name="Note 4 2 2" xfId="33924" xr:uid="{5E722486-902E-445A-98F9-DE31F735F949}"/>
    <cellStyle name="Note 4 2 3" xfId="33925" xr:uid="{A30CE54C-F636-47B7-A31B-66F4A0983AC7}"/>
    <cellStyle name="Note 4 2_AVA DVA EL" xfId="33926" xr:uid="{D10791DE-18C9-4AE6-BCF0-1A46B7E534D0}"/>
    <cellStyle name="Note 4 3" xfId="33927" xr:uid="{DB0A9156-71FD-40A9-8DD7-782A81AA2909}"/>
    <cellStyle name="Note 4 3 2" xfId="33928" xr:uid="{F362AC61-0376-4050-A1BB-4AB9FC9E7EF8}"/>
    <cellStyle name="Note 4 3 3" xfId="33929" xr:uid="{E6B3BB40-C990-4B70-B2C5-DF0F1619852D}"/>
    <cellStyle name="Note 4 3_AVA DVA EL" xfId="33930" xr:uid="{DB30A6E4-B631-490B-A671-CB350C262448}"/>
    <cellStyle name="Note 4 4" xfId="33931" xr:uid="{12C56D79-1ED9-478C-B987-FD76D05DD86F}"/>
    <cellStyle name="Note 4 4 2" xfId="33932" xr:uid="{3BCC4F20-7FE0-4ECA-9A31-F89B0788531F}"/>
    <cellStyle name="Note 4 4 3" xfId="33933" xr:uid="{33E60FED-95C8-4A60-8BAA-FDD91B1FA6B5}"/>
    <cellStyle name="Note 4 4_AVA DVA EL" xfId="33934" xr:uid="{FCFBD9CB-DA38-4E7D-9D38-E41C240142ED}"/>
    <cellStyle name="Note 4 5" xfId="33935" xr:uid="{E3E2F3C9-AA20-4BE6-B76C-F90AAEEF9692}"/>
    <cellStyle name="Note 4 6" xfId="33936" xr:uid="{8DD7D52F-F0C9-4B69-988D-4ED4A23D35A4}"/>
    <cellStyle name="Note 4_AVA DVA EL" xfId="33937" xr:uid="{1C8C5B93-FD40-46FA-AFFC-B28567715444}"/>
    <cellStyle name="Note 5" xfId="9178" xr:uid="{2CF5FD8E-1347-4D67-A861-C9C21F116ED3}"/>
    <cellStyle name="Note 5 2" xfId="33938" xr:uid="{5D97883E-1A9D-43C9-814E-4BCB5441AE03}"/>
    <cellStyle name="Note 5 2 2" xfId="33939" xr:uid="{EC9E28A2-CC58-4567-A00C-6961BB4A29D9}"/>
    <cellStyle name="Note 5 2 3" xfId="33940" xr:uid="{871B3493-427C-455F-AEB2-3C8ED66C77D3}"/>
    <cellStyle name="Note 5 2_AVA DVA EL" xfId="33941" xr:uid="{7CBC025C-180F-4499-BCCD-4516DCA78F70}"/>
    <cellStyle name="Note 5 3" xfId="33942" xr:uid="{6FA8C17A-1929-4863-99C6-2615F8E1D579}"/>
    <cellStyle name="Note 5 3 2" xfId="33943" xr:uid="{1AF0BE84-B91B-48F8-8725-243BFE269320}"/>
    <cellStyle name="Note 5 3 3" xfId="33944" xr:uid="{D320796E-46F4-4091-9A1F-402B1C6D1D01}"/>
    <cellStyle name="Note 5 3_AVA DVA EL" xfId="33945" xr:uid="{915E8404-E9CE-4766-AAC6-E6D228B0F0BC}"/>
    <cellStyle name="Note 5 4" xfId="33946" xr:uid="{1F53B962-4639-4861-AA10-5AF6ABC21E1C}"/>
    <cellStyle name="Note 5 5" xfId="33947" xr:uid="{8B936B1D-801F-446F-B48F-8C4C22DC1B69}"/>
    <cellStyle name="Note 5_AVA DVA EL" xfId="33948" xr:uid="{B9A8C4C5-1873-4B43-A92C-5F94BEC93C4E}"/>
    <cellStyle name="Note 6" xfId="9179" xr:uid="{48BFABE8-9228-4B54-B609-5E481D97CD23}"/>
    <cellStyle name="Note 6 2" xfId="33949" xr:uid="{1B9F0167-C3E7-4113-87A8-14F4D82851AB}"/>
    <cellStyle name="Note 6 3" xfId="33950" xr:uid="{74B00B70-E89B-4170-8EDE-E0B047DBD76C}"/>
    <cellStyle name="Note 6_AVA DVA EL" xfId="33951" xr:uid="{C32E0F47-E382-4D2F-A18B-265A775489D3}"/>
    <cellStyle name="Note 7" xfId="9180" xr:uid="{EACB1E74-DE0E-4909-AE06-03B681B9AA74}"/>
    <cellStyle name="Note 7 2" xfId="33952" xr:uid="{D9AE51E0-6501-4030-BB00-1376DE458019}"/>
    <cellStyle name="Note 7 2 2" xfId="33953" xr:uid="{ED8DA4C1-5775-4C29-B317-F6593DD9E0C6}"/>
    <cellStyle name="Note 7 2 3" xfId="33954" xr:uid="{A3665DF8-4A69-4EAD-A150-4A701C625596}"/>
    <cellStyle name="Note 7 2_AVA DVA EL" xfId="33955" xr:uid="{EEBC1AB1-9A43-4489-9C43-EC3C5AFCE487}"/>
    <cellStyle name="Note 7 3" xfId="33956" xr:uid="{B6D613E4-0B9B-457E-898C-E8F06651174B}"/>
    <cellStyle name="Note 7 4" xfId="33957" xr:uid="{486CAD35-CFA9-4476-BD7D-96F87A7FF5C4}"/>
    <cellStyle name="Note 7_AVA DVA EL" xfId="33958" xr:uid="{823736E9-7E94-41B6-8FA6-F7DDCA72D270}"/>
    <cellStyle name="Note 8" xfId="9181" xr:uid="{A98FA0B5-BCF9-41D0-8AA4-FD781531D5BA}"/>
    <cellStyle name="Note 8 2" xfId="33959" xr:uid="{94C342B3-4A93-4ED3-B1AB-A9D2C2E9BC17}"/>
    <cellStyle name="Note 8 2 2" xfId="33960" xr:uid="{9C8AD66D-4BE2-4526-9B1C-74918C86359D}"/>
    <cellStyle name="Note 8 2 3" xfId="33961" xr:uid="{6602BFF0-EFAF-401A-90EA-08E8F8A0BA2F}"/>
    <cellStyle name="Note 8 2_AVA DVA EL" xfId="33962" xr:uid="{1B784ABC-71BB-4781-B84D-144E76F27E35}"/>
    <cellStyle name="Note 8 3" xfId="33963" xr:uid="{070933CA-1BB8-49D1-AE58-383603A8B0BB}"/>
    <cellStyle name="Note 8 4" xfId="33964" xr:uid="{F5D4C18F-C0F5-4AF7-BD28-3CB7EDF2CCB9}"/>
    <cellStyle name="Note 8_AVA DVA EL" xfId="33965" xr:uid="{7AD181D8-D00D-4C69-9B92-E20165B03D44}"/>
    <cellStyle name="Note 9" xfId="9182" xr:uid="{30466F93-3010-49B7-80BB-F9326D53D06E}"/>
    <cellStyle name="Note 9 2" xfId="33966" xr:uid="{0A5815E0-E1BC-4F67-BE1A-F71372EB1DF2}"/>
    <cellStyle name="Note 9 2 2" xfId="33967" xr:uid="{7ADCF308-62EB-487B-98EE-3F76E84BBEC0}"/>
    <cellStyle name="Note 9 2 3" xfId="33968" xr:uid="{167E89F6-03F9-4FAB-BA5A-4B4F8C541A46}"/>
    <cellStyle name="Note 9 2_AVA DVA EL" xfId="33969" xr:uid="{6FF514CF-F84F-456C-BFA2-5AFB236B700D}"/>
    <cellStyle name="Note 9 3" xfId="33970" xr:uid="{7D3AE836-C018-45FB-904E-4DF6A86845B9}"/>
    <cellStyle name="Note 9 4" xfId="33971" xr:uid="{EADC77CD-721A-4659-AF16-537BF4601820}"/>
    <cellStyle name="Note 9_AVA DVA EL" xfId="33972" xr:uid="{957F6BAA-DFF3-496F-9D3A-3F4FB33E4441}"/>
    <cellStyle name="Note_4Q16" xfId="33973" xr:uid="{3DC76535-73E5-4FAE-B869-665D9EB5012C}"/>
    <cellStyle name="Notes" xfId="9183" xr:uid="{BF50E061-73C9-485F-A996-E731289AD2E4}"/>
    <cellStyle name="Notes 2" xfId="33974" xr:uid="{71DFFDF5-617F-4209-BF89-379D8DCA6E8B}"/>
    <cellStyle name="Notes 2 2" xfId="51170" xr:uid="{2ED310A8-9BB5-45FE-A17A-4CF6FA9507A7}"/>
    <cellStyle name="Notes_3. Chng in credit spreads" xfId="51171" xr:uid="{E9268838-C692-4372-B2F9-9F53C2177B45}"/>
    <cellStyle name="number" xfId="33975" xr:uid="{855140F3-E5D3-48B5-896C-700916981A3A}"/>
    <cellStyle name="number 2" xfId="33976" xr:uid="{3134CE0A-5968-4CB0-97AB-4296760B7EBC}"/>
    <cellStyle name="number 3" xfId="33977" xr:uid="{CB0AB4A2-03E5-4E0F-86EB-ECEF8F286F0A}"/>
    <cellStyle name="number_AVA DVA EL" xfId="33978" xr:uid="{C3879974-CC45-441C-B52F-58BB5D79D630}"/>
    <cellStyle name="Nøytral 2" xfId="9184" xr:uid="{A860226F-B337-4999-9FFB-4A96B951C502}"/>
    <cellStyle name="Nøytral 2 2" xfId="33979" xr:uid="{C4EF4894-5764-4EFE-95AC-3067E13EB3F3}"/>
    <cellStyle name="Nøytral 2 2 2" xfId="33980" xr:uid="{50715C1A-857C-4F80-B042-5E9D3C8C1E0B}"/>
    <cellStyle name="Nøytral 2 2 3" xfId="33981" xr:uid="{EF66B58A-2FE6-430C-A357-576C10F3C1E4}"/>
    <cellStyle name="Nøytral 2 2 4" xfId="40139" xr:uid="{CC467C5B-88B5-40C4-AA5D-C131D0CC1F9C}"/>
    <cellStyle name="Nøytral 2 2_AVA DVA EL" xfId="33982" xr:uid="{2A02A124-5DC6-45AD-9361-1215C2194D36}"/>
    <cellStyle name="Nøytral 2 3" xfId="33983" xr:uid="{1C06F53E-6CAA-41E1-9822-8A72077CFD28}"/>
    <cellStyle name="Nøytral 2 3 2" xfId="40140" xr:uid="{23180E2F-0F4F-4CAE-BAFD-6AAE87A44784}"/>
    <cellStyle name="Nøytral 2 4" xfId="51172" xr:uid="{9AE0A2AD-12F3-400D-B60A-2D8130F76506}"/>
    <cellStyle name="Nøytral 2 5" xfId="51173" xr:uid="{C02D0821-85C7-4736-A2B5-B3825873C6BC}"/>
    <cellStyle name="Nøytral 2 6" xfId="51174" xr:uid="{96C8518D-1A3E-4BBE-BF0B-1499638D6B19}"/>
    <cellStyle name="Nøytral 2_A02" xfId="55617" xr:uid="{09029ECA-AABA-4CDC-B7D6-FB4A6CC4FD7E}"/>
    <cellStyle name="Nøytral 3" xfId="33984" xr:uid="{F5A453BB-367D-4152-BDAA-A86A94AD4CBD}"/>
    <cellStyle name="Nøytral 3 2" xfId="33985" xr:uid="{21DCB2DC-919F-41A6-B3FC-5AE7B8E48056}"/>
    <cellStyle name="Nøytral 3 3" xfId="33986" xr:uid="{D2414486-914C-4760-9F27-8CBAAD0A2CF0}"/>
    <cellStyle name="Nøytral 3 4" xfId="40141" xr:uid="{31C7DF34-9CD7-4FF8-A9C6-A374CAD7E09E}"/>
    <cellStyle name="Nøytral 3_AVA DVA EL" xfId="33987" xr:uid="{3D6D8446-3481-4A1C-ABD6-06309D505176}"/>
    <cellStyle name="Nøytral 4" xfId="33988" xr:uid="{677D3054-BDFF-4E3B-84F7-990BD2F01A10}"/>
    <cellStyle name="Nøytral 4 2" xfId="40142" xr:uid="{3A78A072-C282-4288-AECF-6AA8A5C5CD8F}"/>
    <cellStyle name="Nøytral 5" xfId="33989" xr:uid="{905FDE65-BCBA-4955-A3D0-FD7CB48B5E48}"/>
    <cellStyle name="Nøytral 6" xfId="51175" xr:uid="{557FD62A-6EA2-4D95-9BA1-C423E8BEF161}"/>
    <cellStyle name="Nøytral 7" xfId="36283" xr:uid="{34907CE6-79F0-4AC8-AA0E-2452C7F5F3E5}"/>
    <cellStyle name="Obliczenia" xfId="33990" xr:uid="{CF503A8E-0A8A-49E2-A321-465EE3DFB3D3}"/>
    <cellStyle name="Obliczenia 2" xfId="33991" xr:uid="{D0764FB0-ACE7-441A-BC9A-74FE97D10CC8}"/>
    <cellStyle name="Obliczenia 3" xfId="33992" xr:uid="{B73615A3-8518-47B9-B16A-FA5F2A6054D6}"/>
    <cellStyle name="Obliczenia_AVA DVA EL" xfId="33993" xr:uid="{2368E3B9-5464-4E07-8BFC-25FC9461B95B}"/>
    <cellStyle name="optionalExposure" xfId="6" xr:uid="{42E195DC-E1BA-400F-ACC6-74DDC716D251}"/>
    <cellStyle name="optionalExposure 2" xfId="20" xr:uid="{AB1B459D-847A-4474-85FD-42FF3166AAEA}"/>
    <cellStyle name="optionalExposure 2 2" xfId="55756" xr:uid="{C99C17C2-6048-4921-82DA-EEBB934BB634}"/>
    <cellStyle name="optionalExposure_Boligkreditt Key metrics" xfId="55760" xr:uid="{DBB31FC9-6BEB-41C7-B954-6E4E2E4E1F0D}"/>
    <cellStyle name="optionalMaturity" xfId="9185" xr:uid="{0BA5B7C9-6B2F-48EE-91C6-BCAC1CD2A5B2}"/>
    <cellStyle name="optionalPD" xfId="9186" xr:uid="{3960D096-E413-4F2D-ABA3-6C1E68956C9B}"/>
    <cellStyle name="optionalPercentage" xfId="9187" xr:uid="{4B52A065-5284-4570-9697-F70FE2920DE5}"/>
    <cellStyle name="optionalPercentageL" xfId="9188" xr:uid="{8CE74A2C-8244-4714-8FB4-17FAD2FA2D26}"/>
    <cellStyle name="optionalPercentageS" xfId="9189" xr:uid="{4BBF88E3-D154-4CC0-97EC-E05E14D73B42}"/>
    <cellStyle name="optionalSelection" xfId="9190" xr:uid="{A6A412B1-C3D2-433B-B461-B73B763F127D}"/>
    <cellStyle name="optionalText" xfId="9191" xr:uid="{95C1C839-FD0E-473C-8747-616D19C86596}"/>
    <cellStyle name="Output" xfId="9192" xr:uid="{B19BE8D9-F2EB-4B01-887C-A6967598A22E}"/>
    <cellStyle name="Output 10" xfId="9193" xr:uid="{14C3039D-B3C1-4B93-AE2C-3FCBCD61A476}"/>
    <cellStyle name="Output 10 2" xfId="33994" xr:uid="{BE091775-0F7A-498A-A00A-74FCE846BB16}"/>
    <cellStyle name="Output 10 3" xfId="33995" xr:uid="{754675DA-360D-4154-9B5C-7E779E782ADD}"/>
    <cellStyle name="Output 10_AVA DVA EL" xfId="33996" xr:uid="{0BDF78DB-D0AD-469B-A632-6D52C86B44E3}"/>
    <cellStyle name="Output 11" xfId="9194" xr:uid="{948F1A4F-12FF-4C4E-AB6D-B29D365FD91C}"/>
    <cellStyle name="Output 11 2" xfId="33997" xr:uid="{C82F6771-C485-49B9-B38E-15A91B76D591}"/>
    <cellStyle name="Output 11 3" xfId="33998" xr:uid="{7F249A7A-8CA8-4E79-B241-8AFC2A0C9915}"/>
    <cellStyle name="Output 11_AVA DVA EL" xfId="33999" xr:uid="{A7A3957C-3C4A-4F09-BAE3-5D406A4D0067}"/>
    <cellStyle name="Output 12" xfId="34000" xr:uid="{76838BC1-96C8-40F5-BEED-291BD834C63F}"/>
    <cellStyle name="Output 12 2" xfId="34001" xr:uid="{5A8D279A-273F-4B28-82BD-DE6A0B36893D}"/>
    <cellStyle name="Output 12 3" xfId="34002" xr:uid="{67AD9251-E4DA-4D28-8419-B702793738E6}"/>
    <cellStyle name="Output 12_AVA DVA EL" xfId="34003" xr:uid="{3A0B91C6-32A8-4AD4-8F19-BCE85370D4CD}"/>
    <cellStyle name="Output 13" xfId="34004" xr:uid="{4B5A4C22-F2F1-49CF-9B22-53CBC13304B6}"/>
    <cellStyle name="Output 13 2" xfId="34005" xr:uid="{415D665A-C9A2-4DE2-A63D-201A2989D9E9}"/>
    <cellStyle name="Output 13 3" xfId="34006" xr:uid="{65ACBF77-F47C-4352-BFBB-680AE8A25E3B}"/>
    <cellStyle name="Output 13_AVA DVA EL" xfId="34007" xr:uid="{4DAE60FA-F836-4F2B-9715-7C15F0B0662B}"/>
    <cellStyle name="Output 14" xfId="40143" xr:uid="{8A906F7D-9F6F-4900-AB6B-643AB33D2FCF}"/>
    <cellStyle name="Output 15" xfId="51176" xr:uid="{5DD1D6B5-E1A5-45BA-BF54-99844FEFCFF7}"/>
    <cellStyle name="Output 16" xfId="51177" xr:uid="{202E09F3-5BC6-4A42-8FAF-E02FC343EB8D}"/>
    <cellStyle name="Output 2" xfId="9195" xr:uid="{00F6CE8F-BFC2-4C8A-ADD4-3ED6ECEE5BBD}"/>
    <cellStyle name="Output 2 10" xfId="36475" xr:uid="{48ED0BEA-8CF3-463A-8D66-13103C640010}"/>
    <cellStyle name="Output 2 2" xfId="9196" xr:uid="{CE3E5FF6-F7C7-4EF6-9E25-9EB43255D264}"/>
    <cellStyle name="Output 2 2 2" xfId="34008" xr:uid="{F2BC19E5-47F5-4A96-A5E6-EFF0F3E4BE76}"/>
    <cellStyle name="Output 2 2 2 2" xfId="34009" xr:uid="{D2399CD4-348A-46A6-A7B9-D495DBDD3A34}"/>
    <cellStyle name="Output 2 2 2 3" xfId="34010" xr:uid="{29EEDA08-85A0-40F6-9AA6-9177DA33C13E}"/>
    <cellStyle name="Output 2 2 2_AVA DVA EL" xfId="34011" xr:uid="{37EEF1C0-ACD2-47A5-B38B-306FD61BBE67}"/>
    <cellStyle name="Output 2 2 3" xfId="34012" xr:uid="{C47204D8-A59C-4891-8E67-3E2F2784D1A4}"/>
    <cellStyle name="Output 2 2_A02" xfId="55618" xr:uid="{E98813B6-E2F0-44EF-9C45-A10B286E2722}"/>
    <cellStyle name="Output 2 3" xfId="9197" xr:uid="{4B0A5006-D967-4501-B78A-6631F94DAA5A}"/>
    <cellStyle name="Output 2 3 10" xfId="9198" xr:uid="{73A5CFE8-9B51-49CA-8DD5-2A8B049F48CE}"/>
    <cellStyle name="Output 2 3 11" xfId="9199" xr:uid="{A7B48DB1-D3BD-41C4-96BA-8AE0FE3EACBB}"/>
    <cellStyle name="Output 2 3 12" xfId="36765" xr:uid="{5CC98A06-3BA8-49D5-AE3A-B776D859DC2C}"/>
    <cellStyle name="Output 2 3 2" xfId="9200" xr:uid="{3FA3E444-4228-4E79-92CD-BF9361487C06}"/>
    <cellStyle name="Output 2 3 2 2" xfId="34013" xr:uid="{B26EFE7D-E7EF-4BFE-9248-C8BDE05017B8}"/>
    <cellStyle name="Output 2 3 2 3" xfId="34014" xr:uid="{2716C3D8-E772-49F7-A854-5B9BBA050E20}"/>
    <cellStyle name="Output 2 3 2_AVA DVA EL" xfId="34015" xr:uid="{6519C240-3F2E-48DE-B67C-C8B352C15B17}"/>
    <cellStyle name="Output 2 3 3" xfId="9201" xr:uid="{93E843E0-D410-484D-9556-22E5193BBEF1}"/>
    <cellStyle name="Output 2 3 4" xfId="9202" xr:uid="{993383D2-152C-4FEF-9EDE-DCDB9B5E687D}"/>
    <cellStyle name="Output 2 3 5" xfId="9203" xr:uid="{3A5987B3-71BA-4B74-ADDF-4D20AEC98667}"/>
    <cellStyle name="Output 2 3 6" xfId="9204" xr:uid="{6D8F1956-D94D-4323-ADDB-58E6DF39CF1C}"/>
    <cellStyle name="Output 2 3 7" xfId="9205" xr:uid="{22AA0731-64B6-4F08-AE9E-392B110D1844}"/>
    <cellStyle name="Output 2 3 8" xfId="9206" xr:uid="{76F5024E-E907-492B-A14C-01AFA0A2E906}"/>
    <cellStyle name="Output 2 3 9" xfId="9207" xr:uid="{1D96E2EC-E510-44F7-A130-EE7F27EF7720}"/>
    <cellStyle name="Output 2 3_AVA DVA EL" xfId="34016" xr:uid="{3BA8094A-FE02-4EBB-B90E-85A234DEAD2D}"/>
    <cellStyle name="Output 2 4" xfId="9208" xr:uid="{744EE6C7-445E-4635-9817-1FD4C33ABC0E}"/>
    <cellStyle name="Output 2 4 10" xfId="9209" xr:uid="{BE78549B-E3F7-44CC-83D5-9F836BFCB7AE}"/>
    <cellStyle name="Output 2 4 11" xfId="9210" xr:uid="{1DBFA2F1-CB07-4323-BAE2-0C9761A2A9B3}"/>
    <cellStyle name="Output 2 4 12" xfId="36525" xr:uid="{EF4EE32F-294B-4E4D-B803-CB2217D2C68A}"/>
    <cellStyle name="Output 2 4 13" xfId="36750" xr:uid="{B595B26D-521F-4A59-9ED0-6C322A18C4B2}"/>
    <cellStyle name="Output 2 4 2" xfId="9211" xr:uid="{B5135968-77FF-4FFD-AA90-889A41337DC0}"/>
    <cellStyle name="Output 2 4 3" xfId="9212" xr:uid="{3250BFEE-753D-4C98-9146-5DD1939C6AC3}"/>
    <cellStyle name="Output 2 4 4" xfId="9213" xr:uid="{51C01111-39AA-4FED-B072-314B55663F4C}"/>
    <cellStyle name="Output 2 4 5" xfId="9214" xr:uid="{E6057879-9123-491D-8D19-DC09675F48B7}"/>
    <cellStyle name="Output 2 4 6" xfId="9215" xr:uid="{D58E6F77-7051-4C72-BDCF-632C4F329D64}"/>
    <cellStyle name="Output 2 4 7" xfId="9216" xr:uid="{7085FCA0-132E-4C10-8BE9-05706E488799}"/>
    <cellStyle name="Output 2 4 8" xfId="9217" xr:uid="{A6123576-8521-4D95-A28F-C7F93F2CDBFC}"/>
    <cellStyle name="Output 2 4 9" xfId="9218" xr:uid="{4F1F8720-0E31-4F8E-81C4-7397E0E76C5A}"/>
    <cellStyle name="Output 2 4_AVA DVA EL" xfId="34017" xr:uid="{C327E0F4-4859-4F53-AD15-AF0C67F578C9}"/>
    <cellStyle name="Output 2 5" xfId="9219" xr:uid="{562A1EF6-8B02-434D-AD39-5E7C2D76EF5A}"/>
    <cellStyle name="Output 2 5 10" xfId="9220" xr:uid="{50FD695E-4160-4348-AF29-D72A6DA776AE}"/>
    <cellStyle name="Output 2 5 11" xfId="9221" xr:uid="{FF5BF120-11C2-4E02-8F98-6CE4B248B131}"/>
    <cellStyle name="Output 2 5 2" xfId="9222" xr:uid="{3FAB8BDE-2912-468D-B289-3F2E603192E6}"/>
    <cellStyle name="Output 2 5 3" xfId="9223" xr:uid="{9AE0830C-9D7D-4E0F-8B37-9E824E9F46F1}"/>
    <cellStyle name="Output 2 5 4" xfId="9224" xr:uid="{643AD35B-3F28-4F3E-AF5A-224600E68588}"/>
    <cellStyle name="Output 2 5 5" xfId="9225" xr:uid="{E1E8A581-307B-403D-B048-5E6242ABAC26}"/>
    <cellStyle name="Output 2 5 6" xfId="9226" xr:uid="{BD068399-C26A-44F6-90B8-6F0F8FD743A6}"/>
    <cellStyle name="Output 2 5 7" xfId="9227" xr:uid="{6375F90C-2DBF-4AB6-B79C-B2CDEABB8058}"/>
    <cellStyle name="Output 2 5 8" xfId="9228" xr:uid="{D7672F88-EDDB-4DEE-A8CF-075FC1BAB3AA}"/>
    <cellStyle name="Output 2 5 9" xfId="9229" xr:uid="{C6AE197C-DAD9-4018-8295-3DAE856D4172}"/>
    <cellStyle name="Output 2 5_AVA DVA EL" xfId="34018" xr:uid="{E08F089C-11FB-4498-BAC9-82D4E58F2F30}"/>
    <cellStyle name="Output 2 6" xfId="9230" xr:uid="{2EB631B8-FAFE-471E-BACC-087155241459}"/>
    <cellStyle name="Output 2 6 10" xfId="9231" xr:uid="{119583AB-786D-4671-A5C0-D26869800EA8}"/>
    <cellStyle name="Output 2 6 11" xfId="9232" xr:uid="{9C97321B-6F91-4F25-B521-CB40C19EE49C}"/>
    <cellStyle name="Output 2 6 2" xfId="9233" xr:uid="{13544BE6-6F76-4F95-A8EA-D9F6BAEBA4B4}"/>
    <cellStyle name="Output 2 6 2 2" xfId="34019" xr:uid="{EDAAAC69-F960-4E7A-9B8A-D9175FCAECC4}"/>
    <cellStyle name="Output 2 6 2 3" xfId="34020" xr:uid="{7C4722BC-DFD1-49C4-B748-98BE009BBAEC}"/>
    <cellStyle name="Output 2 6 2_AVA DVA EL" xfId="34021" xr:uid="{4A2C6A16-CB85-467C-B4D7-330426207931}"/>
    <cellStyle name="Output 2 6 3" xfId="9234" xr:uid="{3A190A80-BF97-4941-83B6-04398DDA6871}"/>
    <cellStyle name="Output 2 6 3 2" xfId="34022" xr:uid="{ED2D5CE2-D07B-4F4A-8FE0-812A5AFB07FC}"/>
    <cellStyle name="Output 2 6 3 3" xfId="34023" xr:uid="{AE3A8DC0-95AC-447C-A95C-9056035AD019}"/>
    <cellStyle name="Output 2 6 3_AVA DVA EL" xfId="34024" xr:uid="{0C171DF4-26FC-4CF6-A9CD-5DAA909DD78F}"/>
    <cellStyle name="Output 2 6 4" xfId="9235" xr:uid="{39D01D08-7472-454A-A291-C10DAC403D55}"/>
    <cellStyle name="Output 2 6 5" xfId="9236" xr:uid="{148E1C3B-CFED-4C84-B685-C9F21811C420}"/>
    <cellStyle name="Output 2 6 6" xfId="9237" xr:uid="{312180B4-C301-457E-92F1-868B41B96EEA}"/>
    <cellStyle name="Output 2 6 7" xfId="9238" xr:uid="{95CA121F-7FBB-4CBE-A1A2-DA294E9B3FA3}"/>
    <cellStyle name="Output 2 6 8" xfId="9239" xr:uid="{159981B6-9D70-467B-ACF6-F75AC492E805}"/>
    <cellStyle name="Output 2 6 9" xfId="9240" xr:uid="{5A1A55DC-F16E-4E10-BA7A-4326D98B9CF7}"/>
    <cellStyle name="Output 2 6_AVA DVA EL" xfId="34025" xr:uid="{D10EBE9B-7282-4B8C-B5E6-BC2578E40F65}"/>
    <cellStyle name="Output 2 7" xfId="9241" xr:uid="{57A087AA-42E8-45FD-8DF8-1031A39FCC34}"/>
    <cellStyle name="Output 2 7 10" xfId="9242" xr:uid="{8947A866-ADBE-4278-A1AB-401167F9E378}"/>
    <cellStyle name="Output 2 7 11" xfId="9243" xr:uid="{10034FE0-5305-4C10-97AF-3BFED488E9EF}"/>
    <cellStyle name="Output 2 7 2" xfId="9244" xr:uid="{91480957-23B6-4202-83CC-02A48371CC6B}"/>
    <cellStyle name="Output 2 7 3" xfId="9245" xr:uid="{96BFF76A-6C54-473D-8F48-0AF031D7FA1E}"/>
    <cellStyle name="Output 2 7 4" xfId="9246" xr:uid="{9D9663C5-9526-4530-8408-0A5DAC0D0608}"/>
    <cellStyle name="Output 2 7 5" xfId="9247" xr:uid="{726D00BB-118A-46E8-B069-FA687F1FDC4A}"/>
    <cellStyle name="Output 2 7 6" xfId="9248" xr:uid="{8DD8C634-F325-4030-8C77-DA80635A110B}"/>
    <cellStyle name="Output 2 7 7" xfId="9249" xr:uid="{A7C7D9B6-5EBC-4A04-89E7-1B0558A4E681}"/>
    <cellStyle name="Output 2 7 8" xfId="9250" xr:uid="{BF910D88-04DC-4A62-BA37-4774D01A6BFD}"/>
    <cellStyle name="Output 2 7 9" xfId="9251" xr:uid="{64A29AA6-0897-427D-A040-0849476B7225}"/>
    <cellStyle name="Output 2 7_AVA DVA EL" xfId="34026" xr:uid="{4EEEB20C-3161-4B90-9247-260E1BD04E97}"/>
    <cellStyle name="Output 2 8" xfId="9252" xr:uid="{2186A869-E884-4225-8DB7-99E1CF8B2DB0}"/>
    <cellStyle name="Output 2 8 10" xfId="9253" xr:uid="{19967FD9-21D1-451F-9AFA-02E2BF7615A2}"/>
    <cellStyle name="Output 2 8 2" xfId="9254" xr:uid="{7287588B-1EB0-4F5B-8D44-B0FB227073BA}"/>
    <cellStyle name="Output 2 8 3" xfId="9255" xr:uid="{C02963A6-E957-4FE0-A5BF-D5BEF06776A4}"/>
    <cellStyle name="Output 2 8 4" xfId="9256" xr:uid="{D5343737-2E6B-464E-9842-C805D32CDC17}"/>
    <cellStyle name="Output 2 8 5" xfId="9257" xr:uid="{DF23F3DA-F798-4D08-BF6B-48B9BBE19692}"/>
    <cellStyle name="Output 2 8 6" xfId="9258" xr:uid="{C1063157-EEB0-4914-A06A-89E73D9E30EC}"/>
    <cellStyle name="Output 2 8 7" xfId="9259" xr:uid="{492B4DE5-2C82-435C-BDC4-FA22514A67C2}"/>
    <cellStyle name="Output 2 8 8" xfId="9260" xr:uid="{D6E64D16-462F-4E39-A925-7265A5CD750D}"/>
    <cellStyle name="Output 2 8 9" xfId="9261" xr:uid="{ACE9D45A-96B8-4443-92C6-F775FA39ADBC}"/>
    <cellStyle name="Output 2 8_AVA DVA EL" xfId="34027" xr:uid="{C702A8B0-C19A-4447-9CAB-BCE543E9870D}"/>
    <cellStyle name="Output 2 9" xfId="34028" xr:uid="{CF59DA93-ED56-4194-B4BD-951609D69947}"/>
    <cellStyle name="Output 2_4Q16" xfId="34029" xr:uid="{87DBD07A-C90E-4331-92C5-4307B031E4BC}"/>
    <cellStyle name="Output 3" xfId="9262" xr:uid="{56C32C5B-FFE8-410F-9E76-91D060246555}"/>
    <cellStyle name="Output 3 2" xfId="9263" xr:uid="{913D370C-FC4A-4707-B6EE-EAAAECCDDF0E}"/>
    <cellStyle name="Output 3 2 10" xfId="9264" xr:uid="{0142F6CD-F592-4E48-B513-A09D58A4246B}"/>
    <cellStyle name="Output 3 2 11" xfId="9265" xr:uid="{615B85C1-B893-4863-AF91-96613B8AF034}"/>
    <cellStyle name="Output 3 2 12" xfId="36766" xr:uid="{311E8935-ADE0-447B-B298-2E1B3298F618}"/>
    <cellStyle name="Output 3 2 2" xfId="9266" xr:uid="{C54FE568-3610-49E4-B6C8-AF556B9CDE9D}"/>
    <cellStyle name="Output 3 2 3" xfId="9267" xr:uid="{A41B70AF-E740-452B-BE26-BAF0D65C987F}"/>
    <cellStyle name="Output 3 2 4" xfId="9268" xr:uid="{779D6AC6-C736-4E45-8F3C-C77668C69B67}"/>
    <cellStyle name="Output 3 2 5" xfId="9269" xr:uid="{8DFE069E-91A3-4102-82F4-2A2102295A29}"/>
    <cellStyle name="Output 3 2 6" xfId="9270" xr:uid="{F2BC5D26-6D9A-4F96-B145-221945EB5885}"/>
    <cellStyle name="Output 3 2 7" xfId="9271" xr:uid="{B98A7AE4-9C2A-4B10-A9EF-72D30CBEFC79}"/>
    <cellStyle name="Output 3 2 8" xfId="9272" xr:uid="{B5D8F34A-E95B-4D2B-82E0-E1AF6872E842}"/>
    <cellStyle name="Output 3 2 9" xfId="9273" xr:uid="{537F353A-17D1-409B-8C1D-26E3617BF19D}"/>
    <cellStyle name="Output 3 2_AVA DVA EL" xfId="34030" xr:uid="{085AAFAE-558B-4791-AA4A-74F4080A332F}"/>
    <cellStyle name="Output 3 3" xfId="9274" xr:uid="{49005268-DDB0-4826-86CF-F95A4A628CB8}"/>
    <cellStyle name="Output 3 3 10" xfId="9275" xr:uid="{15720ED0-8B4D-4922-86EF-C0175666C9C1}"/>
    <cellStyle name="Output 3 3 11" xfId="9276" xr:uid="{52EFB408-52BA-4199-8CE5-FD5E2AF3435E}"/>
    <cellStyle name="Output 3 3 12" xfId="36526" xr:uid="{CC13F89A-2889-42E0-ACD7-615BFE9C905B}"/>
    <cellStyle name="Output 3 3 13" xfId="36751" xr:uid="{3F48F07A-8124-4581-B192-C6B5E44C0A03}"/>
    <cellStyle name="Output 3 3 2" xfId="9277" xr:uid="{18883557-BA96-4D40-8567-131971A86008}"/>
    <cellStyle name="Output 3 3 3" xfId="9278" xr:uid="{5C919267-C547-4137-BF56-57DD112CD2F7}"/>
    <cellStyle name="Output 3 3 4" xfId="9279" xr:uid="{AEB427CC-FF3C-44B4-A501-361E4145F22C}"/>
    <cellStyle name="Output 3 3 5" xfId="9280" xr:uid="{DE7D31F4-3A99-4BB8-9659-09C61D5F612C}"/>
    <cellStyle name="Output 3 3 6" xfId="9281" xr:uid="{E7B2FE1B-6A16-4CC4-B0FA-7D975C054646}"/>
    <cellStyle name="Output 3 3 7" xfId="9282" xr:uid="{ED2EA8C7-46AF-4515-9CA2-7595BFF45F37}"/>
    <cellStyle name="Output 3 3 8" xfId="9283" xr:uid="{AD805490-333B-459F-9D09-87A6300C1F70}"/>
    <cellStyle name="Output 3 3 9" xfId="9284" xr:uid="{533F8750-65FA-4192-96A1-AEC732CD24D9}"/>
    <cellStyle name="Output 3 3_AVA DVA EL" xfId="34031" xr:uid="{A41D9649-3E42-423B-B381-68ACDAACFB1F}"/>
    <cellStyle name="Output 3 4" xfId="9285" xr:uid="{96334BDE-BF5B-49E5-8B60-7A1F22EC961B}"/>
    <cellStyle name="Output 3 4 10" xfId="9286" xr:uid="{616189AC-39C0-4DC0-B010-DE9AE8F0702C}"/>
    <cellStyle name="Output 3 4 11" xfId="9287" xr:uid="{C83E4513-2336-4097-BCBD-4D01180DABFB}"/>
    <cellStyle name="Output 3 4 2" xfId="9288" xr:uid="{BC9C5000-7148-49C0-A9ED-CB19C75DD8AA}"/>
    <cellStyle name="Output 3 4 3" xfId="9289" xr:uid="{4FED5FE7-339F-4365-A2B2-5946BADCF897}"/>
    <cellStyle name="Output 3 4 4" xfId="9290" xr:uid="{A107B6F0-AD8A-4A8A-A1A1-F7D11A20AB4D}"/>
    <cellStyle name="Output 3 4 5" xfId="9291" xr:uid="{2B44F8E4-5AEC-4C11-B98B-411A189E4C70}"/>
    <cellStyle name="Output 3 4 6" xfId="9292" xr:uid="{3212C4AB-9E02-4F09-AB40-A3EECF0A1F95}"/>
    <cellStyle name="Output 3 4 7" xfId="9293" xr:uid="{FB2BBAF7-0095-4D2F-AD70-4735B40B37F5}"/>
    <cellStyle name="Output 3 4 8" xfId="9294" xr:uid="{51075D59-2F4E-4046-8457-F75151F19430}"/>
    <cellStyle name="Output 3 4 9" xfId="9295" xr:uid="{EE8732D8-5533-4C90-887B-E5C11CE36F78}"/>
    <cellStyle name="Output 3 4_CR4_19" xfId="9296" xr:uid="{735460D1-10A8-42FE-BCD7-1EE59C2EFF2B}"/>
    <cellStyle name="Output 3 5" xfId="9297" xr:uid="{7D6C5648-42CE-4772-85EB-327C9F59517F}"/>
    <cellStyle name="Output 3 5 10" xfId="9298" xr:uid="{702F9A6B-875A-4B3E-9770-CB70CE28720C}"/>
    <cellStyle name="Output 3 5 11" xfId="9299" xr:uid="{E929CF3B-9504-499A-9A67-A615B1C86663}"/>
    <cellStyle name="Output 3 5 2" xfId="9300" xr:uid="{3F9793C3-E49F-4DDE-AB38-20027D66FD3D}"/>
    <cellStyle name="Output 3 5 3" xfId="9301" xr:uid="{3379C7FF-CB0A-43B3-AD24-B5EB93B280D1}"/>
    <cellStyle name="Output 3 5 4" xfId="9302" xr:uid="{C355BA5A-1C0A-4944-BEE3-9C93E281B3C9}"/>
    <cellStyle name="Output 3 5 5" xfId="9303" xr:uid="{4B315639-B4F5-4F6D-9775-2AB05F020912}"/>
    <cellStyle name="Output 3 5 6" xfId="9304" xr:uid="{E7BFB886-1994-4176-A01D-8BAA6920CA9A}"/>
    <cellStyle name="Output 3 5 7" xfId="9305" xr:uid="{4BD249EC-F0B1-436D-BEC1-306729C52CAA}"/>
    <cellStyle name="Output 3 5 8" xfId="9306" xr:uid="{A3835011-2630-4800-946B-55A17A072903}"/>
    <cellStyle name="Output 3 5 9" xfId="9307" xr:uid="{B21550DC-04F7-4856-B5D4-85EEBF2AC8A5}"/>
    <cellStyle name="Output 3 5_CR4_19" xfId="9308" xr:uid="{640238CB-CC5A-4817-A73B-603AC8F42616}"/>
    <cellStyle name="Output 3 6" xfId="9309" xr:uid="{DE9451B7-D665-47A1-94D2-A4CB78B2B762}"/>
    <cellStyle name="Output 3 6 10" xfId="9310" xr:uid="{083EF428-CF71-4EB1-BF67-5CCECA99D3F1}"/>
    <cellStyle name="Output 3 6 11" xfId="9311" xr:uid="{7AF95E1C-C213-4FDA-BF79-D6C0383CD215}"/>
    <cellStyle name="Output 3 6 2" xfId="9312" xr:uid="{5AC828FC-FBED-4566-975D-F2EF5164BE70}"/>
    <cellStyle name="Output 3 6 3" xfId="9313" xr:uid="{F31C9B9D-A049-40FA-A40F-5E9F8304A07F}"/>
    <cellStyle name="Output 3 6 4" xfId="9314" xr:uid="{57C7C377-DEB7-4A30-9616-2366DDEDD931}"/>
    <cellStyle name="Output 3 6 5" xfId="9315" xr:uid="{1B04EAE1-7CDC-4BF9-83B6-18922E8F9F0F}"/>
    <cellStyle name="Output 3 6 6" xfId="9316" xr:uid="{E26EB703-C7F5-4F79-8040-49D1878DDB58}"/>
    <cellStyle name="Output 3 6 7" xfId="9317" xr:uid="{8CEF189B-3918-4722-ADB4-CF4AAEF9ACE0}"/>
    <cellStyle name="Output 3 6 8" xfId="9318" xr:uid="{C3FC0967-D5FF-4129-B075-E672F95169B3}"/>
    <cellStyle name="Output 3 6 9" xfId="9319" xr:uid="{AF6F0F08-FE74-4374-A243-14A7FF4E62B3}"/>
    <cellStyle name="Output 3 6_CR4_19" xfId="9320" xr:uid="{01A9EA0B-E589-429F-B1F0-CCCB4DEF3DA0}"/>
    <cellStyle name="Output 3 7" xfId="9321" xr:uid="{24CD3138-53C5-4715-BCD2-D36AEDFC08A5}"/>
    <cellStyle name="Output 3 7 10" xfId="9322" xr:uid="{9BC582A5-5421-43A4-B1AD-24DA75CE72EA}"/>
    <cellStyle name="Output 3 7 2" xfId="9323" xr:uid="{3CE78E44-D829-4985-8EF9-03B9A2851F9D}"/>
    <cellStyle name="Output 3 7 3" xfId="9324" xr:uid="{561C34E0-BF91-496F-B032-EC1048CEF8D0}"/>
    <cellStyle name="Output 3 7 4" xfId="9325" xr:uid="{E28A6FE3-AA47-4FCE-9E38-72B6A5900F24}"/>
    <cellStyle name="Output 3 7 5" xfId="9326" xr:uid="{94998C6C-0D3D-4241-BAD0-4FFF637DD0A3}"/>
    <cellStyle name="Output 3 7 6" xfId="9327" xr:uid="{83885B1F-FC4D-493D-8354-D633FB3DC602}"/>
    <cellStyle name="Output 3 7 7" xfId="9328" xr:uid="{E816C9AD-ECF1-4359-BAC9-09C8F59FF38A}"/>
    <cellStyle name="Output 3 7 8" xfId="9329" xr:uid="{DB3026F2-9A3E-4E28-85C3-5C6AE0464AA6}"/>
    <cellStyle name="Output 3 7 9" xfId="9330" xr:uid="{D9B57B2A-7506-435F-83F1-B45119BDD811}"/>
    <cellStyle name="Output 3 7_CR4_19" xfId="9331" xr:uid="{A8E0B21E-C5E6-4679-8FEA-F1BCE7F1F281}"/>
    <cellStyle name="Output 3 8" xfId="36051" xr:uid="{68F5CF67-26EB-49CD-BA4B-4450D6C1DE25}"/>
    <cellStyle name="Output 3 9" xfId="36911" xr:uid="{59315D6A-46CD-4FF4-A7E8-E479837B03D9}"/>
    <cellStyle name="Output 3_A02" xfId="55619" xr:uid="{3624E4A8-D11C-47EC-B28C-5A221040B094}"/>
    <cellStyle name="Output 4" xfId="9332" xr:uid="{5940A562-C364-48E5-A533-1E5516720A40}"/>
    <cellStyle name="Output 4 2" xfId="9333" xr:uid="{DAD73B42-D075-4DC4-80A6-C7CB3505F631}"/>
    <cellStyle name="Output 4 2 10" xfId="9334" xr:uid="{E319F590-6307-4912-9384-FEF2DF69B711}"/>
    <cellStyle name="Output 4 2 11" xfId="9335" xr:uid="{61FC6DF5-0104-4D0D-B408-692DE8B81A9B}"/>
    <cellStyle name="Output 4 2 12" xfId="36767" xr:uid="{81BF0674-A21D-4108-9C4C-C50D8DF11802}"/>
    <cellStyle name="Output 4 2 2" xfId="9336" xr:uid="{E45F72CB-1952-4E74-BF4F-AE150415304F}"/>
    <cellStyle name="Output 4 2 3" xfId="9337" xr:uid="{56D43842-8235-49A9-8962-0C1ED2AC94E7}"/>
    <cellStyle name="Output 4 2 4" xfId="9338" xr:uid="{FAD0B2F4-DE4A-4C6A-A0F8-389936042927}"/>
    <cellStyle name="Output 4 2 5" xfId="9339" xr:uid="{5F8D154C-75A8-4CA3-916F-F71B018B893B}"/>
    <cellStyle name="Output 4 2 6" xfId="9340" xr:uid="{43DB9AE6-95D0-4EB2-85B4-417600DC6A37}"/>
    <cellStyle name="Output 4 2 7" xfId="9341" xr:uid="{0821C39D-29EA-4A10-8261-61794F4A2143}"/>
    <cellStyle name="Output 4 2 8" xfId="9342" xr:uid="{ECE8FD44-F58C-43B1-8620-5A7C7E52E273}"/>
    <cellStyle name="Output 4 2 9" xfId="9343" xr:uid="{AC51F7AB-1F04-4E31-A9CF-690B3B1DD1BC}"/>
    <cellStyle name="Output 4 2_AVA DVA EL" xfId="34032" xr:uid="{97EAB191-192B-4DBD-9B29-407BAC801C76}"/>
    <cellStyle name="Output 4 3" xfId="9344" xr:uid="{9A632288-791D-49C1-A7BF-76B1B720AD5A}"/>
    <cellStyle name="Output 4 3 10" xfId="9345" xr:uid="{00C52C1D-CACB-442B-88BB-4CAEAFE1D14A}"/>
    <cellStyle name="Output 4 3 11" xfId="9346" xr:uid="{65C0469A-3487-453B-928D-8F1472AE2BAF}"/>
    <cellStyle name="Output 4 3 12" xfId="36527" xr:uid="{1A14AA75-24BF-4995-ACB1-91D8B43528C4}"/>
    <cellStyle name="Output 4 3 13" xfId="36752" xr:uid="{26DD9B22-40A7-47F1-8D8B-CC008A05DBBB}"/>
    <cellStyle name="Output 4 3 2" xfId="9347" xr:uid="{9EC9CF96-ECA3-4296-B6E0-0876CE26C82A}"/>
    <cellStyle name="Output 4 3 3" xfId="9348" xr:uid="{74346640-4C59-4E78-A406-3F183DFA7CE8}"/>
    <cellStyle name="Output 4 3 4" xfId="9349" xr:uid="{B6CB915E-1EF7-4189-8C0D-01DBE5392DAF}"/>
    <cellStyle name="Output 4 3 5" xfId="9350" xr:uid="{DC1CDBC3-1B8F-4797-B09E-777F43AD5048}"/>
    <cellStyle name="Output 4 3 6" xfId="9351" xr:uid="{9A1C4436-CA6F-4FEB-B31A-CAF6B37535C5}"/>
    <cellStyle name="Output 4 3 7" xfId="9352" xr:uid="{ADDD937B-A5FD-4498-8E20-ADF6AECE4157}"/>
    <cellStyle name="Output 4 3 8" xfId="9353" xr:uid="{05A69511-3FE6-41A4-B4A8-64B125AE4524}"/>
    <cellStyle name="Output 4 3 9" xfId="9354" xr:uid="{85E562B7-4802-48B9-9C81-9B21DA725815}"/>
    <cellStyle name="Output 4 3_AVA DVA EL" xfId="34033" xr:uid="{45BB5765-9B95-40FE-9914-B4BF56E29211}"/>
    <cellStyle name="Output 4 4" xfId="9355" xr:uid="{45396E28-FEFB-45DE-B67D-B598BF67BCBB}"/>
    <cellStyle name="Output 4 4 10" xfId="9356" xr:uid="{5EA489B4-F710-4AB2-8AC3-0283BA0F5958}"/>
    <cellStyle name="Output 4 4 11" xfId="9357" xr:uid="{0E8135AE-5787-4118-9F0A-599348C67C6F}"/>
    <cellStyle name="Output 4 4 2" xfId="9358" xr:uid="{F5880B7B-D5AA-4B62-8A11-C5E43733EA6F}"/>
    <cellStyle name="Output 4 4 3" xfId="9359" xr:uid="{DFA4BCC7-E892-403E-949E-4643DCD9DE30}"/>
    <cellStyle name="Output 4 4 4" xfId="9360" xr:uid="{65D7DAD8-D1C8-4C2F-AADA-2904BB42AB24}"/>
    <cellStyle name="Output 4 4 5" xfId="9361" xr:uid="{E5AEE128-39F1-474B-B8D3-F4168921017F}"/>
    <cellStyle name="Output 4 4 6" xfId="9362" xr:uid="{DF53D3FD-37D6-4416-9C08-7E066A826B49}"/>
    <cellStyle name="Output 4 4 7" xfId="9363" xr:uid="{0C1337FC-31D1-4B87-8CC1-63AB7EB79580}"/>
    <cellStyle name="Output 4 4 8" xfId="9364" xr:uid="{700E071C-1567-4FFD-A725-E6FCA0F7AE79}"/>
    <cellStyle name="Output 4 4 9" xfId="9365" xr:uid="{5F82CAD4-21AF-441F-BEEB-705E3BDEDC04}"/>
    <cellStyle name="Output 4 4_AVA DVA EL" xfId="34034" xr:uid="{595BE707-DA15-4EB2-B9E1-CEE4733F1517}"/>
    <cellStyle name="Output 4 5" xfId="9366" xr:uid="{5AC1ED5B-5017-46DA-8937-F1816226DBA4}"/>
    <cellStyle name="Output 4 5 10" xfId="9367" xr:uid="{2D0475EF-4EAC-422D-A950-68C1C372E964}"/>
    <cellStyle name="Output 4 5 11" xfId="9368" xr:uid="{9261CF9F-3E7C-4F5D-8355-3CA2220D3432}"/>
    <cellStyle name="Output 4 5 2" xfId="9369" xr:uid="{52A6F040-1736-4386-92D0-CAE50369DDA5}"/>
    <cellStyle name="Output 4 5 3" xfId="9370" xr:uid="{3EED2C66-B49F-4C67-AF35-8AF703C8DA5F}"/>
    <cellStyle name="Output 4 5 4" xfId="9371" xr:uid="{00E618E5-62A6-46CF-B887-4ACC9CE31CF7}"/>
    <cellStyle name="Output 4 5 5" xfId="9372" xr:uid="{5CBF5570-C5A8-4FFA-87C2-66C0D966C6E8}"/>
    <cellStyle name="Output 4 5 6" xfId="9373" xr:uid="{0644E969-0CC1-467E-854E-A944627BC8BB}"/>
    <cellStyle name="Output 4 5 7" xfId="9374" xr:uid="{2AA74E64-121A-4305-BD4E-E388335E69C9}"/>
    <cellStyle name="Output 4 5 8" xfId="9375" xr:uid="{06C46179-5451-407F-BBDA-979E4D6D4D1A}"/>
    <cellStyle name="Output 4 5 9" xfId="9376" xr:uid="{8937C5D4-9A24-4987-8DF6-13DBE949A5C1}"/>
    <cellStyle name="Output 4 5_AVA DVA EL" xfId="34035" xr:uid="{D8CB1569-56CA-4150-AE78-782DB16D8D37}"/>
    <cellStyle name="Output 4 6" xfId="9377" xr:uid="{C9C0F6A6-51B3-48C9-98B3-8BF367327C8F}"/>
    <cellStyle name="Output 4 6 10" xfId="9378" xr:uid="{93C23DFC-4A7E-4619-98F2-E94ED2520D68}"/>
    <cellStyle name="Output 4 6 11" xfId="9379" xr:uid="{8475A089-C46D-444D-9765-0629E80DAB62}"/>
    <cellStyle name="Output 4 6 2" xfId="9380" xr:uid="{5D9AD44D-9BA7-46F1-ADB6-F8046D37748B}"/>
    <cellStyle name="Output 4 6 3" xfId="9381" xr:uid="{F6013CB4-DD95-4576-AE6A-E2F17DEF98A3}"/>
    <cellStyle name="Output 4 6 4" xfId="9382" xr:uid="{4BEBDF36-D97A-4C6A-B600-E7A6859FBC79}"/>
    <cellStyle name="Output 4 6 5" xfId="9383" xr:uid="{DE630B55-0A04-44BE-AFF5-0296B77B4136}"/>
    <cellStyle name="Output 4 6 6" xfId="9384" xr:uid="{72F4B041-73CF-4674-BEE9-40CBEA297BC3}"/>
    <cellStyle name="Output 4 6 7" xfId="9385" xr:uid="{C2F53FE2-0D19-4DEA-A22C-440DAE9CFC2B}"/>
    <cellStyle name="Output 4 6 8" xfId="9386" xr:uid="{27B45FB4-3E3C-4004-8FB0-46AD10190254}"/>
    <cellStyle name="Output 4 6 9" xfId="9387" xr:uid="{B1194EB1-6CFB-49AE-910D-BE42CBFBAFB0}"/>
    <cellStyle name="Output 4 6_CR4_19" xfId="9388" xr:uid="{7264AC5A-50F7-487B-84C5-020FAC783C7C}"/>
    <cellStyle name="Output 4 7" xfId="9389" xr:uid="{6858AA48-E591-4F5A-84A0-7716F8EBB826}"/>
    <cellStyle name="Output 4 7 10" xfId="9390" xr:uid="{220C752B-5965-4CF0-9C3A-1362E0077286}"/>
    <cellStyle name="Output 4 7 2" xfId="9391" xr:uid="{FFA45F4C-4350-4AB1-9290-1F0C4324597B}"/>
    <cellStyle name="Output 4 7 3" xfId="9392" xr:uid="{14F36307-DA97-4E30-8F44-38FA97E2F640}"/>
    <cellStyle name="Output 4 7 4" xfId="9393" xr:uid="{642DEEB1-507C-4979-951F-02104F01608B}"/>
    <cellStyle name="Output 4 7 5" xfId="9394" xr:uid="{859F81D3-20AD-4D29-9334-7A8CA3630FDC}"/>
    <cellStyle name="Output 4 7 6" xfId="9395" xr:uid="{6C07F48E-1813-43F4-AE9F-AEB20084EBC4}"/>
    <cellStyle name="Output 4 7 7" xfId="9396" xr:uid="{96F84558-C241-4BE5-83E4-A0734C147A61}"/>
    <cellStyle name="Output 4 7 8" xfId="9397" xr:uid="{BC9321FB-FAE6-4FEC-8143-6C3A37D123C1}"/>
    <cellStyle name="Output 4 7 9" xfId="9398" xr:uid="{1D7B795A-1EEF-43ED-808A-E85226753196}"/>
    <cellStyle name="Output 4 7_CR4_19" xfId="9399" xr:uid="{5863CA20-7755-4C1D-AA50-EC9A3474B180}"/>
    <cellStyle name="Output 4 8" xfId="36473" xr:uid="{A3408170-915C-4BB1-83FC-05AB10D78BF0}"/>
    <cellStyle name="Output 4 9" xfId="36912" xr:uid="{3BBDA1B5-3B5F-48EB-8E9B-D6C4F24398A4}"/>
    <cellStyle name="Output 4_A02" xfId="55620" xr:uid="{D660C974-EFE2-43B8-A37D-475CE576C368}"/>
    <cellStyle name="Output 5" xfId="9400" xr:uid="{5484FD5B-E6B6-43B4-9C8A-BFD835CB33E2}"/>
    <cellStyle name="Output 5 2" xfId="9401" xr:uid="{67F5A7F1-C00E-4638-A0D7-74FAD47258ED}"/>
    <cellStyle name="Output 5 2 10" xfId="9402" xr:uid="{288CCED0-B163-4F55-A710-AAEA3DF2A5E9}"/>
    <cellStyle name="Output 5 2 11" xfId="9403" xr:uid="{317F04B7-9931-4330-A476-5EC413ED5E6F}"/>
    <cellStyle name="Output 5 2 12" xfId="36768" xr:uid="{88318EA6-4C72-4206-8A2C-AB88D7D779DA}"/>
    <cellStyle name="Output 5 2 2" xfId="9404" xr:uid="{1FAAAC20-1747-46B9-8F2A-61AFF850C529}"/>
    <cellStyle name="Output 5 2 3" xfId="9405" xr:uid="{1838A568-C0A2-4715-8F32-DFB2271CF274}"/>
    <cellStyle name="Output 5 2 4" xfId="9406" xr:uid="{068B1228-DF0D-4F38-A33F-F27E4176005A}"/>
    <cellStyle name="Output 5 2 5" xfId="9407" xr:uid="{9CDAB235-0719-4AD3-9A98-FE81BBC12DA1}"/>
    <cellStyle name="Output 5 2 6" xfId="9408" xr:uid="{B32456F0-1880-4052-A6D7-56425A8940C2}"/>
    <cellStyle name="Output 5 2 7" xfId="9409" xr:uid="{A6A22EB4-407C-44B3-9D69-91358229F029}"/>
    <cellStyle name="Output 5 2 8" xfId="9410" xr:uid="{FD92AD9E-730D-4D91-9EB5-02243B14B65E}"/>
    <cellStyle name="Output 5 2 9" xfId="9411" xr:uid="{36FF83BF-26FD-4613-A21F-FD82F19C50C8}"/>
    <cellStyle name="Output 5 2_AVA DVA EL" xfId="34036" xr:uid="{330907B3-28CB-46B5-A94D-716DB63C0C4F}"/>
    <cellStyle name="Output 5 3" xfId="9412" xr:uid="{2EA7E51C-1A1F-4DC5-8110-930FADB1CA54}"/>
    <cellStyle name="Output 5 3 10" xfId="9413" xr:uid="{0079E4DC-4558-440E-BE12-E2D6769735C6}"/>
    <cellStyle name="Output 5 3 11" xfId="9414" xr:uid="{8A40AD77-8A9E-4942-92D5-31629E3ACC2F}"/>
    <cellStyle name="Output 5 3 12" xfId="36528" xr:uid="{ABD6D3D6-57CF-4DB7-A003-4199216B74F3}"/>
    <cellStyle name="Output 5 3 13" xfId="36753" xr:uid="{7B0B9675-E635-41A8-8122-65B9302ADF4B}"/>
    <cellStyle name="Output 5 3 2" xfId="9415" xr:uid="{3F79336D-0CD5-46C0-BA8A-51C804DA921E}"/>
    <cellStyle name="Output 5 3 3" xfId="9416" xr:uid="{2D97DF8E-747F-495B-8908-DA7971C82056}"/>
    <cellStyle name="Output 5 3 4" xfId="9417" xr:uid="{289E5DCE-167A-418A-A320-F939E3496CCC}"/>
    <cellStyle name="Output 5 3 5" xfId="9418" xr:uid="{2F1701AF-26A5-40A8-9F39-D02D374A0B5F}"/>
    <cellStyle name="Output 5 3 6" xfId="9419" xr:uid="{0ACF0A1A-7CDB-45B6-97F4-5B6085E9E5DC}"/>
    <cellStyle name="Output 5 3 7" xfId="9420" xr:uid="{67E23B38-7C85-459D-A99A-C2CB8BA9737D}"/>
    <cellStyle name="Output 5 3 8" xfId="9421" xr:uid="{021197B6-AEE8-4C5A-83B1-6241F2B6C294}"/>
    <cellStyle name="Output 5 3 9" xfId="9422" xr:uid="{361CB54A-F750-437C-A5B1-A201BC1CC93E}"/>
    <cellStyle name="Output 5 3_CR4_19" xfId="9423" xr:uid="{B7F636F3-3D22-435B-8AD1-4836FE53DB4D}"/>
    <cellStyle name="Output 5 4" xfId="9424" xr:uid="{A66D0E52-D252-4A3D-AEE7-54A76D9618EA}"/>
    <cellStyle name="Output 5 4 10" xfId="9425" xr:uid="{10FE8DF1-5B42-40BE-902F-963E077586DB}"/>
    <cellStyle name="Output 5 4 11" xfId="9426" xr:uid="{C9B8EEA9-36DF-4428-A997-E5A1D37A352C}"/>
    <cellStyle name="Output 5 4 2" xfId="9427" xr:uid="{33AB7618-22DE-4167-9D0D-94862633F609}"/>
    <cellStyle name="Output 5 4 3" xfId="9428" xr:uid="{E22F7326-BC94-4438-8B0F-B456EE9A86FA}"/>
    <cellStyle name="Output 5 4 4" xfId="9429" xr:uid="{F1AE6B70-892A-41A3-A7C9-289D886FAFC5}"/>
    <cellStyle name="Output 5 4 5" xfId="9430" xr:uid="{F06A0320-61C5-481F-8E8F-EAE293BC4E57}"/>
    <cellStyle name="Output 5 4 6" xfId="9431" xr:uid="{231278FA-2C9F-47E5-B5CB-FA014C4438A5}"/>
    <cellStyle name="Output 5 4 7" xfId="9432" xr:uid="{C20E87E4-E4BB-4FEC-896B-85AAAB1C77D3}"/>
    <cellStyle name="Output 5 4 8" xfId="9433" xr:uid="{ABEE0B5D-20F0-47AA-B539-5CB9ABAC2517}"/>
    <cellStyle name="Output 5 4 9" xfId="9434" xr:uid="{690726BB-127E-48B7-BE5F-FE58D1BC91B7}"/>
    <cellStyle name="Output 5 4_CR4_19" xfId="9435" xr:uid="{FBA9853B-0CEE-4C9C-8C08-1A7EE74C4058}"/>
    <cellStyle name="Output 5 5" xfId="9436" xr:uid="{D3DBA76D-B4D9-48D2-9E2F-8EB6BF603D9D}"/>
    <cellStyle name="Output 5 5 10" xfId="9437" xr:uid="{DA7E4A03-3816-43F5-BEF6-388028CBCD9E}"/>
    <cellStyle name="Output 5 5 11" xfId="9438" xr:uid="{002A4BFE-D3B6-4C04-8614-DCA44989C458}"/>
    <cellStyle name="Output 5 5 2" xfId="9439" xr:uid="{1417D49F-4D6F-4FBD-9044-1438E67E8DE4}"/>
    <cellStyle name="Output 5 5 3" xfId="9440" xr:uid="{C8C0DB83-2A16-43F4-A6FE-8E415B08ED53}"/>
    <cellStyle name="Output 5 5 4" xfId="9441" xr:uid="{4C5EAA56-70B0-4241-8E48-B10BCB6A16F8}"/>
    <cellStyle name="Output 5 5 5" xfId="9442" xr:uid="{E7071B5E-CD98-42CC-83BE-AE1F1C380EBA}"/>
    <cellStyle name="Output 5 5 6" xfId="9443" xr:uid="{E8FB1586-6164-4C11-86AD-642BB635FDF0}"/>
    <cellStyle name="Output 5 5 7" xfId="9444" xr:uid="{23AF2EDF-B31D-42AA-A802-A35152E69D5D}"/>
    <cellStyle name="Output 5 5 8" xfId="9445" xr:uid="{222628F9-FC18-42B0-A539-64DA176BB638}"/>
    <cellStyle name="Output 5 5 9" xfId="9446" xr:uid="{C8A8521B-22E3-4667-AD1A-5F865C64B2AA}"/>
    <cellStyle name="Output 5 5_CR4_19" xfId="9447" xr:uid="{BE55E904-D14E-4C24-87A0-CD4AD72A625A}"/>
    <cellStyle name="Output 5 6" xfId="9448" xr:uid="{E79EB918-E06C-469A-BAEB-FE55113FACB5}"/>
    <cellStyle name="Output 5 6 10" xfId="9449" xr:uid="{CDD469F6-FBA6-4234-9DB2-3FFE3222817C}"/>
    <cellStyle name="Output 5 6 11" xfId="9450" xr:uid="{19DAAF46-EA49-4DEC-8FAC-D3B7615371FE}"/>
    <cellStyle name="Output 5 6 2" xfId="9451" xr:uid="{50B03A24-D1F8-4D78-AB47-36DB723389C9}"/>
    <cellStyle name="Output 5 6 3" xfId="9452" xr:uid="{54F1E2B0-8C56-4EF0-88E3-59D33D15739B}"/>
    <cellStyle name="Output 5 6 4" xfId="9453" xr:uid="{916365C2-441E-4441-A97F-3C3CEE4E542F}"/>
    <cellStyle name="Output 5 6 5" xfId="9454" xr:uid="{469FDBD5-F3D1-42F0-81D2-F7242AC20436}"/>
    <cellStyle name="Output 5 6 6" xfId="9455" xr:uid="{88628F3D-0165-47C6-8420-BA58782E60BA}"/>
    <cellStyle name="Output 5 6 7" xfId="9456" xr:uid="{33AC6ACD-54F1-453F-8329-D0CF46668E3B}"/>
    <cellStyle name="Output 5 6 8" xfId="9457" xr:uid="{34E48EA5-DED8-4B99-B3B4-0B00A58D61F1}"/>
    <cellStyle name="Output 5 6 9" xfId="9458" xr:uid="{C4AD3EAA-4DF5-4DC8-87B3-2DB1024650C5}"/>
    <cellStyle name="Output 5 6_CR4_19" xfId="9459" xr:uid="{A68DCFE7-675E-418B-81C4-77325FE4BEB1}"/>
    <cellStyle name="Output 5 7" xfId="9460" xr:uid="{335AD167-9580-45E8-B796-E642956B6684}"/>
    <cellStyle name="Output 5 7 10" xfId="9461" xr:uid="{16BFE752-2618-402A-B74A-2CD33C9E839A}"/>
    <cellStyle name="Output 5 7 2" xfId="9462" xr:uid="{D9D41C83-724B-4885-98EA-5BD3CE8F4BD0}"/>
    <cellStyle name="Output 5 7 3" xfId="9463" xr:uid="{8E7419D3-F915-48D8-8F69-BFD80B7798E6}"/>
    <cellStyle name="Output 5 7 4" xfId="9464" xr:uid="{37408FE9-8D6E-4132-9212-82DD72588204}"/>
    <cellStyle name="Output 5 7 5" xfId="9465" xr:uid="{48FE09CC-3786-4738-A38E-30D2AD616431}"/>
    <cellStyle name="Output 5 7 6" xfId="9466" xr:uid="{2F4BBEFC-2494-46AC-A52F-41E1BA65657D}"/>
    <cellStyle name="Output 5 7 7" xfId="9467" xr:uid="{59BD3697-DF2C-4021-A0BB-4B3BC49A36F4}"/>
    <cellStyle name="Output 5 7 8" xfId="9468" xr:uid="{D3CDE51F-D638-4C2D-ACFA-7C094FA084A2}"/>
    <cellStyle name="Output 5 7 9" xfId="9469" xr:uid="{7B3732BB-7325-45F3-830F-E3B974B6A123}"/>
    <cellStyle name="Output 5 7_CR4_19" xfId="9470" xr:uid="{C02B5AB2-958F-4B94-8032-E5E06F7BC1DC}"/>
    <cellStyle name="Output 5 8" xfId="36474" xr:uid="{28D7027D-871E-42AE-A8F1-E104957C9695}"/>
    <cellStyle name="Output 5 9" xfId="36913" xr:uid="{D76B494B-0218-4F68-85CF-E7F6A5D30727}"/>
    <cellStyle name="Output 5_A02" xfId="55621" xr:uid="{4AD8299A-745E-430C-BF4E-575F181201C6}"/>
    <cellStyle name="Output 6" xfId="9471" xr:uid="{7E2351B8-1859-4D10-9082-FE4B0794BEDD}"/>
    <cellStyle name="Output 6 2" xfId="9472" xr:uid="{50761AF6-1769-4543-B9AD-022F1B101BAB}"/>
    <cellStyle name="Output 6 2 10" xfId="9473" xr:uid="{1DB9434D-3B23-4716-94FB-278CB1F5EFC9}"/>
    <cellStyle name="Output 6 2 11" xfId="9474" xr:uid="{878E2911-9767-4D0C-B736-5D729C63814D}"/>
    <cellStyle name="Output 6 2 12" xfId="36769" xr:uid="{17B4F564-2998-4417-88BA-5765B2C35597}"/>
    <cellStyle name="Output 6 2 2" xfId="9475" xr:uid="{8D38FDB8-DDF2-4DF7-99BD-62CFFFB2767A}"/>
    <cellStyle name="Output 6 2 3" xfId="9476" xr:uid="{A0DDBF6B-6635-45FA-8327-5669DFE3E0EE}"/>
    <cellStyle name="Output 6 2 4" xfId="9477" xr:uid="{E00A284A-F4CD-44A3-A8BE-077318F3E10F}"/>
    <cellStyle name="Output 6 2 5" xfId="9478" xr:uid="{4CE67477-A893-47A8-B711-FA41A404A030}"/>
    <cellStyle name="Output 6 2 6" xfId="9479" xr:uid="{79042947-0038-4C73-8274-B295FBE93ADA}"/>
    <cellStyle name="Output 6 2 7" xfId="9480" xr:uid="{8E98A24C-CBD7-40CC-A10E-1B4330FB1DFF}"/>
    <cellStyle name="Output 6 2 8" xfId="9481" xr:uid="{3603BE32-4C2C-4772-9F7C-DCE4A0FAC005}"/>
    <cellStyle name="Output 6 2 9" xfId="9482" xr:uid="{B8639358-69B1-45DD-AFB4-C33A70B637AD}"/>
    <cellStyle name="Output 6 2_AVA DVA EL" xfId="34037" xr:uid="{0B435705-7107-49CA-AB2D-CBC6F80BB0CF}"/>
    <cellStyle name="Output 6 3" xfId="9483" xr:uid="{BFF8BE58-06C8-4D96-B0BE-3ED488517FBA}"/>
    <cellStyle name="Output 6 3 10" xfId="9484" xr:uid="{577C7671-07D6-493D-B5A6-D6485DE39F42}"/>
    <cellStyle name="Output 6 3 11" xfId="9485" xr:uid="{A56D3E0D-10BD-4C3C-A2C3-A20724CB4B4D}"/>
    <cellStyle name="Output 6 3 12" xfId="36529" xr:uid="{72FE6421-E267-4B74-9A71-9934ADDBFF50}"/>
    <cellStyle name="Output 6 3 13" xfId="36754" xr:uid="{F970E42B-D287-4632-86C8-40C5A4CF20B2}"/>
    <cellStyle name="Output 6 3 2" xfId="9486" xr:uid="{42CAC65E-D84D-44D3-A0F4-F1F137C91FBE}"/>
    <cellStyle name="Output 6 3 3" xfId="9487" xr:uid="{C419D7F4-AA6B-4E9A-998A-42863B378B5A}"/>
    <cellStyle name="Output 6 3 4" xfId="9488" xr:uid="{4D9AC2E6-EA57-4F07-B9A5-D785D728B198}"/>
    <cellStyle name="Output 6 3 5" xfId="9489" xr:uid="{F2F263CF-3773-4A9A-A970-0F6C42A4C71A}"/>
    <cellStyle name="Output 6 3 6" xfId="9490" xr:uid="{E02E4828-BA6D-4F2F-A54A-0F9076DF50BF}"/>
    <cellStyle name="Output 6 3 7" xfId="9491" xr:uid="{B4B5F9C6-521A-4992-8BA7-6645BF764865}"/>
    <cellStyle name="Output 6 3 8" xfId="9492" xr:uid="{E93A26E9-998B-4237-990E-84B0B6CEB857}"/>
    <cellStyle name="Output 6 3 9" xfId="9493" xr:uid="{AEAAF721-23DA-42D0-9142-8F9CC20A9353}"/>
    <cellStyle name="Output 6 3_CR4_19" xfId="9494" xr:uid="{3CC84C4E-9E21-4DAC-B78A-8CFB64A45EFA}"/>
    <cellStyle name="Output 6 4" xfId="9495" xr:uid="{34998F76-1009-4332-9636-37D0CD144EF0}"/>
    <cellStyle name="Output 6 4 10" xfId="9496" xr:uid="{93A935D7-2B34-447F-81E3-9646F5811740}"/>
    <cellStyle name="Output 6 4 11" xfId="9497" xr:uid="{A2C3FF39-5A93-4851-9CD3-13267CD8DB91}"/>
    <cellStyle name="Output 6 4 2" xfId="9498" xr:uid="{1AD14A77-6891-4859-9D88-667E74FFAE28}"/>
    <cellStyle name="Output 6 4 3" xfId="9499" xr:uid="{286F60D1-D308-4EC0-8A9F-8927840DE317}"/>
    <cellStyle name="Output 6 4 4" xfId="9500" xr:uid="{8A285F8F-8B64-4FC1-BCFE-4BA37E2A1D00}"/>
    <cellStyle name="Output 6 4 5" xfId="9501" xr:uid="{19A15011-AE20-48F5-8FC4-B975C1395E96}"/>
    <cellStyle name="Output 6 4 6" xfId="9502" xr:uid="{9B849422-953B-4C5C-9ABC-1DC9F26E4ADA}"/>
    <cellStyle name="Output 6 4 7" xfId="9503" xr:uid="{CB5DE764-BC6A-4E3A-BBC9-D6F5518198B9}"/>
    <cellStyle name="Output 6 4 8" xfId="9504" xr:uid="{2F005311-D29B-4E6A-8E57-EBCD4403C0FC}"/>
    <cellStyle name="Output 6 4 9" xfId="9505" xr:uid="{6A3EA566-DEDD-4B8A-921E-C5B16912943C}"/>
    <cellStyle name="Output 6 4_CR4_19" xfId="9506" xr:uid="{3ED51546-A0A8-4919-9170-54AFA6EFE245}"/>
    <cellStyle name="Output 6 5" xfId="9507" xr:uid="{17747BA2-522C-4BF2-BB1B-305DDF5BFAF1}"/>
    <cellStyle name="Output 6 5 10" xfId="9508" xr:uid="{ED6E34B6-074E-488F-BACD-1B07DC533676}"/>
    <cellStyle name="Output 6 5 11" xfId="9509" xr:uid="{075AE766-FC16-4DD7-A1F9-05430093208B}"/>
    <cellStyle name="Output 6 5 2" xfId="9510" xr:uid="{94948862-93F5-48BE-B644-1CEF9EC1E05A}"/>
    <cellStyle name="Output 6 5 3" xfId="9511" xr:uid="{346670C5-3B23-479D-B4E0-F50ED17AD8F1}"/>
    <cellStyle name="Output 6 5 4" xfId="9512" xr:uid="{2CB77FB3-E487-4ACC-A4EF-EBA18AF9EEEB}"/>
    <cellStyle name="Output 6 5 5" xfId="9513" xr:uid="{C4A8B2AD-7979-4D58-9E14-A238EB6695D1}"/>
    <cellStyle name="Output 6 5 6" xfId="9514" xr:uid="{485EC4CD-938A-4FA9-9EEC-CA3F5B972DFC}"/>
    <cellStyle name="Output 6 5 7" xfId="9515" xr:uid="{14AAC300-EF2B-42C1-AC24-3CF6D3FE7169}"/>
    <cellStyle name="Output 6 5 8" xfId="9516" xr:uid="{3434851E-B8E6-4F4A-9D24-74459EF0C6BC}"/>
    <cellStyle name="Output 6 5 9" xfId="9517" xr:uid="{84DAFA73-2161-4136-9BC4-EE9590201CD8}"/>
    <cellStyle name="Output 6 5_CR4_19" xfId="9518" xr:uid="{C238A90E-6C28-48DF-8B1B-AC8B7A1AB14C}"/>
    <cellStyle name="Output 6 6" xfId="9519" xr:uid="{49BE44D2-2CA8-4227-AB72-E06C24B62525}"/>
    <cellStyle name="Output 6 6 10" xfId="9520" xr:uid="{E8544B34-CD38-4F6F-8689-981B10DF4ADB}"/>
    <cellStyle name="Output 6 6 11" xfId="9521" xr:uid="{DFBEE7F8-6597-4FA0-80E5-35A1CCD09C10}"/>
    <cellStyle name="Output 6 6 2" xfId="9522" xr:uid="{0E64D847-7416-4BC1-B00E-3CAF1A4B78F3}"/>
    <cellStyle name="Output 6 6 3" xfId="9523" xr:uid="{BEE32023-F7CC-4D7E-AA26-68970B850D05}"/>
    <cellStyle name="Output 6 6 4" xfId="9524" xr:uid="{372CE731-0306-42AB-B914-464D7BE55EF8}"/>
    <cellStyle name="Output 6 6 5" xfId="9525" xr:uid="{64DD4D4D-AC9C-41B7-B451-2B58603DEBEB}"/>
    <cellStyle name="Output 6 6 6" xfId="9526" xr:uid="{381A085F-5A86-45A1-942B-72797DD1B967}"/>
    <cellStyle name="Output 6 6 7" xfId="9527" xr:uid="{E498FAA7-A0B0-43BB-BABD-9C5D2F934426}"/>
    <cellStyle name="Output 6 6 8" xfId="9528" xr:uid="{B87826A0-932F-43EC-856B-9768439A5CE7}"/>
    <cellStyle name="Output 6 6 9" xfId="9529" xr:uid="{929E5E7D-81C5-4B67-8BF7-4DE722E738EE}"/>
    <cellStyle name="Output 6 6_CR4_19" xfId="9530" xr:uid="{BABDB3DD-FECF-4E2A-80ED-9CEC23EB0813}"/>
    <cellStyle name="Output 6 7" xfId="9531" xr:uid="{36F369A7-CD05-4C62-9A0D-EB1E2717DA2B}"/>
    <cellStyle name="Output 6 7 10" xfId="9532" xr:uid="{087DAE27-ACE2-4C5E-83A6-FE39BF7A3BE5}"/>
    <cellStyle name="Output 6 7 2" xfId="9533" xr:uid="{1DBC8956-E535-4471-BAC5-35F2C2FA6575}"/>
    <cellStyle name="Output 6 7 3" xfId="9534" xr:uid="{9D82E194-3878-42DF-8047-CBCA058CE708}"/>
    <cellStyle name="Output 6 7 4" xfId="9535" xr:uid="{4BF55F20-2976-4DAF-B836-EB2213A329F5}"/>
    <cellStyle name="Output 6 7 5" xfId="9536" xr:uid="{89B54D9E-4C1F-45C1-AF3A-EAC69A01AC4F}"/>
    <cellStyle name="Output 6 7 6" xfId="9537" xr:uid="{AB6AB71C-8680-4A87-B283-9F4F88A00A43}"/>
    <cellStyle name="Output 6 7 7" xfId="9538" xr:uid="{177266F6-F00A-4FC9-95BD-3588C4F0E40D}"/>
    <cellStyle name="Output 6 7 8" xfId="9539" xr:uid="{18C0D0D4-D866-449E-A016-3A63CA64D277}"/>
    <cellStyle name="Output 6 7 9" xfId="9540" xr:uid="{5C941B3C-B222-4CE2-8AEF-99B41642261D}"/>
    <cellStyle name="Output 6 7_CR4_19" xfId="9541" xr:uid="{52049F87-8113-41B3-A7B3-29B0DF8A3529}"/>
    <cellStyle name="Output 6 8" xfId="36050" xr:uid="{18CE91A7-1F70-4B16-8CB5-A74D5DA69F87}"/>
    <cellStyle name="Output 6 9" xfId="36914" xr:uid="{DD5D078B-3936-41CE-83BB-57EC253BACE4}"/>
    <cellStyle name="Output 6_A02" xfId="55622" xr:uid="{A60EFB8E-DD60-46B8-81D8-28538AA9DE30}"/>
    <cellStyle name="Output 7" xfId="9542" xr:uid="{5DF02989-9C7A-43E3-8805-EB2A96BBAD1D}"/>
    <cellStyle name="Output 7 2" xfId="9543" xr:uid="{A8F201F9-CF10-4B1E-830A-0D65446C3462}"/>
    <cellStyle name="Output 7 2 10" xfId="9544" xr:uid="{238E14A4-BAA1-4733-99A1-786907997B7F}"/>
    <cellStyle name="Output 7 2 11" xfId="9545" xr:uid="{872D433C-81C0-4651-9AAD-7A4AD7D6DEAC}"/>
    <cellStyle name="Output 7 2 12" xfId="36770" xr:uid="{0E63AE58-75C0-413A-A983-CB5DD42BA588}"/>
    <cellStyle name="Output 7 2 2" xfId="9546" xr:uid="{C629B0CC-812E-461F-9DE2-874426AFB102}"/>
    <cellStyle name="Output 7 2 3" xfId="9547" xr:uid="{212E4797-65B6-4062-8F32-E0D67E4F2C58}"/>
    <cellStyle name="Output 7 2 4" xfId="9548" xr:uid="{F2CCF7D9-A06C-406A-81D7-A1CD6D710FDD}"/>
    <cellStyle name="Output 7 2 5" xfId="9549" xr:uid="{6407E194-138D-4B4D-983D-8DCC454219DC}"/>
    <cellStyle name="Output 7 2 6" xfId="9550" xr:uid="{7B29C220-2364-496C-8D4B-70E69A9A6ADD}"/>
    <cellStyle name="Output 7 2 7" xfId="9551" xr:uid="{CB6A3CB9-B247-48EC-B099-BB01C767E701}"/>
    <cellStyle name="Output 7 2 8" xfId="9552" xr:uid="{7B218894-1561-4E9B-B438-C96340A75754}"/>
    <cellStyle name="Output 7 2 9" xfId="9553" xr:uid="{4167FA0C-CEF6-4EA8-B7AE-54CF0052E849}"/>
    <cellStyle name="Output 7 2_AVA DVA EL" xfId="34038" xr:uid="{F61DAF9D-07A7-4695-8C7A-FB8671E2DEDD}"/>
    <cellStyle name="Output 7 3" xfId="9554" xr:uid="{5C9AEBD9-1C1E-4E64-A405-67E793042F44}"/>
    <cellStyle name="Output 7 3 10" xfId="9555" xr:uid="{46262B4D-A148-4449-8084-1F333DE9C67F}"/>
    <cellStyle name="Output 7 3 11" xfId="9556" xr:uid="{923CC714-143B-469D-941C-4B3D423F7D45}"/>
    <cellStyle name="Output 7 3 12" xfId="36530" xr:uid="{ACC69096-A268-4732-A64A-F35F96D31FC8}"/>
    <cellStyle name="Output 7 3 13" xfId="36755" xr:uid="{7DE3447D-B152-4500-953D-4F2E160FA3FA}"/>
    <cellStyle name="Output 7 3 2" xfId="9557" xr:uid="{BF54F754-DD7D-4DFD-89D5-488381E8C8FA}"/>
    <cellStyle name="Output 7 3 3" xfId="9558" xr:uid="{5BCCF7C4-D917-4293-AFF8-00F6B117471D}"/>
    <cellStyle name="Output 7 3 4" xfId="9559" xr:uid="{97C835BD-CF35-4330-B567-C051EE1446C5}"/>
    <cellStyle name="Output 7 3 5" xfId="9560" xr:uid="{43B0FC2C-4E6F-42CB-911E-42FF4A4A590E}"/>
    <cellStyle name="Output 7 3 6" xfId="9561" xr:uid="{0462BFEF-E4B2-472D-9F9B-2C9F88BE20E4}"/>
    <cellStyle name="Output 7 3 7" xfId="9562" xr:uid="{4D7EA4F7-A19D-47FB-BD08-7D6A1D8A2662}"/>
    <cellStyle name="Output 7 3 8" xfId="9563" xr:uid="{30C09CEF-1544-47B5-92A9-0D8989FAD992}"/>
    <cellStyle name="Output 7 3 9" xfId="9564" xr:uid="{043C68B9-BC42-46BD-8FF8-7DEC963DB056}"/>
    <cellStyle name="Output 7 3_CR4_19" xfId="9565" xr:uid="{527291EB-DCDF-41CD-97E3-DE76F1A8142A}"/>
    <cellStyle name="Output 7 4" xfId="9566" xr:uid="{400A9BFE-CEC3-4D53-86D1-5D70730A05CC}"/>
    <cellStyle name="Output 7 4 10" xfId="9567" xr:uid="{E76B2DE7-ABBB-4F67-97F6-F5003984BD20}"/>
    <cellStyle name="Output 7 4 11" xfId="9568" xr:uid="{77E36916-B156-4DD3-8EA3-E852739C2F5F}"/>
    <cellStyle name="Output 7 4 2" xfId="9569" xr:uid="{6A191F0A-0DDD-49A7-BC45-B6917D5B7107}"/>
    <cellStyle name="Output 7 4 3" xfId="9570" xr:uid="{FAB7A4FD-2539-41E0-9EE1-8E080D6A6722}"/>
    <cellStyle name="Output 7 4 4" xfId="9571" xr:uid="{855BE163-CD9A-47D6-9567-738510827A1B}"/>
    <cellStyle name="Output 7 4 5" xfId="9572" xr:uid="{7A86D7CC-AC0C-4522-AF3F-EA0AFDEAA64E}"/>
    <cellStyle name="Output 7 4 6" xfId="9573" xr:uid="{21F8C583-9AE3-40EC-B24D-41FDEFC6CDC6}"/>
    <cellStyle name="Output 7 4 7" xfId="9574" xr:uid="{5CC4D160-5AD3-441B-B6E7-257C09DCB749}"/>
    <cellStyle name="Output 7 4 8" xfId="9575" xr:uid="{044BB1FF-6EE3-4177-8027-AD6A0C7CA7C4}"/>
    <cellStyle name="Output 7 4 9" xfId="9576" xr:uid="{CDCFB95D-1091-4BF2-8427-04D9B0CABCA7}"/>
    <cellStyle name="Output 7 4_CR4_19" xfId="9577" xr:uid="{EE6CCB8E-064F-4F60-92BE-30A2F272B8B8}"/>
    <cellStyle name="Output 7 5" xfId="9578" xr:uid="{384C771E-3991-4D75-99E7-4E4166CCADBB}"/>
    <cellStyle name="Output 7 5 10" xfId="9579" xr:uid="{0D9A796D-C916-4619-A178-A75E690CF8A5}"/>
    <cellStyle name="Output 7 5 11" xfId="9580" xr:uid="{3B2523D6-E9CB-4BA3-A398-32748CA04035}"/>
    <cellStyle name="Output 7 5 2" xfId="9581" xr:uid="{D5ADB37A-7AB6-4DE7-9432-812356927645}"/>
    <cellStyle name="Output 7 5 3" xfId="9582" xr:uid="{04B3EF39-385B-43F7-9C4A-B5D04FA3F56D}"/>
    <cellStyle name="Output 7 5 4" xfId="9583" xr:uid="{DE4F90B3-785B-4F65-98F3-197F2947C67D}"/>
    <cellStyle name="Output 7 5 5" xfId="9584" xr:uid="{6BC1D064-D1C5-481C-9065-740D9A8278ED}"/>
    <cellStyle name="Output 7 5 6" xfId="9585" xr:uid="{24AC8B0C-9E5C-4090-952D-62AF664C5881}"/>
    <cellStyle name="Output 7 5 7" xfId="9586" xr:uid="{88FF260F-59F0-4BBB-8BA6-C069B4E5489F}"/>
    <cellStyle name="Output 7 5 8" xfId="9587" xr:uid="{E9F84B7E-1DEA-4DDF-AD97-AE6B3B332CA9}"/>
    <cellStyle name="Output 7 5 9" xfId="9588" xr:uid="{A6CD1FD4-24F1-4C7B-A1D0-E7302867CB5F}"/>
    <cellStyle name="Output 7 5_CR4_19" xfId="9589" xr:uid="{E534B6E1-0CA0-44F9-B283-DC6D4BEFB00B}"/>
    <cellStyle name="Output 7 6" xfId="9590" xr:uid="{81A8411B-45D6-4969-AC62-5655D9D1F2EB}"/>
    <cellStyle name="Output 7 6 10" xfId="9591" xr:uid="{422471F2-989E-40A1-A371-811EF8B0AA33}"/>
    <cellStyle name="Output 7 6 11" xfId="9592" xr:uid="{E38380C8-9887-41F7-A6AD-2CDAF4104536}"/>
    <cellStyle name="Output 7 6 2" xfId="9593" xr:uid="{2B2C4C45-39A4-4659-AAA8-B5BB4B2C9CD0}"/>
    <cellStyle name="Output 7 6 3" xfId="9594" xr:uid="{A8C8A71F-7AA1-46B5-87FD-E1D0D3E9BDDA}"/>
    <cellStyle name="Output 7 6 4" xfId="9595" xr:uid="{190A6167-06AB-4422-B4DD-F249A05DD289}"/>
    <cellStyle name="Output 7 6 5" xfId="9596" xr:uid="{99BC34C7-F481-413C-90FF-4AE6E5750C97}"/>
    <cellStyle name="Output 7 6 6" xfId="9597" xr:uid="{2A98B5FF-E28E-4CE9-AD3F-699BE0C52330}"/>
    <cellStyle name="Output 7 6 7" xfId="9598" xr:uid="{ECA7CE59-8C35-4453-BC3C-B960C426F895}"/>
    <cellStyle name="Output 7 6 8" xfId="9599" xr:uid="{50501BD2-7821-46ED-BC10-C6F6006EF2F5}"/>
    <cellStyle name="Output 7 6 9" xfId="9600" xr:uid="{8ED5E67E-0037-4659-98CB-C71341565082}"/>
    <cellStyle name="Output 7 6_CR4_19" xfId="9601" xr:uid="{28C7CC8D-0C2A-4BD1-8BCC-A9AAA35F9C5B}"/>
    <cellStyle name="Output 7 7" xfId="9602" xr:uid="{E37FF8F7-B3AD-4494-B2C8-A8DD3D934F62}"/>
    <cellStyle name="Output 7 7 10" xfId="9603" xr:uid="{1AF35BD9-D7E9-4B40-97C0-4568526ABCD9}"/>
    <cellStyle name="Output 7 7 2" xfId="9604" xr:uid="{1832503E-9EEB-4321-8170-9AF75CB40FB3}"/>
    <cellStyle name="Output 7 7 3" xfId="9605" xr:uid="{014FCAA3-8F58-4193-BFDB-E721C2B75DEA}"/>
    <cellStyle name="Output 7 7 4" xfId="9606" xr:uid="{88DCC06A-9FA0-465A-AB9F-9C1FB55DF44D}"/>
    <cellStyle name="Output 7 7 5" xfId="9607" xr:uid="{8FB73A70-9E91-4F3F-AE1E-F9AFB42CA448}"/>
    <cellStyle name="Output 7 7 6" xfId="9608" xr:uid="{F06F632E-06C1-41BF-A81F-0B80B4D60C9C}"/>
    <cellStyle name="Output 7 7 7" xfId="9609" xr:uid="{3BA651E4-DFDC-4CFE-8B32-22440BA43F80}"/>
    <cellStyle name="Output 7 7 8" xfId="9610" xr:uid="{2542B115-29F2-40AE-9914-39E8A22EF463}"/>
    <cellStyle name="Output 7 7 9" xfId="9611" xr:uid="{77A9BD06-7287-45A3-99D9-31414A2CF9D3}"/>
    <cellStyle name="Output 7 7_CR4_19" xfId="9612" xr:uid="{31EA874E-580A-4C7D-99A3-EE2A8F8762E9}"/>
    <cellStyle name="Output 7 8" xfId="36049" xr:uid="{0CFC3143-0350-4473-BEB0-AD45632FB0BD}"/>
    <cellStyle name="Output 7 9" xfId="36915" xr:uid="{9813A9C2-E602-4726-965C-22A3180CB70A}"/>
    <cellStyle name="Output 7_A02" xfId="55623" xr:uid="{0AEA999D-C7F2-4EDA-BFC5-315272443847}"/>
    <cellStyle name="Output 8" xfId="9613" xr:uid="{B95002F6-C16E-4906-8945-F952011B4F2E}"/>
    <cellStyle name="Output 8 2" xfId="9614" xr:uid="{B66261AC-12E1-4C41-84A7-F3BB7F88346A}"/>
    <cellStyle name="Output 8 2 10" xfId="9615" xr:uid="{13A08F28-897F-473E-B6D3-A94E33C22EC8}"/>
    <cellStyle name="Output 8 2 11" xfId="9616" xr:uid="{0626BD5F-CE60-4FBF-9719-9900DE0555DF}"/>
    <cellStyle name="Output 8 2 12" xfId="36771" xr:uid="{344FDF1F-109F-4769-B47F-397E06631BC0}"/>
    <cellStyle name="Output 8 2 2" xfId="9617" xr:uid="{C1D088D7-DA3C-4705-A942-3036666175A3}"/>
    <cellStyle name="Output 8 2 3" xfId="9618" xr:uid="{C4BF1D79-C7A9-44B4-ACB9-70AB45DB2955}"/>
    <cellStyle name="Output 8 2 4" xfId="9619" xr:uid="{62237A83-0C4C-4F36-A8DC-F01A21CA1D8E}"/>
    <cellStyle name="Output 8 2 5" xfId="9620" xr:uid="{C3BE09CD-F028-4945-8303-CBFF11290B46}"/>
    <cellStyle name="Output 8 2 6" xfId="9621" xr:uid="{E9219A39-FDF9-47EE-8EB0-492EEEAC7969}"/>
    <cellStyle name="Output 8 2 7" xfId="9622" xr:uid="{3B1F4B95-D470-4A2F-9BBF-0A5CB223E77F}"/>
    <cellStyle name="Output 8 2 8" xfId="9623" xr:uid="{CDDBC315-646A-45D0-A2F3-2736ECBF24F4}"/>
    <cellStyle name="Output 8 2 9" xfId="9624" xr:uid="{8AB1FEC5-0EF8-4BAC-8F72-BCDFE4C08191}"/>
    <cellStyle name="Output 8 2_AVA DVA EL" xfId="34039" xr:uid="{F9033AD4-7257-4854-8418-88B900CCDB01}"/>
    <cellStyle name="Output 8 3" xfId="9625" xr:uid="{AE299AC5-B2EB-444F-BAA8-5ABED5937198}"/>
    <cellStyle name="Output 8 3 10" xfId="9626" xr:uid="{25712B4B-713E-4765-9C5C-0DA0F379EED7}"/>
    <cellStyle name="Output 8 3 11" xfId="9627" xr:uid="{3969E7D9-3AED-4467-A346-F7CDDB5DFE13}"/>
    <cellStyle name="Output 8 3 12" xfId="36531" xr:uid="{877718C9-CEED-4D52-B14C-BF440B442242}"/>
    <cellStyle name="Output 8 3 13" xfId="36756" xr:uid="{3F967C58-8D57-497C-80EF-EB9D5A54014F}"/>
    <cellStyle name="Output 8 3 2" xfId="9628" xr:uid="{7A3CBD24-DCC2-4106-B871-9998FE3AF72D}"/>
    <cellStyle name="Output 8 3 3" xfId="9629" xr:uid="{FB111A71-E39C-4FB6-AB10-5AC378F8FB69}"/>
    <cellStyle name="Output 8 3 4" xfId="9630" xr:uid="{603343E1-94E8-4480-8ECE-22762E354B7C}"/>
    <cellStyle name="Output 8 3 5" xfId="9631" xr:uid="{8F3B94CA-A863-4CBC-992D-DCF426F28766}"/>
    <cellStyle name="Output 8 3 6" xfId="9632" xr:uid="{8C2D001E-4739-418B-AEE6-91283CB0F668}"/>
    <cellStyle name="Output 8 3 7" xfId="9633" xr:uid="{95D632C2-092E-4D0A-8490-B0094F356520}"/>
    <cellStyle name="Output 8 3 8" xfId="9634" xr:uid="{8EE6C472-898C-4494-8F90-D76969CBC845}"/>
    <cellStyle name="Output 8 3 9" xfId="9635" xr:uid="{A3756FB3-2629-4199-AEA1-0B07D3FC6AE9}"/>
    <cellStyle name="Output 8 3_CR4_19" xfId="9636" xr:uid="{B152B35A-221F-4D09-AC66-FA073E5E9B81}"/>
    <cellStyle name="Output 8 4" xfId="9637" xr:uid="{BB5D7C15-8CCB-4586-83B6-21E997C91008}"/>
    <cellStyle name="Output 8 4 10" xfId="9638" xr:uid="{5694BECE-85E8-456B-A7DD-2129E8A111D4}"/>
    <cellStyle name="Output 8 4 11" xfId="9639" xr:uid="{F4B483DF-9B62-4C76-981A-CDA2C38A03E8}"/>
    <cellStyle name="Output 8 4 2" xfId="9640" xr:uid="{F52C91CF-79AB-4109-A926-D998C3BA4AC6}"/>
    <cellStyle name="Output 8 4 3" xfId="9641" xr:uid="{A552AA88-BE3D-4CAD-A412-5C03ABAEAE5E}"/>
    <cellStyle name="Output 8 4 4" xfId="9642" xr:uid="{716865BF-E36E-41CE-9AF2-87286F860836}"/>
    <cellStyle name="Output 8 4 5" xfId="9643" xr:uid="{658C1941-FF79-4629-9082-7B05B888D64F}"/>
    <cellStyle name="Output 8 4 6" xfId="9644" xr:uid="{DC93C3CF-660C-4FA2-BDE4-9882E5C14593}"/>
    <cellStyle name="Output 8 4 7" xfId="9645" xr:uid="{DB4BF166-7E86-4786-948B-E4D4C424AC00}"/>
    <cellStyle name="Output 8 4 8" xfId="9646" xr:uid="{B15470B8-3467-4100-B1FC-54D5E1391B45}"/>
    <cellStyle name="Output 8 4 9" xfId="9647" xr:uid="{E5A77E45-887E-4354-9F38-56FEA40BCC2A}"/>
    <cellStyle name="Output 8 4_CR4_19" xfId="9648" xr:uid="{C5FC24B0-41A5-4CFD-A46A-C46F9AC7C6F8}"/>
    <cellStyle name="Output 8 5" xfId="9649" xr:uid="{AFC9249C-E0C7-49CA-8DD0-B42537CB4B44}"/>
    <cellStyle name="Output 8 5 10" xfId="9650" xr:uid="{8D79C026-578E-48E0-9DB2-808183872063}"/>
    <cellStyle name="Output 8 5 11" xfId="9651" xr:uid="{4881D496-0937-4C0E-A33D-C33E28D8B5AE}"/>
    <cellStyle name="Output 8 5 2" xfId="9652" xr:uid="{D2559FCC-9B46-4E49-BCF1-BA4F1F41958E}"/>
    <cellStyle name="Output 8 5 3" xfId="9653" xr:uid="{B5C0ADA7-8717-4F0C-801F-342B29B18955}"/>
    <cellStyle name="Output 8 5 4" xfId="9654" xr:uid="{FE020DDA-F117-4AB4-A5CC-DCA6C9FC1F0F}"/>
    <cellStyle name="Output 8 5 5" xfId="9655" xr:uid="{E89EA127-F380-4FCD-96D8-39CCDCC2F8AC}"/>
    <cellStyle name="Output 8 5 6" xfId="9656" xr:uid="{E9A03BBB-77E7-4A54-8994-9C018CEBD2FB}"/>
    <cellStyle name="Output 8 5 7" xfId="9657" xr:uid="{316F9ADD-0BBA-41B2-8FDD-347A273B1C45}"/>
    <cellStyle name="Output 8 5 8" xfId="9658" xr:uid="{57B3642C-4D27-4122-AF6D-8A4B732289E4}"/>
    <cellStyle name="Output 8 5 9" xfId="9659" xr:uid="{06AE3BAE-9F30-4084-8244-20BDACC51E76}"/>
    <cellStyle name="Output 8 5_CR4_19" xfId="9660" xr:uid="{D0C11BEA-05FA-41DE-A669-16FCC13CCE74}"/>
    <cellStyle name="Output 8 6" xfId="9661" xr:uid="{6D269F15-49F2-4988-9318-D80389562F5F}"/>
    <cellStyle name="Output 8 6 10" xfId="9662" xr:uid="{62E4918D-BFEC-429D-90F1-003BC0ED189C}"/>
    <cellStyle name="Output 8 6 11" xfId="9663" xr:uid="{A6F0565D-BABC-4407-A3C8-BA4BD5730EE7}"/>
    <cellStyle name="Output 8 6 2" xfId="9664" xr:uid="{A3EA5F67-EC3B-47CE-8118-E3A520F29E3B}"/>
    <cellStyle name="Output 8 6 3" xfId="9665" xr:uid="{B4C8D5FC-1C84-49B1-ACF6-6C764D89CD81}"/>
    <cellStyle name="Output 8 6 4" xfId="9666" xr:uid="{90DE19AC-99CF-4669-A511-85C07F58E7A8}"/>
    <cellStyle name="Output 8 6 5" xfId="9667" xr:uid="{2DB18253-E28D-48A3-B584-B8D3E4FB212F}"/>
    <cellStyle name="Output 8 6 6" xfId="9668" xr:uid="{E1B17CA3-6A06-4E5C-9E3A-4092F9153459}"/>
    <cellStyle name="Output 8 6 7" xfId="9669" xr:uid="{A907DE4B-419A-4D46-9CFB-4F2651BCF6F3}"/>
    <cellStyle name="Output 8 6 8" xfId="9670" xr:uid="{486CB0FF-7E05-4171-8306-61A634A27A16}"/>
    <cellStyle name="Output 8 6 9" xfId="9671" xr:uid="{ECB00087-B0F3-4AF0-989D-380701E9623D}"/>
    <cellStyle name="Output 8 6_CR4_19" xfId="9672" xr:uid="{CC4C20E2-F4EA-4EB4-89D1-B612EAD9AF38}"/>
    <cellStyle name="Output 8 7" xfId="9673" xr:uid="{7CAFC13F-8713-472A-8DCC-AB9BD3449733}"/>
    <cellStyle name="Output 8 7 10" xfId="9674" xr:uid="{D36FAA9A-C577-42BC-A4B8-0B983BABF5BB}"/>
    <cellStyle name="Output 8 7 2" xfId="9675" xr:uid="{DDDDF36C-BEBB-4BD3-92A0-12ACB05E673C}"/>
    <cellStyle name="Output 8 7 3" xfId="9676" xr:uid="{85EC1B24-4433-4B3A-BABF-DF3ACAF0A585}"/>
    <cellStyle name="Output 8 7 4" xfId="9677" xr:uid="{8703B3E3-6AF0-4516-AB51-C6DB319EABA1}"/>
    <cellStyle name="Output 8 7 5" xfId="9678" xr:uid="{9D8B9999-274E-4B38-BECA-C37873C82C02}"/>
    <cellStyle name="Output 8 7 6" xfId="9679" xr:uid="{5DF45784-4066-45B7-93A8-3A930ED3891E}"/>
    <cellStyle name="Output 8 7 7" xfId="9680" xr:uid="{F5FC3BA9-C122-40A3-8806-86B07544A983}"/>
    <cellStyle name="Output 8 7 8" xfId="9681" xr:uid="{351CE685-071E-48A5-9F0D-04080B801A8F}"/>
    <cellStyle name="Output 8 7 9" xfId="9682" xr:uid="{670A529C-A559-47BF-B23F-6030FA330E6A}"/>
    <cellStyle name="Output 8 7_CR4_19" xfId="9683" xr:uid="{E13C891F-8D86-47F7-92B3-A9340F1A05FC}"/>
    <cellStyle name="Output 8 8" xfId="36471" xr:uid="{07E056B8-AAE8-430D-9390-CCFA66CA9CC9}"/>
    <cellStyle name="Output 8 9" xfId="36916" xr:uid="{A50E8184-8217-493F-8B81-AE3DE00C0D34}"/>
    <cellStyle name="Output 8_A02" xfId="55624" xr:uid="{2CABA1D4-E82E-4E9C-91F8-D86B7D2A1D2A}"/>
    <cellStyle name="Output 9" xfId="9684" xr:uid="{9121947F-63E4-4D03-A71B-E19BE6D374D9}"/>
    <cellStyle name="Output 9 2" xfId="9685" xr:uid="{2D64B9B2-2E8C-47D4-88D8-696DAC8AF650}"/>
    <cellStyle name="Output 9 2 10" xfId="9686" xr:uid="{E8F25A73-0BE5-4E97-8E4A-543ECC5EF5F9}"/>
    <cellStyle name="Output 9 2 11" xfId="9687" xr:uid="{F1E2E953-12C9-4564-9132-FE1E971034F8}"/>
    <cellStyle name="Output 9 2 12" xfId="36772" xr:uid="{498D5D1D-682D-48EB-BA94-B0D0829C3F68}"/>
    <cellStyle name="Output 9 2 2" xfId="9688" xr:uid="{C9954160-84BC-446A-8772-41CE7BE567FF}"/>
    <cellStyle name="Output 9 2 3" xfId="9689" xr:uid="{9C0AFBE9-28D6-48B7-8EE5-DFDB074BE1F0}"/>
    <cellStyle name="Output 9 2 4" xfId="9690" xr:uid="{C3F8303C-81F5-4A93-8FF4-106901448D72}"/>
    <cellStyle name="Output 9 2 5" xfId="9691" xr:uid="{29E570F1-63E1-45B1-9C91-C439A45DD444}"/>
    <cellStyle name="Output 9 2 6" xfId="9692" xr:uid="{1D424519-09AE-46CA-B226-D437E15A6990}"/>
    <cellStyle name="Output 9 2 7" xfId="9693" xr:uid="{AE0072ED-3105-4226-BE20-31E20836DB02}"/>
    <cellStyle name="Output 9 2 8" xfId="9694" xr:uid="{08E5808D-2442-48E7-A72F-A961629D73DA}"/>
    <cellStyle name="Output 9 2 9" xfId="9695" xr:uid="{7601A236-753E-4E77-A6A3-4B9872C04D8F}"/>
    <cellStyle name="Output 9 2_AVA DVA EL" xfId="34040" xr:uid="{D805169B-A6CC-4BA7-9A7A-3900D958FDF4}"/>
    <cellStyle name="Output 9 3" xfId="9696" xr:uid="{F3F1CBFE-35F6-4BFB-AD1B-4415076CAB31}"/>
    <cellStyle name="Output 9 3 10" xfId="9697" xr:uid="{9FBFFDB6-D30D-432C-A771-370854B6BEF1}"/>
    <cellStyle name="Output 9 3 11" xfId="9698" xr:uid="{C681D9C3-092C-40DE-994B-24073B075D7A}"/>
    <cellStyle name="Output 9 3 12" xfId="36532" xr:uid="{6F7D8E7B-1ABA-4343-9158-5038250D9E4A}"/>
    <cellStyle name="Output 9 3 13" xfId="36757" xr:uid="{302E9736-F49C-4FF5-8DF5-AF70BC1F3957}"/>
    <cellStyle name="Output 9 3 2" xfId="9699" xr:uid="{2CEDECFA-E2F5-4652-BFF4-4F8D2D481120}"/>
    <cellStyle name="Output 9 3 3" xfId="9700" xr:uid="{8EA4B9D9-35F0-4108-AD91-D6A3543F897D}"/>
    <cellStyle name="Output 9 3 4" xfId="9701" xr:uid="{DD62C0F3-05A5-42A1-8300-11D02AE9F0DD}"/>
    <cellStyle name="Output 9 3 5" xfId="9702" xr:uid="{15B964BA-5C74-4B2F-8BA0-1B20642087E7}"/>
    <cellStyle name="Output 9 3 6" xfId="9703" xr:uid="{3FE9FBB6-B5B5-46AC-A171-CBB2AB7219F3}"/>
    <cellStyle name="Output 9 3 7" xfId="9704" xr:uid="{AF26441D-277F-4D7E-A675-114A5046ACA8}"/>
    <cellStyle name="Output 9 3 8" xfId="9705" xr:uid="{CB11E62C-F177-49D4-90FE-D649252E1B4F}"/>
    <cellStyle name="Output 9 3 9" xfId="9706" xr:uid="{22A0CC25-3716-4748-B961-A40F6AECA274}"/>
    <cellStyle name="Output 9 3_CR4_19" xfId="9707" xr:uid="{D2045F4B-D484-438D-A5B4-2180ADB0A7D1}"/>
    <cellStyle name="Output 9 4" xfId="9708" xr:uid="{4C977D55-1CF0-4DB6-8379-498A719A10AF}"/>
    <cellStyle name="Output 9 4 10" xfId="9709" xr:uid="{015A0EE2-21F6-4CAB-A209-E9EDBCBC945F}"/>
    <cellStyle name="Output 9 4 11" xfId="9710" xr:uid="{7C138088-78A2-44F6-95B8-645727193528}"/>
    <cellStyle name="Output 9 4 2" xfId="9711" xr:uid="{8A65EC24-423F-4F63-B3F1-CAE1EF405795}"/>
    <cellStyle name="Output 9 4 3" xfId="9712" xr:uid="{C95F67BA-EB4D-457E-9701-3A557299B527}"/>
    <cellStyle name="Output 9 4 4" xfId="9713" xr:uid="{B8CEC3C1-C12B-42AD-8AD4-0361A1964B52}"/>
    <cellStyle name="Output 9 4 5" xfId="9714" xr:uid="{8C129A94-7F58-4CF4-BC5F-FC389F0B418E}"/>
    <cellStyle name="Output 9 4 6" xfId="9715" xr:uid="{7F377313-17B5-42EF-9AAB-E8EA8C901849}"/>
    <cellStyle name="Output 9 4 7" xfId="9716" xr:uid="{1E3DB0C6-FBA5-4C5F-9D3E-FCB682960E2F}"/>
    <cellStyle name="Output 9 4 8" xfId="9717" xr:uid="{87AB83E5-ECEC-4764-8AF6-A1C222BD78DA}"/>
    <cellStyle name="Output 9 4 9" xfId="9718" xr:uid="{9B03B2A9-5D5C-4AB8-A2DC-18815E04A436}"/>
    <cellStyle name="Output 9 4_CR4_19" xfId="9719" xr:uid="{2B67B1C8-BF07-4661-A27F-CF608B39EC4A}"/>
    <cellStyle name="Output 9 5" xfId="9720" xr:uid="{9482A1E6-B872-4865-BB19-D72B4602EFC3}"/>
    <cellStyle name="Output 9 5 10" xfId="9721" xr:uid="{DAAC15D9-2C10-44FF-8724-42DD2F19DDB5}"/>
    <cellStyle name="Output 9 5 11" xfId="9722" xr:uid="{6F7BF5AB-DD98-4A08-B342-B4B0139B5AA0}"/>
    <cellStyle name="Output 9 5 2" xfId="9723" xr:uid="{903ACEB4-4143-4279-A320-443B72433972}"/>
    <cellStyle name="Output 9 5 3" xfId="9724" xr:uid="{ED85865D-E88A-46B1-A887-AE1255CECD47}"/>
    <cellStyle name="Output 9 5 4" xfId="9725" xr:uid="{556863D7-D81A-4E5C-BFF8-DD9E582F34F4}"/>
    <cellStyle name="Output 9 5 5" xfId="9726" xr:uid="{69C9F0BB-0D13-44F6-B6CD-2F32DDCB0AAE}"/>
    <cellStyle name="Output 9 5 6" xfId="9727" xr:uid="{E771B54D-8286-4813-9A09-68451D2F5C15}"/>
    <cellStyle name="Output 9 5 7" xfId="9728" xr:uid="{47051E24-9401-4BB8-B8D3-7DC9EF63D183}"/>
    <cellStyle name="Output 9 5 8" xfId="9729" xr:uid="{19A525DA-7FA7-4C63-99B2-402A4BE2BBC2}"/>
    <cellStyle name="Output 9 5 9" xfId="9730" xr:uid="{663CAC1A-A221-4855-BCAB-4D3BFD1F0811}"/>
    <cellStyle name="Output 9 5_CR4_19" xfId="9731" xr:uid="{D80F18C7-8954-4A10-BD8B-39166F5B26A0}"/>
    <cellStyle name="Output 9 6" xfId="9732" xr:uid="{5BEC8945-35DC-40F2-ADEC-32A5D910F428}"/>
    <cellStyle name="Output 9 6 10" xfId="9733" xr:uid="{D4AC859F-BEE2-4B0F-A812-243C616ABCF8}"/>
    <cellStyle name="Output 9 6 11" xfId="9734" xr:uid="{3347838E-9D56-470E-8BD1-ACC4F8E5D681}"/>
    <cellStyle name="Output 9 6 2" xfId="9735" xr:uid="{3FDD8906-33D0-4795-B6B8-460E5C6AC214}"/>
    <cellStyle name="Output 9 6 3" xfId="9736" xr:uid="{CAF3CD86-5E64-4AC3-A98B-D81A52C8D5E9}"/>
    <cellStyle name="Output 9 6 4" xfId="9737" xr:uid="{DC05D1F1-E4D1-4676-9B9D-5CDB61745206}"/>
    <cellStyle name="Output 9 6 5" xfId="9738" xr:uid="{47742C4C-3536-4DE6-A9AE-460FEFCB2FDC}"/>
    <cellStyle name="Output 9 6 6" xfId="9739" xr:uid="{4ADE22AB-FC30-4C05-884E-998C83B12B91}"/>
    <cellStyle name="Output 9 6 7" xfId="9740" xr:uid="{B8D0F06A-D3CC-4A4F-9D47-AB479C5AE7F9}"/>
    <cellStyle name="Output 9 6 8" xfId="9741" xr:uid="{C4606DDC-74BA-45CC-837E-7078A301754F}"/>
    <cellStyle name="Output 9 6 9" xfId="9742" xr:uid="{BC43B8DD-D109-41AE-82D2-FF6ECC38C215}"/>
    <cellStyle name="Output 9 6_CR4_19" xfId="9743" xr:uid="{444EFF1B-6FD8-4140-B3F0-D4C5DE5EF6C0}"/>
    <cellStyle name="Output 9 7" xfId="9744" xr:uid="{A96C1B26-E576-46EE-B977-67F7771DDF0B}"/>
    <cellStyle name="Output 9 7 10" xfId="9745" xr:uid="{9C6E653C-2E62-4724-83ED-3F81C11D7B13}"/>
    <cellStyle name="Output 9 7 2" xfId="9746" xr:uid="{9BFD8EE1-B835-473E-A3D2-EF55AB719959}"/>
    <cellStyle name="Output 9 7 3" xfId="9747" xr:uid="{4930DE1C-A8BC-4BC4-8302-F8C53D5E4E03}"/>
    <cellStyle name="Output 9 7 4" xfId="9748" xr:uid="{27C4C017-6D59-48ED-ABEA-61B5403C96B3}"/>
    <cellStyle name="Output 9 7 5" xfId="9749" xr:uid="{66DA437D-6E50-4FAC-ADB6-BF49C2245AB9}"/>
    <cellStyle name="Output 9 7 6" xfId="9750" xr:uid="{005F5A9F-6E57-427C-8611-6F2F464520A8}"/>
    <cellStyle name="Output 9 7 7" xfId="9751" xr:uid="{BF5454F0-6D91-42D1-9C5F-093E38DE5F5F}"/>
    <cellStyle name="Output 9 7 8" xfId="9752" xr:uid="{95C924F6-DF6A-4783-8AD7-1C30C20CAF74}"/>
    <cellStyle name="Output 9 7 9" xfId="9753" xr:uid="{A696D59A-AFE6-4572-9796-6F080BC785EA}"/>
    <cellStyle name="Output 9 7_CR4_19" xfId="9754" xr:uid="{FB8AC215-34D4-4106-B281-3C930CEEE953}"/>
    <cellStyle name="Output 9 8" xfId="36472" xr:uid="{AD7B48D4-5F0F-45D8-A0FF-72997E55B40C}"/>
    <cellStyle name="Output 9 9" xfId="36917" xr:uid="{2E2CA4E7-B64E-4F54-A78F-33975F5F1A87}"/>
    <cellStyle name="Output 9_A02" xfId="55625" xr:uid="{3D435F57-1800-42F2-9516-2539F3B51B19}"/>
    <cellStyle name="Output_4Q16" xfId="34041" xr:uid="{0DE5B18C-3D0F-4220-ADC9-D1049A744E75}"/>
    <cellStyle name="Overskrift 1 2" xfId="9755" xr:uid="{3C280EBD-C0A4-4D6A-B182-5CCF4F5C0CF3}"/>
    <cellStyle name="Overskrift 1 2 2" xfId="34042" xr:uid="{4AD0A774-D991-48D2-AED5-92E2EFCF2C24}"/>
    <cellStyle name="Overskrift 1 2 2 2" xfId="34043" xr:uid="{8B54EAE9-4D0D-4837-B3FB-8F5E857953E6}"/>
    <cellStyle name="Overskrift 1 2 2 3" xfId="34044" xr:uid="{4BC88B35-EFFB-4BE6-97DF-7D3A60EF9E0B}"/>
    <cellStyle name="Overskrift 1 2 2 4" xfId="40144" xr:uid="{4C0F3E26-8B58-46AF-AB8A-FC153D7D6FBE}"/>
    <cellStyle name="Overskrift 1 2 2_AVA DVA EL" xfId="34045" xr:uid="{2A3680FD-ADAF-42A6-B016-417172D65D4B}"/>
    <cellStyle name="Overskrift 1 2 3" xfId="34046" xr:uid="{A5A9643E-552F-4672-8FAD-EAA2BE296841}"/>
    <cellStyle name="Overskrift 1 2 3 2" xfId="40145" xr:uid="{E9802DBF-A380-4B2C-8411-205D69BE746E}"/>
    <cellStyle name="Overskrift 1 2 4" xfId="51178" xr:uid="{ED4BEBAC-FED9-43F5-823B-E77CC01693D5}"/>
    <cellStyle name="Overskrift 1 2_A02" xfId="55626" xr:uid="{0FF4ACB0-DB08-45B8-8ECC-676809C88CAF}"/>
    <cellStyle name="Overskrift 1 3" xfId="34047" xr:uid="{464B8A02-0127-46D5-9C13-AFE24B0D7187}"/>
    <cellStyle name="Overskrift 1 3 2" xfId="34048" xr:uid="{B1B6BF2E-C3D6-4C93-B578-B1A3266C7429}"/>
    <cellStyle name="Overskrift 1 3 3" xfId="34049" xr:uid="{93FF1D45-8004-4A7B-97DE-A543E0A1CCAF}"/>
    <cellStyle name="Overskrift 1 3 4" xfId="40146" xr:uid="{D217C834-C00A-4BB7-A29A-A177662636D3}"/>
    <cellStyle name="Overskrift 1 3_AVA DVA EL" xfId="34050" xr:uid="{AD2FC749-0522-4779-AC35-589D40D5360C}"/>
    <cellStyle name="Overskrift 1 4" xfId="34051" xr:uid="{41875BD7-3452-4D52-83BC-032871B6C3D7}"/>
    <cellStyle name="Overskrift 1 4 2" xfId="40147" xr:uid="{C2EF162A-F276-438A-9B06-98D878A3789C}"/>
    <cellStyle name="Overskrift 1 5" xfId="34052" xr:uid="{6CAAAFE2-94F1-421D-8B49-0D1D59A3E0DE}"/>
    <cellStyle name="Overskrift 1 6" xfId="51179" xr:uid="{97EFEB88-AB0E-488C-8238-4788B0CCC024}"/>
    <cellStyle name="Overskrift 1 7" xfId="36284" xr:uid="{EC34EBFC-1D76-48D7-9490-778F2B50AAA9}"/>
    <cellStyle name="Overskrift 2 2" xfId="9756" xr:uid="{8B2928C5-C107-4341-BD67-AF47DD27954B}"/>
    <cellStyle name="Overskrift 2 2 2" xfId="34053" xr:uid="{841EBAE7-F88E-4CD9-8488-22AB436CD0CE}"/>
    <cellStyle name="Overskrift 2 2 2 2" xfId="34054" xr:uid="{54209E16-9C0E-400B-87AF-EDEF7CF1816D}"/>
    <cellStyle name="Overskrift 2 2 2 3" xfId="34055" xr:uid="{2A3CDA09-508F-4EE5-9699-1DA3028D5592}"/>
    <cellStyle name="Overskrift 2 2 2 4" xfId="40148" xr:uid="{A4026D45-1F3E-4143-8FE9-150A3E55E2A1}"/>
    <cellStyle name="Overskrift 2 2 2_AVA DVA EL" xfId="34056" xr:uid="{98447867-23E3-4F7B-888E-3FCA1FF40DFA}"/>
    <cellStyle name="Overskrift 2 2 3" xfId="34057" xr:uid="{F2B128F6-92F3-4745-A1E5-EADEA8D444B8}"/>
    <cellStyle name="Overskrift 2 2 3 2" xfId="40149" xr:uid="{9BA9DD59-BFBF-478B-9190-B2495DE26A9B}"/>
    <cellStyle name="Overskrift 2 2 4" xfId="51180" xr:uid="{BBDFEEAF-1808-420F-B4C4-ACABDF9F65F4}"/>
    <cellStyle name="Overskrift 2 2_A02" xfId="55627" xr:uid="{E688A4DC-0A32-4BBA-B9A5-69AB59639D82}"/>
    <cellStyle name="Overskrift 2 3" xfId="34058" xr:uid="{975FDE7D-F89F-4FB0-9C9B-48249028A5F8}"/>
    <cellStyle name="Overskrift 2 3 2" xfId="34059" xr:uid="{3B244813-F959-4AC1-A70E-2995E7A7C9B2}"/>
    <cellStyle name="Overskrift 2 3 3" xfId="34060" xr:uid="{D316CCE6-0B62-4FE2-8FE3-68341128E49C}"/>
    <cellStyle name="Overskrift 2 3 4" xfId="40150" xr:uid="{474BEF0B-6A03-47B2-BB55-B79B981557AC}"/>
    <cellStyle name="Overskrift 2 3_AVA DVA EL" xfId="34061" xr:uid="{9DA5A116-B899-4163-BB62-6307DAD31060}"/>
    <cellStyle name="Overskrift 2 4" xfId="34062" xr:uid="{06084D59-9D2E-4464-8F40-ED266A4E30A0}"/>
    <cellStyle name="Overskrift 2 4 2" xfId="40151" xr:uid="{6C361EB0-E570-402E-8BD6-6332790650CE}"/>
    <cellStyle name="Overskrift 2 5" xfId="34063" xr:uid="{D9BC2596-C001-4C74-8AAF-C4518F5937C4}"/>
    <cellStyle name="Overskrift 2 6" xfId="51181" xr:uid="{CC6BFAE3-1A55-4473-B095-79222DE4D697}"/>
    <cellStyle name="Overskrift 2 7" xfId="36285" xr:uid="{CC533C11-28B2-43F7-B69A-D78B86297729}"/>
    <cellStyle name="Overskrift 3 10" xfId="51182" xr:uid="{593E2CC0-377C-479D-9118-81690F8ED2BC}"/>
    <cellStyle name="Overskrift 3 11" xfId="36286" xr:uid="{8B1A8396-0374-4120-9A63-190F4AF7FF9D}"/>
    <cellStyle name="Overskrift 3 2" xfId="9757" xr:uid="{7233DFBF-462B-43FA-BE43-1AD5E19FF389}"/>
    <cellStyle name="Overskrift 3 2 2" xfId="34064" xr:uid="{2727EF18-34DF-4A5A-87DE-750AD26C6BE3}"/>
    <cellStyle name="Overskrift 3 2 2 2" xfId="34065" xr:uid="{C53B73F2-B608-4357-842E-AC8EDB7AA764}"/>
    <cellStyle name="Overskrift 3 2 2 2 2" xfId="34066" xr:uid="{8EA48848-093C-4C34-903E-926448FA01F9}"/>
    <cellStyle name="Overskrift 3 2 2 2 3" xfId="34067" xr:uid="{34437C4C-454F-4452-87D0-1FE1F0CD1692}"/>
    <cellStyle name="Overskrift 3 2 2 2_AVA DVA EL" xfId="34068" xr:uid="{0226DC77-EBBF-4B62-A3DB-5FFB8889848F}"/>
    <cellStyle name="Overskrift 3 2 2 3" xfId="34069" xr:uid="{645F9BA3-0298-4D8A-A04C-E38978526A0E}"/>
    <cellStyle name="Overskrift 3 2 2 4" xfId="34070" xr:uid="{1EAB9D24-5597-4D88-996E-5F5342ADFAB8}"/>
    <cellStyle name="Overskrift 3 2 2 5" xfId="40152" xr:uid="{23D78A70-038B-46BF-A8B6-13951D16410A}"/>
    <cellStyle name="Overskrift 3 2 2_AVA DVA EL" xfId="34071" xr:uid="{D6BFD73B-5E99-4D8C-B5FB-4196A4D8DB41}"/>
    <cellStyle name="Overskrift 3 2 3" xfId="34072" xr:uid="{73501E91-476C-40DF-AD3C-24CEAD4C2482}"/>
    <cellStyle name="Overskrift 3 2 3 2" xfId="34073" xr:uid="{4CC633B5-6AA2-46E4-8A87-2D72BC933DFA}"/>
    <cellStyle name="Overskrift 3 2 3 3" xfId="34074" xr:uid="{30D3BDEA-EA92-474B-97CD-9450CF6E838A}"/>
    <cellStyle name="Overskrift 3 2 3 4" xfId="40153" xr:uid="{B7FB4944-E727-4963-A4D3-EDA6FF1A758C}"/>
    <cellStyle name="Overskrift 3 2 3_AVA DVA EL" xfId="34075" xr:uid="{7826C556-3D72-402A-B441-50B806C2086E}"/>
    <cellStyle name="Overskrift 3 2 4" xfId="34076" xr:uid="{04500458-93C2-424A-8064-655AD512F0CB}"/>
    <cellStyle name="Overskrift 3 2 4 2" xfId="34077" xr:uid="{41B25D25-21E2-4FA9-9197-CD736859E39B}"/>
    <cellStyle name="Overskrift 3 2 4 3" xfId="34078" xr:uid="{6FEBF94C-96FC-4CE0-A7EF-89581A382847}"/>
    <cellStyle name="Overskrift 3 2 4_AVA DVA EL" xfId="34079" xr:uid="{C1D0D383-1032-4F1D-B683-0FDCC27CF775}"/>
    <cellStyle name="Overskrift 3 2 5" xfId="34080" xr:uid="{160A2068-7F1E-4CA9-AF68-BCDC72C56905}"/>
    <cellStyle name="Overskrift 3 2 5 2" xfId="34081" xr:uid="{1C86A245-43FB-490D-8A34-0A4220AD08D9}"/>
    <cellStyle name="Overskrift 3 2 5 3" xfId="34082" xr:uid="{78B0BD40-7BA0-4956-8599-B8DFBA8FD2C6}"/>
    <cellStyle name="Overskrift 3 2 5_AVA DVA EL" xfId="34083" xr:uid="{B3D688EE-CA00-4F6C-822B-B0EAA093B8AB}"/>
    <cellStyle name="Overskrift 3 2 6" xfId="34084" xr:uid="{84FED2FD-4DDB-4AB4-BCCB-8F7B5FE296D8}"/>
    <cellStyle name="Overskrift 3 2 6 2" xfId="34085" xr:uid="{10CCA015-B4CD-4CFA-8A1B-397C88BB790D}"/>
    <cellStyle name="Overskrift 3 2 6 3" xfId="34086" xr:uid="{917BD6A4-0CBD-4BB6-9865-FFD9B3F0BD7C}"/>
    <cellStyle name="Overskrift 3 2 6_AVA DVA EL" xfId="34087" xr:uid="{3E9DA4CE-B312-46BD-AC90-C3123A3BB6B5}"/>
    <cellStyle name="Overskrift 3 2 7" xfId="34088" xr:uid="{4EE1C3AE-FE49-4C42-9D3F-F8FC43295ACF}"/>
    <cellStyle name="Overskrift 3 2 8" xfId="51183" xr:uid="{A6273632-14A6-4EB3-BE5A-5EC0ABB0C7A0}"/>
    <cellStyle name="Overskrift 3 2_A02" xfId="55628" xr:uid="{1947527A-C2BE-4054-8384-B056BEC5BD0C}"/>
    <cellStyle name="Overskrift 3 3" xfId="34089" xr:uid="{DEC7F6B1-444B-48C0-8F65-A9B944C517D2}"/>
    <cellStyle name="Overskrift 3 3 2" xfId="34090" xr:uid="{A18DCC96-F485-41A7-A778-2DD8AE1D9F9E}"/>
    <cellStyle name="Overskrift 3 3 2 2" xfId="34091" xr:uid="{BE39811A-2DB3-449E-9997-8515F4964565}"/>
    <cellStyle name="Overskrift 3 3 2 3" xfId="34092" xr:uid="{C3CDF190-9C0A-4A14-82F2-D729DE490933}"/>
    <cellStyle name="Overskrift 3 3 2_AVA DVA EL" xfId="34093" xr:uid="{9C47FB53-2E1D-4F73-8632-840D85D9FB7A}"/>
    <cellStyle name="Overskrift 3 3 3" xfId="34094" xr:uid="{FFA87AE4-6523-48E1-9ADA-06584D4FAE44}"/>
    <cellStyle name="Overskrift 3 3 4" xfId="34095" xr:uid="{D1876990-3D69-4071-B702-A36409703952}"/>
    <cellStyle name="Overskrift 3 3 5" xfId="40154" xr:uid="{584D10DD-A607-4E3F-B9C6-DF90F6185FD8}"/>
    <cellStyle name="Overskrift 3 3_AVA DVA EL" xfId="34096" xr:uid="{579BA480-2A7F-46C7-BFCD-44D30A75607B}"/>
    <cellStyle name="Overskrift 3 4" xfId="34097" xr:uid="{33F4FE1E-BFF9-4661-B546-9B26CB9764A0}"/>
    <cellStyle name="Overskrift 3 4 2" xfId="34098" xr:uid="{F6F750E6-85F7-45F2-981E-CD41EF9153F3}"/>
    <cellStyle name="Overskrift 3 4 3" xfId="34099" xr:uid="{65A0897C-BA16-4E73-B7F9-FBA6ACFCA14D}"/>
    <cellStyle name="Overskrift 3 4 4" xfId="40155" xr:uid="{CE1C4C0C-6173-435F-99A4-6C2A12C2DC07}"/>
    <cellStyle name="Overskrift 3 4_AVA DVA EL" xfId="34100" xr:uid="{C5076186-EE00-48FE-8A4C-826C20610A62}"/>
    <cellStyle name="Overskrift 3 5" xfId="34101" xr:uid="{69CCC3B9-4612-47A7-84EB-338591645E7C}"/>
    <cellStyle name="Overskrift 3 5 2" xfId="34102" xr:uid="{6D0FDAB5-0A83-4BFD-B0AD-23EB96136EF9}"/>
    <cellStyle name="Overskrift 3 5 3" xfId="34103" xr:uid="{68DEBD85-CA32-4C96-A114-5BC3EF65788F}"/>
    <cellStyle name="Overskrift 3 5_AVA DVA EL" xfId="34104" xr:uid="{28AC712C-A8F6-4F6B-BE37-0EADCAEC2C32}"/>
    <cellStyle name="Overskrift 3 6" xfId="34105" xr:uid="{2956D8E1-B48C-49D7-AFF3-9C95BD5F97E4}"/>
    <cellStyle name="Overskrift 3 6 2" xfId="34106" xr:uid="{5E71D13D-B253-4FD5-AE32-AB7AFC53FF14}"/>
    <cellStyle name="Overskrift 3 6 3" xfId="34107" xr:uid="{6BE6BD07-B3BC-43E4-908C-4FEB3C88FD05}"/>
    <cellStyle name="Overskrift 3 6_AVA DVA EL" xfId="34108" xr:uid="{49EC1486-9FBB-46F4-AF56-07ECD47AA639}"/>
    <cellStyle name="Overskrift 3 7" xfId="34109" xr:uid="{B4F131FD-B032-4431-9D6C-4422E9D6EB59}"/>
    <cellStyle name="Overskrift 3 7 2" xfId="34110" xr:uid="{2F8A82E5-58DE-4764-BAB9-DD0ECF660BB5}"/>
    <cellStyle name="Overskrift 3 7 3" xfId="34111" xr:uid="{E3C60452-72F5-4DCB-97BC-AC092A675E7F}"/>
    <cellStyle name="Overskrift 3 7_AVA DVA EL" xfId="34112" xr:uid="{1C6D1E4D-A8ED-42E4-B814-B3A805B4708D}"/>
    <cellStyle name="Overskrift 3 8" xfId="34113" xr:uid="{330A01D8-7FFA-42AE-A85B-1622E71B7553}"/>
    <cellStyle name="Overskrift 3 9" xfId="34114" xr:uid="{C7F297FA-4BB0-4C55-B082-14494AC27BF2}"/>
    <cellStyle name="Overskrift 4 2" xfId="9758" xr:uid="{55F3B4AF-9B3C-4ED4-A045-DE5C5246ECDD}"/>
    <cellStyle name="Overskrift 4 2 2" xfId="34115" xr:uid="{688D1540-07CF-4BCC-BD08-3E1B01AB2D95}"/>
    <cellStyle name="Overskrift 4 2 2 2" xfId="34116" xr:uid="{86BE6CDF-867D-4505-AF64-DF34BA0E95F0}"/>
    <cellStyle name="Overskrift 4 2 2 3" xfId="34117" xr:uid="{BD09D6A5-F8BD-4A20-8F7B-5D96B13DA509}"/>
    <cellStyle name="Overskrift 4 2 2 4" xfId="40156" xr:uid="{37BBEA3E-794E-4049-BA66-37454651963A}"/>
    <cellStyle name="Overskrift 4 2 2_AVA DVA EL" xfId="34118" xr:uid="{930EE468-64BE-45DA-9307-1A62AD74EAEF}"/>
    <cellStyle name="Overskrift 4 2 3" xfId="34119" xr:uid="{013DD57D-95AB-4FA4-AF18-C48A194FAD5C}"/>
    <cellStyle name="Overskrift 4 2 3 2" xfId="40157" xr:uid="{9393428D-5ED4-4A8C-9208-A815D1B28123}"/>
    <cellStyle name="Overskrift 4 2 4" xfId="51184" xr:uid="{9C65612A-0443-4ED6-B214-B9CB30FF9756}"/>
    <cellStyle name="Overskrift 4 2_A02" xfId="55629" xr:uid="{9FD85BDE-40BE-43D7-BA1D-4321FC92C81C}"/>
    <cellStyle name="Overskrift 4 3" xfId="34120" xr:uid="{6EF04956-434A-4667-917F-3F0766A14DD6}"/>
    <cellStyle name="Overskrift 4 3 2" xfId="34121" xr:uid="{E609CBE0-A968-4968-8B89-1FA6A22F192D}"/>
    <cellStyle name="Overskrift 4 3 3" xfId="34122" xr:uid="{B89F1C30-A045-44A1-95DD-218C69F2E4DC}"/>
    <cellStyle name="Overskrift 4 3 4" xfId="40158" xr:uid="{2211A2B9-E2E6-4D2F-9667-A376B250FF5B}"/>
    <cellStyle name="Overskrift 4 3_AVA DVA EL" xfId="34123" xr:uid="{4BFAAD73-7986-40EF-B79F-7612B490CBB2}"/>
    <cellStyle name="Overskrift 4 4" xfId="34124" xr:uid="{615674C4-6C27-4FA5-8EB3-DAD0D27EE502}"/>
    <cellStyle name="Overskrift 4 4 2" xfId="40159" xr:uid="{AF5E3CC8-816A-41D1-9E75-D536E62B3203}"/>
    <cellStyle name="Overskrift 4 5" xfId="34125" xr:uid="{03C81459-B8F8-41D1-8ADF-F4743E05933E}"/>
    <cellStyle name="Overskrift 4 6" xfId="51185" xr:uid="{762236B5-96DC-4973-9058-8B027A36FF25}"/>
    <cellStyle name="Overskrift 4 7" xfId="36287" xr:uid="{B9022B80-9402-44D8-AB16-2533925C0E67}"/>
    <cellStyle name="Page header" xfId="9759" xr:uid="{CE795611-8B76-46DF-A221-C5648D70D9D6}"/>
    <cellStyle name="Page header 2" xfId="9760" xr:uid="{3C627F83-AFDA-40C0-B565-6496C130BEDC}"/>
    <cellStyle name="Page header 2 2" xfId="34126" xr:uid="{0D77F148-8E31-4698-B3B3-66631FA6FEEA}"/>
    <cellStyle name="Page header 2 2 2" xfId="51186" xr:uid="{65515807-9FEA-4C6D-8CD4-6AA45A3209D1}"/>
    <cellStyle name="Page header 2_3. Chng in credit spreads" xfId="51187" xr:uid="{33C852D0-8E5F-46BE-B277-9A4641E858E1}"/>
    <cellStyle name="Page header 3" xfId="34127" xr:uid="{3145DE8C-03AB-464E-A1A0-8EAB754955B0}"/>
    <cellStyle name="Page header 3 2" xfId="34128" xr:uid="{10A8EA51-59FB-4083-91D5-276D3C429B4A}"/>
    <cellStyle name="Page header 3 2 2" xfId="34129" xr:uid="{49A0C7A9-AA42-4E39-B975-0CCEEA57CEEC}"/>
    <cellStyle name="Page header 3 2 3" xfId="34130" xr:uid="{ACEA0A3D-8313-43C1-9BFA-983DDF88F545}"/>
    <cellStyle name="Page header 3 2_AVA DVA EL" xfId="34131" xr:uid="{10BC333D-4133-4E92-A42E-3FA0353288EF}"/>
    <cellStyle name="Page header 3 3" xfId="34132" xr:uid="{DB4DF6E1-53B6-4BDC-9713-48318E01E5D5}"/>
    <cellStyle name="Page header 3 4" xfId="34133" xr:uid="{55A24BBA-2DFE-47FA-8E84-5DCE7906C1E7}"/>
    <cellStyle name="Page header 3_3. Chng in credit spreads" xfId="51188" xr:uid="{ACFE9280-81AC-452F-9C8A-C23BBFA2B612}"/>
    <cellStyle name="Page header 4" xfId="34134" xr:uid="{D3D383BC-3A67-4297-B4D5-458FC4BEEEB3}"/>
    <cellStyle name="Page header_1" xfId="51189" xr:uid="{72B24B4E-18E0-437E-A66D-730D3B5F3C9B}"/>
    <cellStyle name="Page Heading Large" xfId="34135" xr:uid="{52AB6834-6D67-4956-ABD8-60712BE6301F}"/>
    <cellStyle name="Page Heading Large 2" xfId="34136" xr:uid="{2A7786F8-125D-464B-BB4A-F96F52885636}"/>
    <cellStyle name="Page Heading Large 3" xfId="34137" xr:uid="{BD057799-1D16-4F09-90B9-45ABDFE352BA}"/>
    <cellStyle name="Page Heading Large_AVA DVA EL" xfId="34138" xr:uid="{3E43B892-C5F5-4307-A021-56970A92FB48}"/>
    <cellStyle name="Page Heading Small" xfId="34139" xr:uid="{19418D11-31BC-424F-9B0B-26EB2B2B8599}"/>
    <cellStyle name="Page Heading Small 2" xfId="34140" xr:uid="{AAB16FA3-C88D-4DC0-A308-CC7C5E22837C}"/>
    <cellStyle name="Page Heading Small 3" xfId="34141" xr:uid="{CB3EC040-BE41-47D8-98CB-70080C67AD80}"/>
    <cellStyle name="Page Heading Small_AVA DVA EL" xfId="34142" xr:uid="{CDEF6C99-A72B-4AF9-9588-86A867C1DE7F}"/>
    <cellStyle name="Page Number" xfId="34143" xr:uid="{F6294753-6F1E-42C0-98BB-C65D47111D77}"/>
    <cellStyle name="Page Number 2" xfId="34144" xr:uid="{FB9B769F-32AB-473F-99DE-0E14E3375B94}"/>
    <cellStyle name="Page Number 3" xfId="34145" xr:uid="{DB49C8A4-EDCB-4BA3-8C53-B5811E4FB805}"/>
    <cellStyle name="Page Number_AVA DVA EL" xfId="34146" xr:uid="{DA2093E6-CBA0-4390-B879-4B7CC11F1DC5}"/>
    <cellStyle name="Paryškinimas 1" xfId="9761" xr:uid="{CFB05BDA-7AC2-4E5F-95AA-6AE5686294D1}"/>
    <cellStyle name="Paryškinimas 1 2" xfId="34147" xr:uid="{718EBFB1-D228-4992-B0A7-EB7A337A490F}"/>
    <cellStyle name="Paryškinimas 1_A02" xfId="55630" xr:uid="{15F4625F-CCB9-4BE4-A237-96B5C6AFE214}"/>
    <cellStyle name="Paryškinimas 2" xfId="9762" xr:uid="{5E77DBA5-D18A-42CD-85E3-6F862F5AEF8E}"/>
    <cellStyle name="Paryškinimas 2 2" xfId="34148" xr:uid="{B9E53718-2974-4C1B-B8C0-A477D638610F}"/>
    <cellStyle name="Paryškinimas 2_A02" xfId="55631" xr:uid="{689D20DE-D2CB-4487-A40D-18229A535947}"/>
    <cellStyle name="Paryškinimas 3" xfId="9763" xr:uid="{7F8C583D-7528-4CAC-9D13-267649104EDB}"/>
    <cellStyle name="Paryškinimas 3 2" xfId="34149" xr:uid="{09BB647C-3998-4256-846C-6B88BDC2E6AC}"/>
    <cellStyle name="Paryškinimas 3_A02" xfId="55632" xr:uid="{A6FB4283-F18D-483C-9D70-28A750956D2A}"/>
    <cellStyle name="Paryškinimas 4" xfId="9764" xr:uid="{1163B25E-87E6-41D9-B058-4CCCFD6F850A}"/>
    <cellStyle name="Paryškinimas 4 2" xfId="34150" xr:uid="{11166956-9720-4C5B-9ACE-4A40D6FC9B4C}"/>
    <cellStyle name="Paryškinimas 4_A02" xfId="55633" xr:uid="{78C3F4A4-C562-414D-A813-94855E789E36}"/>
    <cellStyle name="Paryškinimas 5" xfId="9765" xr:uid="{485E5472-99AC-4A70-A39E-02C0E39917A6}"/>
    <cellStyle name="Paryškinimas 5 2" xfId="34151" xr:uid="{057161CE-2BA9-4699-B200-948457F75AFC}"/>
    <cellStyle name="Paryškinimas 5_A02" xfId="55634" xr:uid="{9AA391BB-1177-4ACD-BB4F-BF118E5BF99D}"/>
    <cellStyle name="Paryškinimas 6" xfId="9766" xr:uid="{A226B5CB-7739-422F-B5C8-08B311AE21C0}"/>
    <cellStyle name="Paryškinimas 6 2" xfId="34152" xr:uid="{4DC565B0-EAB0-42EA-A393-7B9F20C2C6EE}"/>
    <cellStyle name="Paryškinimas 6_A02" xfId="55635" xr:uid="{D16BA835-91F2-45BE-A088-AF744974D39B}"/>
    <cellStyle name="Pastaba" xfId="9767" xr:uid="{7A96B9BC-19A7-4652-A170-EA533189130C}"/>
    <cellStyle name="Pastaba 2" xfId="9768" xr:uid="{79302C3D-FF19-44DB-9F99-09BD6756100D}"/>
    <cellStyle name="Pastaba 2 10" xfId="9769" xr:uid="{78B62ECD-8CF5-43F9-AF93-2F93C8FFA9FA}"/>
    <cellStyle name="Pastaba 2 11" xfId="9770" xr:uid="{7C6309F7-78F5-421E-AE85-31AFA1756CAD}"/>
    <cellStyle name="Pastaba 2 12" xfId="36773" xr:uid="{62FC2930-52A5-4112-BA77-DB446ACC62B4}"/>
    <cellStyle name="Pastaba 2 2" xfId="9771" xr:uid="{923D0DCE-F35D-4018-AC79-ED82FF949681}"/>
    <cellStyle name="Pastaba 2 3" xfId="9772" xr:uid="{1258DD85-C5C9-4416-8B5C-4873A55A57BA}"/>
    <cellStyle name="Pastaba 2 4" xfId="9773" xr:uid="{029B2B36-F71A-4F56-AE00-47BB799DED1D}"/>
    <cellStyle name="Pastaba 2 5" xfId="9774" xr:uid="{2F7C2D34-5A35-4DAD-B88D-03CBC9FA30FA}"/>
    <cellStyle name="Pastaba 2 6" xfId="9775" xr:uid="{807EA2C6-2390-42C1-A4B6-2D5D9038DAD6}"/>
    <cellStyle name="Pastaba 2 7" xfId="9776" xr:uid="{223747D0-869C-4072-87D0-522B0EFF50EC}"/>
    <cellStyle name="Pastaba 2 8" xfId="9777" xr:uid="{88594AE9-33E4-471F-B835-93E673890846}"/>
    <cellStyle name="Pastaba 2 9" xfId="9778" xr:uid="{E5476248-0FB0-4AD6-B849-32BD09A53AD6}"/>
    <cellStyle name="Pastaba 2_AVA DVA EL" xfId="34153" xr:uid="{09988E37-60C7-4902-8772-A02C1AC3EFEC}"/>
    <cellStyle name="Pastaba 3" xfId="9779" xr:uid="{B8B021AC-AE77-4561-95CC-2D9143C4855E}"/>
    <cellStyle name="Pastaba 3 10" xfId="9780" xr:uid="{66CB9827-F703-4FD6-A9D3-BC1F828017C7}"/>
    <cellStyle name="Pastaba 3 11" xfId="9781" xr:uid="{17133C1A-DB12-497E-93D4-600A0A091891}"/>
    <cellStyle name="Pastaba 3 12" xfId="36533" xr:uid="{B8C779D8-D191-48A3-ADF5-E13FD166D260}"/>
    <cellStyle name="Pastaba 3 13" xfId="36758" xr:uid="{9143A83A-EBD0-4B48-9027-B28757FDD90C}"/>
    <cellStyle name="Pastaba 3 2" xfId="9782" xr:uid="{DC0B0DED-0DEA-4DFD-92A1-05898B396F28}"/>
    <cellStyle name="Pastaba 3 3" xfId="9783" xr:uid="{E46CB254-D50E-4D46-B060-04BEE3B58BAF}"/>
    <cellStyle name="Pastaba 3 4" xfId="9784" xr:uid="{6195741F-85DD-46F8-98B3-A6E89C28D4FB}"/>
    <cellStyle name="Pastaba 3 5" xfId="9785" xr:uid="{FF37E514-8D66-48B0-9310-93E0285239AE}"/>
    <cellStyle name="Pastaba 3 6" xfId="9786" xr:uid="{B843A322-3DF0-4678-BA46-B0B479E5E73C}"/>
    <cellStyle name="Pastaba 3 7" xfId="9787" xr:uid="{45A8BC61-6860-4ED4-8BA4-E21E772841DF}"/>
    <cellStyle name="Pastaba 3 8" xfId="9788" xr:uid="{F68EAAA3-A610-4A2A-995D-1A04645559E3}"/>
    <cellStyle name="Pastaba 3 9" xfId="9789" xr:uid="{C6173071-7970-4492-9161-BE9246D2FF42}"/>
    <cellStyle name="Pastaba 3_CR4_19" xfId="9790" xr:uid="{5D90F638-1D90-4F03-95E2-C0DF932FA105}"/>
    <cellStyle name="Pastaba 4" xfId="9791" xr:uid="{8E867758-C9DC-4980-8455-B30EEEE7AD54}"/>
    <cellStyle name="Pastaba 4 10" xfId="9792" xr:uid="{5C1556F7-7E5C-4483-B4A3-76DCC67D3F80}"/>
    <cellStyle name="Pastaba 4 11" xfId="9793" xr:uid="{05D7D0CA-2DD9-4D5A-A054-81551D0655FB}"/>
    <cellStyle name="Pastaba 4 2" xfId="9794" xr:uid="{013B92D0-837C-41CF-8F5F-E8D5DEBE58EE}"/>
    <cellStyle name="Pastaba 4 3" xfId="9795" xr:uid="{58F46C20-E7BA-49D4-9760-2E1B56E6894C}"/>
    <cellStyle name="Pastaba 4 4" xfId="9796" xr:uid="{8E5518F9-7C20-457E-A096-6C44B3E437EA}"/>
    <cellStyle name="Pastaba 4 5" xfId="9797" xr:uid="{A1129CAE-4F58-43D7-85FD-A838EA0B692A}"/>
    <cellStyle name="Pastaba 4 6" xfId="9798" xr:uid="{E5BFB576-FC74-4735-B5FE-F172867A31DC}"/>
    <cellStyle name="Pastaba 4 7" xfId="9799" xr:uid="{AE999036-E263-47F3-9B31-EEC1B834ADD9}"/>
    <cellStyle name="Pastaba 4 8" xfId="9800" xr:uid="{9DE3FAC1-ABF8-43E9-893B-B2678CB1A41B}"/>
    <cellStyle name="Pastaba 4 9" xfId="9801" xr:uid="{AE54C14D-F277-45C9-9FAD-C1EFA60946AD}"/>
    <cellStyle name="Pastaba 4_CR4_19" xfId="9802" xr:uid="{95EB0C96-2B6C-4076-B454-4CB80A73B09B}"/>
    <cellStyle name="Pastaba 5" xfId="9803" xr:uid="{11454B23-3B02-4E0E-93F2-5EA4A7F7A171}"/>
    <cellStyle name="Pastaba 5 10" xfId="9804" xr:uid="{0E3BDB95-4F3E-4F9D-9271-12AF97E857BA}"/>
    <cellStyle name="Pastaba 5 11" xfId="9805" xr:uid="{9C017A72-085A-452F-B064-BDCC96A7ED0C}"/>
    <cellStyle name="Pastaba 5 2" xfId="9806" xr:uid="{81F10433-632B-408C-BC90-DA356770BACF}"/>
    <cellStyle name="Pastaba 5 3" xfId="9807" xr:uid="{1ECE2718-15CE-45A0-A591-4A3B7A18B293}"/>
    <cellStyle name="Pastaba 5 4" xfId="9808" xr:uid="{4879CFF0-098A-4D4D-BCE4-812CCF335F50}"/>
    <cellStyle name="Pastaba 5 5" xfId="9809" xr:uid="{A73960FC-B8C7-457B-839C-5C57D0256CFF}"/>
    <cellStyle name="Pastaba 5 6" xfId="9810" xr:uid="{68C6EA95-D359-4BF4-9245-FC5337D8FF2F}"/>
    <cellStyle name="Pastaba 5 7" xfId="9811" xr:uid="{DAEAD8DC-037A-461F-8342-C16231D71224}"/>
    <cellStyle name="Pastaba 5 8" xfId="9812" xr:uid="{1023FAF1-70EA-4502-83DF-F047DB41CED2}"/>
    <cellStyle name="Pastaba 5 9" xfId="9813" xr:uid="{846CF5BE-7BC8-4FFF-87A5-A6F135581CA0}"/>
    <cellStyle name="Pastaba 5_CR4_19" xfId="9814" xr:uid="{6651F46E-CEA8-44F7-8BE3-6357776AD80E}"/>
    <cellStyle name="Pastaba 6" xfId="9815" xr:uid="{82BB8947-FC60-4FDD-B58E-7D30ED3357E7}"/>
    <cellStyle name="Pastaba 6 10" xfId="9816" xr:uid="{5C1AC95A-1383-42AE-9CCE-358F6D3AF224}"/>
    <cellStyle name="Pastaba 6 11" xfId="9817" xr:uid="{FF6DF73B-18B4-4BC6-9921-5FC4931922A4}"/>
    <cellStyle name="Pastaba 6 2" xfId="9818" xr:uid="{6360ACEE-B016-4F65-A1AC-6C3B3B50BC8A}"/>
    <cellStyle name="Pastaba 6 3" xfId="9819" xr:uid="{39AEC993-E0B0-4A57-8330-25267BA2EA03}"/>
    <cellStyle name="Pastaba 6 4" xfId="9820" xr:uid="{7665D201-D8BE-4268-8014-3000A19542A6}"/>
    <cellStyle name="Pastaba 6 5" xfId="9821" xr:uid="{986D25D0-BE3E-4DAC-B313-FEB817BCA060}"/>
    <cellStyle name="Pastaba 6 6" xfId="9822" xr:uid="{11D39C89-2315-4589-B62F-847C68F97C49}"/>
    <cellStyle name="Pastaba 6 7" xfId="9823" xr:uid="{B3C3D37F-4304-4035-9D73-548BE89BE24C}"/>
    <cellStyle name="Pastaba 6 8" xfId="9824" xr:uid="{37A43EA1-832E-4AE8-8C62-5E152DB9D0F3}"/>
    <cellStyle name="Pastaba 6 9" xfId="9825" xr:uid="{4065D239-13DC-444A-9EF4-45CBA856A36E}"/>
    <cellStyle name="Pastaba 6_CR4_19" xfId="9826" xr:uid="{1DBC113F-B5F6-4B4E-9150-83A38929D859}"/>
    <cellStyle name="Pastaba 7" xfId="9827" xr:uid="{56F666F1-A4FD-4E80-A372-F16A7FD27A0B}"/>
    <cellStyle name="Pastaba 7 10" xfId="9828" xr:uid="{992E1199-73C7-4078-8AE9-B8A75859B333}"/>
    <cellStyle name="Pastaba 7 2" xfId="9829" xr:uid="{0DFBF439-799E-4D3C-8B2C-3F884EAD39D3}"/>
    <cellStyle name="Pastaba 7 3" xfId="9830" xr:uid="{BFC17AD0-C457-4F7F-979E-DFAC11757941}"/>
    <cellStyle name="Pastaba 7 4" xfId="9831" xr:uid="{2CDD78DA-AD74-47EA-919E-F4B463BC055A}"/>
    <cellStyle name="Pastaba 7 5" xfId="9832" xr:uid="{CF2C3BFC-FA4F-4031-9828-B23AA1478CF6}"/>
    <cellStyle name="Pastaba 7 6" xfId="9833" xr:uid="{FD907A22-38B6-4A9F-9556-064A9B3ACBAB}"/>
    <cellStyle name="Pastaba 7 7" xfId="9834" xr:uid="{607B0587-CB11-4454-9ACD-3DF5DB317022}"/>
    <cellStyle name="Pastaba 7 8" xfId="9835" xr:uid="{064A172E-A4A3-481E-A450-22E8CADF5CF8}"/>
    <cellStyle name="Pastaba 7 9" xfId="9836" xr:uid="{808299FA-BAAF-4801-8676-458A77D1E78D}"/>
    <cellStyle name="Pastaba 7_CR4_19" xfId="9837" xr:uid="{305B5DE5-F6C7-40EC-B705-F61ED51D821A}"/>
    <cellStyle name="Pastaba 8" xfId="36048" xr:uid="{0F1384B4-414D-4C6A-BEEA-2208782DA1C3}"/>
    <cellStyle name="Pastaba 9" xfId="36918" xr:uid="{C0764C64-90AD-4DB2-A8C5-A8813B8E639A}"/>
    <cellStyle name="Pastaba_3. Chng in credit spreads" xfId="51190" xr:uid="{4BADFCC2-768D-44BA-A091-F6BCC44F659A}"/>
    <cellStyle name="Pavadinimas" xfId="9838" xr:uid="{50D8AFD0-5624-47B5-A436-3C47119F7F74}"/>
    <cellStyle name="Pavadinimas 2" xfId="34154" xr:uid="{BA456F72-B76E-4FA0-BAC4-36A1F7050997}"/>
    <cellStyle name="Pavadinimas_A02" xfId="55636" xr:uid="{1DAEC31A-8D28-482E-9EA9-E68BCD118767}"/>
    <cellStyle name="pb_page_heading_LS" xfId="34155" xr:uid="{7CD1806B-3366-41DF-A45F-E5ECAE1D5414}"/>
    <cellStyle name="Percent [0]" xfId="34156" xr:uid="{31A1B912-36AA-4C07-8C2D-8D06B1554424}"/>
    <cellStyle name="Percent [0] 2" xfId="34157" xr:uid="{197276DF-CA80-4EBB-9940-D6854E1009D3}"/>
    <cellStyle name="Percent [0] 3" xfId="34158" xr:uid="{A9831892-C426-4ED6-A49D-D690A5D8E54E}"/>
    <cellStyle name="Percent [0]_AVA DVA EL" xfId="34159" xr:uid="{100328AC-0A8A-4F0C-81C1-64812CA78542}"/>
    <cellStyle name="Percent [1]" xfId="34160" xr:uid="{CFC29321-162B-4568-B57F-C8FEA317435B}"/>
    <cellStyle name="Percent [1] 2" xfId="34161" xr:uid="{A2E9CB46-77CA-4063-AD9F-73CA82F3FB49}"/>
    <cellStyle name="Percent [1] 2 2" xfId="34162" xr:uid="{30B70068-1ADF-40C3-BC8D-4F2A45E30736}"/>
    <cellStyle name="Percent [1] 2 3" xfId="34163" xr:uid="{8307F72D-32CE-41A8-A5C5-3447F32E8D89}"/>
    <cellStyle name="Percent [1] 2_AVA DVA EL" xfId="34164" xr:uid="{3C0F5F66-4603-4CBF-AC55-9E20535A6C37}"/>
    <cellStyle name="Percent [1] 3" xfId="34165" xr:uid="{2F05472C-0FFE-47C3-B29E-CCCDE4E1AB76}"/>
    <cellStyle name="Percent [1] 4" xfId="34166" xr:uid="{B315BF69-5668-455A-9E0B-BEB352D184AF}"/>
    <cellStyle name="Percent [1]_3. Chng in credit spreads" xfId="51191" xr:uid="{EBB7BAC3-8502-487C-B609-055EED9D3DC2}"/>
    <cellStyle name="Percent [2]" xfId="34167" xr:uid="{FD05C101-357C-4475-95C2-7BD0E1D41676}"/>
    <cellStyle name="Percent [2] 2" xfId="34168" xr:uid="{2B5575E1-FCD3-43F9-BECC-79595FA79E9C}"/>
    <cellStyle name="Percent [2] 2 2" xfId="34169" xr:uid="{4E55DFE8-3225-4A82-A040-F18E9B0AEB24}"/>
    <cellStyle name="Percent [2] 2 3" xfId="34170" xr:uid="{6CBE844B-1F60-40D3-8A5D-653C55DC35A9}"/>
    <cellStyle name="Percent [2] 2_AVA DVA EL" xfId="34171" xr:uid="{C3378847-AF59-4E5E-8209-B9847BB7D806}"/>
    <cellStyle name="Percent [2] 3" xfId="34172" xr:uid="{F4D0C6A2-A2E1-4591-B80C-553E784C7983}"/>
    <cellStyle name="Percent [2] 4" xfId="34173" xr:uid="{4DC4B60E-8FED-4BDB-AFFF-E0B8F957D4B8}"/>
    <cellStyle name="Percent [2]_3. Chng in credit spreads" xfId="51192" xr:uid="{9F64921B-6C99-4242-9197-AD95D1D04BC0}"/>
    <cellStyle name="Percent 10" xfId="34174" xr:uid="{1B46D9D5-D2C4-4D51-A68F-1580F772116A}"/>
    <cellStyle name="Percent 10 2" xfId="34175" xr:uid="{719A4D8C-2CA7-485C-8091-B3A1EF9B2693}"/>
    <cellStyle name="Percent 10 3" xfId="34176" xr:uid="{24981B52-D0F6-4C92-8A8A-CC454EB1537F}"/>
    <cellStyle name="Percent 10 4" xfId="51193" xr:uid="{33848D13-01FD-4C8D-A5A9-294F20DE02E1}"/>
    <cellStyle name="Percent 10 5" xfId="53183" xr:uid="{7A0AE4D2-C1CC-4EEE-8D1F-0A2671B46D63}"/>
    <cellStyle name="Percent 10_AVA DVA EL" xfId="34177" xr:uid="{E5AB9055-B8DD-42F2-BFE6-FC58B9901BBA}"/>
    <cellStyle name="Percent 11" xfId="34178" xr:uid="{F26A477E-0E3C-4477-9B62-19A9E5C6B088}"/>
    <cellStyle name="Percent 11 2" xfId="34179" xr:uid="{05F22949-FE1D-47A2-971C-4D42DDA07602}"/>
    <cellStyle name="Percent 11 2 2" xfId="34180" xr:uid="{C5D07FE5-84E7-429E-8A2A-D7B53CBCF8EA}"/>
    <cellStyle name="Percent 11 2 3" xfId="34181" xr:uid="{7CC7654A-3B84-4EA4-9873-52FF0C08FFB0}"/>
    <cellStyle name="Percent 11 2_AVA DVA EL" xfId="34182" xr:uid="{7B138FD7-3CDA-4593-B0DF-7E650CA32142}"/>
    <cellStyle name="Percent 11 3" xfId="34183" xr:uid="{B6C28D4B-0F5C-497D-AA92-56AD22FDCB6C}"/>
    <cellStyle name="Percent 11 4" xfId="34184" xr:uid="{7866D201-E3DA-4472-96C3-26183ED06E38}"/>
    <cellStyle name="Percent 11_AVA DVA EL" xfId="34185" xr:uid="{E878A3E6-1AA8-4118-82AF-F062D250DB3D}"/>
    <cellStyle name="Percent 12" xfId="34186" xr:uid="{0F57A150-B7A5-4FC8-8D18-BAA369E47945}"/>
    <cellStyle name="Percent 12 2" xfId="34187" xr:uid="{9838AC20-9D17-4313-BB73-D6785A66EC52}"/>
    <cellStyle name="Percent 12 2 2" xfId="34188" xr:uid="{DCDC1DCE-650D-4B86-BA25-0D1B760B61A5}"/>
    <cellStyle name="Percent 12 2 3" xfId="34189" xr:uid="{07522BC4-A344-4DEF-AEBB-48130F4E97A2}"/>
    <cellStyle name="Percent 12 2_AVA DVA EL" xfId="34190" xr:uid="{3231DF15-EF41-4CD3-9A67-6027C88CD217}"/>
    <cellStyle name="Percent 12 3" xfId="34191" xr:uid="{917D443E-654E-4ECE-99DD-1CB0806BCDCF}"/>
    <cellStyle name="Percent 12 4" xfId="34192" xr:uid="{242D2347-E3F4-49DB-8CDE-CC3963B38B29}"/>
    <cellStyle name="Percent 12_AVA DVA EL" xfId="34193" xr:uid="{9DF3D1A8-EEFF-414C-8C7D-16DD09067662}"/>
    <cellStyle name="Percent 13" xfId="34194" xr:uid="{7AD0BC3B-B20D-40F3-9BC6-5AB38EB59643}"/>
    <cellStyle name="Percent 13 2" xfId="34195" xr:uid="{F5013E0A-B457-42E9-B724-7FFEB2C504F1}"/>
    <cellStyle name="Percent 13 3" xfId="34196" xr:uid="{DB917CAD-1537-4A6F-85FC-0F7FF3620AB4}"/>
    <cellStyle name="Percent 13_AVA DVA EL" xfId="34197" xr:uid="{6CD34698-A831-4EAB-BDF0-BDADF37161B0}"/>
    <cellStyle name="Percent 14" xfId="34198" xr:uid="{911DDDD2-B3DD-4A70-9089-0A62F90D0682}"/>
    <cellStyle name="Percent 14 2" xfId="34199" xr:uid="{77F05EA4-0AD7-4F23-9FE0-9BCDCF4C7AE8}"/>
    <cellStyle name="Percent 14 3" xfId="34200" xr:uid="{691C8B0E-AB89-4762-80AC-356247F79346}"/>
    <cellStyle name="Percent 14_AVA DVA EL" xfId="34201" xr:uid="{2683EDF7-2402-4587-AEC1-D7777F6CA44B}"/>
    <cellStyle name="Percent 15" xfId="34202" xr:uid="{C8048CB0-D5EE-478C-867C-06B551128E6E}"/>
    <cellStyle name="Percent 15 2" xfId="34203" xr:uid="{DB4E0EF5-DA47-4AE2-9164-52E43CDC1ADB}"/>
    <cellStyle name="Percent 15 3" xfId="34204" xr:uid="{BAC3CC1A-5098-4352-BF6F-9A300166F1CF}"/>
    <cellStyle name="Percent 15_AVA DVA EL" xfId="34205" xr:uid="{E89295A3-0F8A-4011-834C-7C9875EB9F5F}"/>
    <cellStyle name="Percent 16" xfId="34206" xr:uid="{EFE871A9-5637-4105-97DD-68C658AA9420}"/>
    <cellStyle name="Percent 17" xfId="34207" xr:uid="{4F9ADCB9-D5D2-4DBD-BCF9-BC44EFCDE32E}"/>
    <cellStyle name="Percent 18" xfId="34208" xr:uid="{6E2E305B-53BA-4CE5-82E7-367A3DFBB82D}"/>
    <cellStyle name="Percent 19" xfId="35693" xr:uid="{B06278A3-E02A-4AF9-B4C7-D70A0641BF1F}"/>
    <cellStyle name="Percent 2" xfId="9839" xr:uid="{C6C6C54B-6914-499F-B488-03714E00BA8C}"/>
    <cellStyle name="Percent 2 10" xfId="9840" xr:uid="{7EA70096-D664-4606-A471-266166E69537}"/>
    <cellStyle name="Percent 2 10 2" xfId="34209" xr:uid="{D5D39689-C350-415E-A0B3-18CFD70A3A9C}"/>
    <cellStyle name="Percent 2 10 2 2" xfId="34210" xr:uid="{F4842241-ADEF-4D02-A497-21984D0C2D87}"/>
    <cellStyle name="Percent 2 10 2 3" xfId="34211" xr:uid="{80CBBD7A-F1FD-4FB3-A67C-E0D14420DE8C}"/>
    <cellStyle name="Percent 2 10 2_AVA DVA EL" xfId="34212" xr:uid="{97FAD748-7ED2-403E-9256-C771E91F2496}"/>
    <cellStyle name="Percent 2 10 3" xfId="34213" xr:uid="{DF5C3583-884F-48D4-AE55-2989CD004497}"/>
    <cellStyle name="Percent 2 10 3 2" xfId="34214" xr:uid="{4B22EE6A-27FA-4DEA-AB69-DDB62B070C44}"/>
    <cellStyle name="Percent 2 10 3 3" xfId="34215" xr:uid="{C1BED892-98D5-413C-B340-F2D3510063CB}"/>
    <cellStyle name="Percent 2 10 3_AVA DVA EL" xfId="34216" xr:uid="{36644B55-F68B-47F8-ABBE-31DE30C65B11}"/>
    <cellStyle name="Percent 2 10 4" xfId="34217" xr:uid="{D88C007C-CCFE-4356-9FDA-0F18CC93824D}"/>
    <cellStyle name="Percent 2 10_AVA DVA EL" xfId="34218" xr:uid="{C1570AF2-4F9C-4724-8259-B3B611FA6E7E}"/>
    <cellStyle name="Percent 2 11" xfId="9841" xr:uid="{D42341C5-F2F4-471F-A773-F9F037B31C18}"/>
    <cellStyle name="Percent 2 11 2" xfId="34219" xr:uid="{69527868-31BD-4438-9901-CADCE8A5B83F}"/>
    <cellStyle name="Percent 2 11_AVA DVA EL" xfId="34220" xr:uid="{B20963D9-177E-455C-A0E1-2DD2C9D1C1CF}"/>
    <cellStyle name="Percent 2 12" xfId="34221" xr:uid="{08832474-276C-43C7-A256-9D174418F1A2}"/>
    <cellStyle name="Percent 2 2" xfId="9842" xr:uid="{951483A9-C33E-459F-A903-8295DED0CBE0}"/>
    <cellStyle name="Percent 2 2 2" xfId="9843" xr:uid="{4A063487-044B-442D-B2CD-A22B7067D4C2}"/>
    <cellStyle name="Percent 2 2 2 2" xfId="34222" xr:uid="{38C3F4B4-C6E3-4FAD-B6AA-C62B086292DD}"/>
    <cellStyle name="Percent 2 2 2_AVA DVA EL" xfId="34223" xr:uid="{2AA187F4-988D-4255-BAB3-84E2798B9448}"/>
    <cellStyle name="Percent 2 2 3" xfId="9844" xr:uid="{FB7AE8E1-D5AF-4E21-B086-29DE3CBE856D}"/>
    <cellStyle name="Percent 2 2 3 2" xfId="34224" xr:uid="{3A56352C-4CA8-460E-BE49-462EA6D6BD99}"/>
    <cellStyle name="Percent 2 2 3 2 2" xfId="34225" xr:uid="{ED209F1B-CD3D-4910-9149-104035D6A939}"/>
    <cellStyle name="Percent 2 2 3 2 3" xfId="34226" xr:uid="{C9E184D7-6CB9-4405-939F-0FB4B3A22D32}"/>
    <cellStyle name="Percent 2 2 3 2_AVA DVA EL" xfId="34227" xr:uid="{1001A638-141D-401F-883B-6578893A7B6C}"/>
    <cellStyle name="Percent 2 2 3 3" xfId="34228" xr:uid="{AADC6405-9331-4362-AE9A-3510A813FC27}"/>
    <cellStyle name="Percent 2 2 3_AVA DVA EL" xfId="34229" xr:uid="{9CF09A9B-CFA7-468A-B032-43D119E0C07A}"/>
    <cellStyle name="Percent 2 2 4" xfId="9845" xr:uid="{C2F04FD8-4CDF-40C4-842A-D92D2783DEA4}"/>
    <cellStyle name="Percent 2 2 5" xfId="36919" xr:uid="{2676423C-6D1D-442C-9CAC-912B1890A2A7}"/>
    <cellStyle name="Percent 2 2_4Q16" xfId="34230" xr:uid="{39D585FD-9442-4498-BCD1-72173130B41E}"/>
    <cellStyle name="Percent 2 3" xfId="9846" xr:uid="{F0B5EE7C-BDA3-4623-8121-D726FA10EB14}"/>
    <cellStyle name="Percent 2 3 2" xfId="9847" xr:uid="{C00D47E1-594B-47FC-8932-4191597ECFD4}"/>
    <cellStyle name="Percent 2 3 2 2" xfId="34231" xr:uid="{8F7484BB-BE64-46D5-9236-484AEF225954}"/>
    <cellStyle name="Percent 2 3 2 2 2" xfId="34232" xr:uid="{2F075278-F464-4557-93E7-8FC3FD099D59}"/>
    <cellStyle name="Percent 2 3 2 2 3" xfId="34233" xr:uid="{050F5008-DE05-4D4A-9927-F557547F7520}"/>
    <cellStyle name="Percent 2 3 2 2_AVA DVA EL" xfId="34234" xr:uid="{02EA1195-5CDD-4B5F-9968-661573D79CBB}"/>
    <cellStyle name="Percent 2 3 2 3" xfId="34235" xr:uid="{0F3AA262-6C70-4412-868D-E930F25E861C}"/>
    <cellStyle name="Percent 2 3 2_AVA DVA EL" xfId="34236" xr:uid="{980CA534-AA07-4DBE-AB54-B756B4F2F371}"/>
    <cellStyle name="Percent 2 3 3" xfId="34237" xr:uid="{5476164E-6B61-4D52-B1D1-5002F3BE9E38}"/>
    <cellStyle name="Percent 2 3 3 2" xfId="34238" xr:uid="{B54B60CD-14C1-4B4B-8B9D-674E1E74FCB0}"/>
    <cellStyle name="Percent 2 3 3 3" xfId="34239" xr:uid="{36D4836C-DF88-4599-86F6-96060B4316E6}"/>
    <cellStyle name="Percent 2 3 3_AVA DVA EL" xfId="34240" xr:uid="{8DD596FF-0081-4470-BD2C-8F37444E93ED}"/>
    <cellStyle name="Percent 2 3 4" xfId="34241" xr:uid="{C918003C-E66D-4385-AF7F-AF494243E0B5}"/>
    <cellStyle name="Percent 2 3_4Q16" xfId="34242" xr:uid="{198432B1-2CF1-40CD-B7EF-B205669FCA3B}"/>
    <cellStyle name="Percent 2 4" xfId="9848" xr:uid="{A4FFD178-474C-422F-98E8-8B04474AC32C}"/>
    <cellStyle name="Percent 2 4 2" xfId="34243" xr:uid="{45D78591-763F-4FF5-A295-F1976B145B07}"/>
    <cellStyle name="Percent 2 4 2 2" xfId="34244" xr:uid="{D5D0E84B-6703-493C-AE2B-D9E051A6D4A8}"/>
    <cellStyle name="Percent 2 4 2 3" xfId="34245" xr:uid="{5A3BCDDC-9DA8-43C9-8ED3-AFE76EE562E0}"/>
    <cellStyle name="Percent 2 4 2_AVA DVA EL" xfId="34246" xr:uid="{462BE4A1-71EB-437A-AE41-6048AA728286}"/>
    <cellStyle name="Percent 2 4 3" xfId="34247" xr:uid="{965EC807-C880-496D-A39A-CBFF16031E64}"/>
    <cellStyle name="Percent 2 4_AVA DVA EL" xfId="34248" xr:uid="{3F1891AC-1EC1-478D-A967-08F2C1A60369}"/>
    <cellStyle name="Percent 2 5" xfId="9849" xr:uid="{340961CF-23D5-444F-B955-F2CD90CEC9AA}"/>
    <cellStyle name="Percent 2 5 2" xfId="34249" xr:uid="{11D5D73D-3F8E-480B-8EAE-4AF31B3D2496}"/>
    <cellStyle name="Percent 2 5_AVA DVA EL" xfId="34250" xr:uid="{DF71E5B9-C76D-47C3-B852-F1D19670A762}"/>
    <cellStyle name="Percent 2 6" xfId="9850" xr:uid="{3C97A205-B8AA-48BE-93FC-E2E039C5E87D}"/>
    <cellStyle name="Percent 2 6 2" xfId="34251" xr:uid="{C7E11821-6382-480F-B5FC-7693DA365AF8}"/>
    <cellStyle name="Percent 2 6 2 2" xfId="34252" xr:uid="{4183D004-33B5-4485-B1D9-A0EFC3801256}"/>
    <cellStyle name="Percent 2 6 2 3" xfId="34253" xr:uid="{47C06DBC-55C5-4056-9FF1-65D72539FF27}"/>
    <cellStyle name="Percent 2 6 2_AVA DVA EL" xfId="34254" xr:uid="{EBE8F705-56DC-41A0-B75F-A77FD9FEF444}"/>
    <cellStyle name="Percent 2 6 3" xfId="34255" xr:uid="{9E0A1CA5-1502-457F-8D3F-7567359C4B9D}"/>
    <cellStyle name="Percent 2 6 3 2" xfId="34256" xr:uid="{74A4CE26-9EA6-4D66-BD9E-0E7BF19DC2B4}"/>
    <cellStyle name="Percent 2 6 3 3" xfId="34257" xr:uid="{49C4681F-8156-43C5-8EE0-AFE127CD1AEA}"/>
    <cellStyle name="Percent 2 6 3_AVA DVA EL" xfId="34258" xr:uid="{9D1CFBCB-7CED-4FB0-A4BA-A1D863CC1536}"/>
    <cellStyle name="Percent 2 6 4" xfId="34259" xr:uid="{3A2DCE95-E50C-406A-9DA8-DC89595F7CC4}"/>
    <cellStyle name="Percent 2 6_AVA DVA EL" xfId="34260" xr:uid="{7D5F3138-0E08-47D2-9704-3457FF7CC1BD}"/>
    <cellStyle name="Percent 2 7" xfId="9851" xr:uid="{49E97947-246D-47A0-BEBA-075B7F899854}"/>
    <cellStyle name="Percent 2 7 2" xfId="34261" xr:uid="{3D3EB5DC-0C17-4111-A9DB-3AC95FF89F15}"/>
    <cellStyle name="Percent 2 7 2 2" xfId="34262" xr:uid="{5AA82BF1-BA8E-452B-B829-42C6858772B8}"/>
    <cellStyle name="Percent 2 7 2 3" xfId="34263" xr:uid="{9306EB93-4723-4A24-A56B-CC33B1889D20}"/>
    <cellStyle name="Percent 2 7 2_AVA DVA EL" xfId="34264" xr:uid="{454A93D6-2B9C-4EF2-82BD-1A99033F5B98}"/>
    <cellStyle name="Percent 2 7 3" xfId="34265" xr:uid="{1A228BEF-AD6C-4CCD-BE68-938CA72F9384}"/>
    <cellStyle name="Percent 2 7_AVA DVA EL" xfId="34266" xr:uid="{DDC78C75-3717-4D20-ACC7-66233E2CF0D7}"/>
    <cellStyle name="Percent 2 8" xfId="9852" xr:uid="{5AED46BA-EC5C-4487-ACAF-1A9FC41F7C50}"/>
    <cellStyle name="Percent 2 8 2" xfId="34267" xr:uid="{4586A524-A72E-40C1-9FBF-584270B19454}"/>
    <cellStyle name="Percent 2 8 2 2" xfId="34268" xr:uid="{09404AE3-361D-4738-84C4-8C1EDB557735}"/>
    <cellStyle name="Percent 2 8 2 3" xfId="34269" xr:uid="{E8A3DC8B-8E7E-4F5F-B905-FDC4C13C9A34}"/>
    <cellStyle name="Percent 2 8 2_AVA DVA EL" xfId="34270" xr:uid="{FACDCC5C-0FCF-41DF-A364-91DAEF988A2B}"/>
    <cellStyle name="Percent 2 8 3" xfId="34271" xr:uid="{5582F283-1BE7-44DB-A46C-01577C84B47D}"/>
    <cellStyle name="Percent 2 8 3 2" xfId="34272" xr:uid="{7C25C67E-399F-4EF6-ADE5-736FDFB191F2}"/>
    <cellStyle name="Percent 2 8 3 3" xfId="34273" xr:uid="{FECFF5A1-5AFB-44BE-B85D-829FEE6D4928}"/>
    <cellStyle name="Percent 2 8 3_AVA DVA EL" xfId="34274" xr:uid="{D249FC1F-41E8-4AF3-B87D-A44212A8C53B}"/>
    <cellStyle name="Percent 2 8 4" xfId="34275" xr:uid="{BDEA4572-36E9-411F-82E7-F31346DE055C}"/>
    <cellStyle name="Percent 2 8_AVA DVA EL" xfId="34276" xr:uid="{7E49214A-417C-498E-B36C-8746A91AEE93}"/>
    <cellStyle name="Percent 2 9" xfId="9853" xr:uid="{F357C848-0BDE-499D-9EC2-63B628386138}"/>
    <cellStyle name="Percent 2 9 2" xfId="34277" xr:uid="{16D4D8AE-495A-4AB8-A2A0-ACB8EED5CD70}"/>
    <cellStyle name="Percent 2 9 2 2" xfId="34278" xr:uid="{317A4037-21E0-4F04-8FCB-400058FAD3AF}"/>
    <cellStyle name="Percent 2 9 2 3" xfId="34279" xr:uid="{AB4BA7F6-125C-4E22-B0B8-FEA24EE14BA9}"/>
    <cellStyle name="Percent 2 9 2_AVA DVA EL" xfId="34280" xr:uid="{72761592-7435-468E-AA87-8FAD15044CAA}"/>
    <cellStyle name="Percent 2 9 3" xfId="34281" xr:uid="{185D9EDA-8A8E-468A-AD36-D09D12C8EE61}"/>
    <cellStyle name="Percent 2 9 3 2" xfId="34282" xr:uid="{86F782FD-73F8-4722-AEE2-72173C67D143}"/>
    <cellStyle name="Percent 2 9 3 3" xfId="34283" xr:uid="{32D1C6A2-492F-4598-83E9-1ECA06D8DD99}"/>
    <cellStyle name="Percent 2 9 3_AVA DVA EL" xfId="34284" xr:uid="{8EBE8DDD-4247-41EF-8FE2-3CD5621ECFD2}"/>
    <cellStyle name="Percent 2 9 4" xfId="34285" xr:uid="{E675E303-F1EC-48FC-AC80-021C3229A740}"/>
    <cellStyle name="Percent 2 9_AVA DVA EL" xfId="34286" xr:uid="{6B1AD375-A1D9-47FF-92DB-21F27CC58070}"/>
    <cellStyle name="Percent 2_4Q16" xfId="34287" xr:uid="{4D644C15-4B08-4CF9-B669-3C51732F1B2E}"/>
    <cellStyle name="Percent 20" xfId="35990" xr:uid="{D988E96B-747D-4869-A844-A48038AE1A85}"/>
    <cellStyle name="Percent 21" xfId="36299" xr:uid="{CFDCFFBF-CE12-472B-8676-2D50BB20E7B6}"/>
    <cellStyle name="Percent 22" xfId="36447" xr:uid="{390DDEC8-3733-4DF3-B88A-90B9B270D073}"/>
    <cellStyle name="Percent 23" xfId="36816" xr:uid="{9059AC8E-908E-4207-922E-79F8C0D2A78E}"/>
    <cellStyle name="Percent 3" xfId="9854" xr:uid="{F3F7E2AA-8175-4FE7-ABF9-B2E4DDAEF9B7}"/>
    <cellStyle name="Percent 3 2" xfId="9855" xr:uid="{68816319-2EFE-408C-8362-7E0502B92659}"/>
    <cellStyle name="Percent 3 2 2" xfId="34288" xr:uid="{CCC3861C-4BA8-4AA9-B0C1-9287204B3993}"/>
    <cellStyle name="Percent 3 2_AVA DVA EL" xfId="34289" xr:uid="{CD7BAAC2-C931-4CDB-892B-80A323A26010}"/>
    <cellStyle name="Percent 3 3" xfId="9856" xr:uid="{1E85B695-55E8-4A40-BA66-0444100B3467}"/>
    <cellStyle name="Percent 3 3 2" xfId="34290" xr:uid="{CDC5DA28-AEFF-4FF9-BA38-C79F9EBD4767}"/>
    <cellStyle name="Percent 3 3 2 2" xfId="34291" xr:uid="{DE31B601-375E-4F73-BB45-0C172EC12335}"/>
    <cellStyle name="Percent 3 3 2 3" xfId="34292" xr:uid="{A0BA30D9-A389-4C84-98D9-ECAA1B9A594B}"/>
    <cellStyle name="Percent 3 3 2_AVA DVA EL" xfId="34293" xr:uid="{91701B78-22E7-48EC-9A3E-8B5E5C2C8A57}"/>
    <cellStyle name="Percent 3 3 3" xfId="34294" xr:uid="{6924A59E-9A2A-4DBB-A010-342E1FA15994}"/>
    <cellStyle name="Percent 3 3_AVA DVA EL" xfId="34295" xr:uid="{279D3ECE-4B7B-4A61-AC17-68383417E1F5}"/>
    <cellStyle name="Percent 3 4" xfId="34296" xr:uid="{8CE061E0-5194-4050-BED0-E678207BC115}"/>
    <cellStyle name="Percent 3 4 2" xfId="36087" xr:uid="{2F9438B3-708B-4BE7-9276-5520761D63A2}"/>
    <cellStyle name="Percent 3 5" xfId="36012" xr:uid="{510EEBBE-7252-44FB-A6EE-89D343FEC631}"/>
    <cellStyle name="Percent 3 6" xfId="36099" xr:uid="{AF268E9E-EA99-4D88-8EC3-FBCCB81428BE}"/>
    <cellStyle name="Percent 3_4Q16" xfId="34297" xr:uid="{03B1F678-D61B-4E26-A57B-9AEA25FE4927}"/>
    <cellStyle name="Percent 4" xfId="9857" xr:uid="{9FD86164-A7D7-476E-9D21-9FAF3461C4D2}"/>
    <cellStyle name="Percent 4 2" xfId="9858" xr:uid="{5ADDFA28-A3F8-423F-987B-F4A7C19A882C}"/>
    <cellStyle name="Percent 4 2 2" xfId="34298" xr:uid="{9DD1FA3E-4F45-4CB7-82AC-958F6695DFB5}"/>
    <cellStyle name="Percent 4 2 2 2" xfId="34299" xr:uid="{2089E7A2-D60B-4731-833B-38181C922620}"/>
    <cellStyle name="Percent 4 2 2 3" xfId="34300" xr:uid="{7AC3CEF6-1FC9-423A-BE62-38F00BF6F487}"/>
    <cellStyle name="Percent 4 2 2_AVA DVA EL" xfId="34301" xr:uid="{3DE86346-782E-4D8E-A80F-7D3D92787055}"/>
    <cellStyle name="Percent 4 2 3" xfId="34302" xr:uid="{1A8E0301-00B1-41A6-9CEA-EC2A4852E402}"/>
    <cellStyle name="Percent 4 2_AVA DVA EL" xfId="34303" xr:uid="{54FC21FF-9D94-4376-B8B8-4DC35233F882}"/>
    <cellStyle name="Percent 4 3" xfId="9859" xr:uid="{38AB10E9-20D5-4EA1-9DB2-20246ADBDB66}"/>
    <cellStyle name="Percent 4 3 2" xfId="9860" xr:uid="{24A92BB4-B2A9-4DB5-9E0D-1E6DB3D8A56B}"/>
    <cellStyle name="Percent 4 3_AVA DVA EL" xfId="34304" xr:uid="{4D9B2DB2-069E-46FF-8FC7-9F0D7F625D79}"/>
    <cellStyle name="Percent 4 4" xfId="9861" xr:uid="{4A321C0F-A013-4B60-986C-0BEC20955FB0}"/>
    <cellStyle name="Percent 4 4 2" xfId="9862" xr:uid="{3681E0DC-2E91-4EF7-948C-97603C29D4BE}"/>
    <cellStyle name="Percent 4 4_AVA DVA EL" xfId="34305" xr:uid="{7DBA4166-0252-41AD-9B6C-7217D69C347C}"/>
    <cellStyle name="Percent 4 5" xfId="9863" xr:uid="{8A0A0C3C-7DFF-4C3C-879B-02CCD3162D69}"/>
    <cellStyle name="Percent 4 5 2" xfId="34306" xr:uid="{E5E45BA0-9F10-4AA7-BEB6-2C32857A6FED}"/>
    <cellStyle name="Percent 4 5 3" xfId="34307" xr:uid="{FFA1B085-807D-448F-90C7-E1BBB0801F6A}"/>
    <cellStyle name="Percent 4 5_AVA DVA EL" xfId="34308" xr:uid="{7D919765-74C6-423E-9641-28F231975E55}"/>
    <cellStyle name="Percent 4 6" xfId="34309" xr:uid="{A4347BFF-8A76-4FA4-BFD1-7AC277F9456D}"/>
    <cellStyle name="Percent 4 7" xfId="36920" xr:uid="{BE6CE944-D5DB-4CE7-830F-C67C1D4F7646}"/>
    <cellStyle name="Percent 4_4Q16" xfId="34310" xr:uid="{EFE9636E-3F28-40A5-B781-ECEE4883F9E6}"/>
    <cellStyle name="Percent 5" xfId="9864" xr:uid="{B1AD15E9-329C-4CED-844C-68EE7B534549}"/>
    <cellStyle name="Percent 5 2" xfId="9865" xr:uid="{239ACC2D-CB8B-4AA4-BC93-EBD0E4456E4D}"/>
    <cellStyle name="Percent 5 2 2" xfId="34311" xr:uid="{884E81D0-8076-4564-AD70-6D9305767BEB}"/>
    <cellStyle name="Percent 5 2_AVA DVA EL" xfId="34312" xr:uid="{A3D2288D-02D6-4764-8952-2FE370475506}"/>
    <cellStyle name="Percent 5 3" xfId="9866" xr:uid="{A4FE60E4-B6BE-41DD-97A0-2175196ACB21}"/>
    <cellStyle name="Percent 5 3 2" xfId="34313" xr:uid="{A97D9CE2-1D2A-4C42-9BB4-CADE493FA80F}"/>
    <cellStyle name="Percent 5 3 2 2" xfId="34314" xr:uid="{0055A898-BD05-4571-9FE1-C6CCC71E0A05}"/>
    <cellStyle name="Percent 5 3 2 3" xfId="34315" xr:uid="{77396994-90FB-424E-9B6A-62FD19967A49}"/>
    <cellStyle name="Percent 5 3 2_AVA DVA EL" xfId="34316" xr:uid="{C6206B6A-F32F-4CC1-9121-EAC0557440BF}"/>
    <cellStyle name="Percent 5 3 3" xfId="34317" xr:uid="{199B8EBC-0229-46CD-864D-E162B2F88799}"/>
    <cellStyle name="Percent 5 3_AVA DVA EL" xfId="34318" xr:uid="{74BE87EE-97D2-4301-9421-171DD90F9A8F}"/>
    <cellStyle name="Percent 5 4" xfId="34319" xr:uid="{6653B43D-1AF9-4FDD-8BB2-95F7A888423E}"/>
    <cellStyle name="Percent 5_4Q16" xfId="34320" xr:uid="{6833A48A-3CF3-452A-962C-E6ED3CE956C4}"/>
    <cellStyle name="Percent 6" xfId="9867" xr:uid="{82CDB0B7-3266-4086-A254-4DA1DC6C652B}"/>
    <cellStyle name="Percent 6 2" xfId="9868" xr:uid="{3DA95482-1072-4AF1-BC91-D76775742E32}"/>
    <cellStyle name="Percent 6 2 2" xfId="34321" xr:uid="{46E05109-BDE3-4C7B-888F-2E2AE39B94F7}"/>
    <cellStyle name="Percent 6 2 2 2" xfId="34322" xr:uid="{73859C17-DAD8-4238-81F2-6E9E46D32610}"/>
    <cellStyle name="Percent 6 2 2 3" xfId="34323" xr:uid="{60D1C7EA-14E0-4953-B6B0-A6C7E02D52D2}"/>
    <cellStyle name="Percent 6 2 2_AVA DVA EL" xfId="34324" xr:uid="{129F71D6-0046-4F10-A0C7-2220BCD3874E}"/>
    <cellStyle name="Percent 6 2 3" xfId="34325" xr:uid="{8A27CDF0-794C-4934-9DDB-E48C8ED40A95}"/>
    <cellStyle name="Percent 6 2_AVA DVA EL" xfId="34326" xr:uid="{ACFBB589-9490-49F2-B671-4F06F15D0571}"/>
    <cellStyle name="Percent 6 3" xfId="9869" xr:uid="{ADECC08D-74D4-47B1-BF43-6CFBBC4BB795}"/>
    <cellStyle name="Percent 6 3 2" xfId="34327" xr:uid="{E27FAD46-8BC4-41C4-A19C-1B26A3407D87}"/>
    <cellStyle name="Percent 6 3 2 2" xfId="34328" xr:uid="{3EDC56E0-BCCA-4EE6-969A-D2BF619D9FE4}"/>
    <cellStyle name="Percent 6 3 2 3" xfId="34329" xr:uid="{6EF6C262-32C1-4342-A29E-FF970BE3F59E}"/>
    <cellStyle name="Percent 6 3 2_AVA DVA EL" xfId="34330" xr:uid="{2D3B6F91-6935-426E-BCFC-6FF3A4A11B7D}"/>
    <cellStyle name="Percent 6 3 3" xfId="34331" xr:uid="{6942BC3B-3F3A-469B-97DF-7FEF65EC3EF9}"/>
    <cellStyle name="Percent 6 3_AVA DVA EL" xfId="34332" xr:uid="{4CF2C5C5-5072-4683-9053-E2FEA4E16B8D}"/>
    <cellStyle name="Percent 6 4" xfId="34333" xr:uid="{39D197AC-D711-4B80-B8E5-D580CB8E13DA}"/>
    <cellStyle name="Percent 6 4 2" xfId="34334" xr:uid="{825A1F85-8DF0-4FE1-A8C4-40703871D7C7}"/>
    <cellStyle name="Percent 6 4 3" xfId="34335" xr:uid="{F9CA4E70-C2D1-4551-8AA7-9E091FE4B661}"/>
    <cellStyle name="Percent 6 4_AVA DVA EL" xfId="34336" xr:uid="{369E8E96-6480-4C46-AE8D-58470C6FB355}"/>
    <cellStyle name="Percent 6 5" xfId="34337" xr:uid="{5F81D049-3E9E-4562-86B0-14F018F1F356}"/>
    <cellStyle name="Percent 6 5 2" xfId="34338" xr:uid="{DF22BF37-CE5A-4B7A-9908-78FABD4CDD51}"/>
    <cellStyle name="Percent 6 5 3" xfId="34339" xr:uid="{90CD30EE-1656-4FBF-B824-1F0103EA92C2}"/>
    <cellStyle name="Percent 6 5_AVA DVA EL" xfId="34340" xr:uid="{5F56E8F4-1160-41CD-BC1D-45BAF8D7F817}"/>
    <cellStyle name="Percent 6 6" xfId="34341" xr:uid="{BC1AA579-099B-47B9-998B-C75CE7E42314}"/>
    <cellStyle name="Percent 6 6 2" xfId="34342" xr:uid="{F1A78100-B877-46D9-93CA-890BE6484BF1}"/>
    <cellStyle name="Percent 6 6 3" xfId="34343" xr:uid="{3B27D218-334B-4FCF-A055-7DC325F52CD4}"/>
    <cellStyle name="Percent 6 6_AVA DVA EL" xfId="34344" xr:uid="{2E7E9E92-868C-44AC-97AF-1DC53DF451FD}"/>
    <cellStyle name="Percent 6 7" xfId="34345" xr:uid="{02AC11E6-401C-4C2D-B6F1-9F6B31F6D1AE}"/>
    <cellStyle name="Percent 6 7 2" xfId="34346" xr:uid="{53BD7299-9F5C-46D4-B039-58C276F1A160}"/>
    <cellStyle name="Percent 6 7 3" xfId="34347" xr:uid="{FB4B6B8D-4CD6-4B16-BBE8-6455884815BB}"/>
    <cellStyle name="Percent 6 7_AVA DVA EL" xfId="34348" xr:uid="{25F93C95-A593-4A42-8576-66295388CE07}"/>
    <cellStyle name="Percent 6 8" xfId="34349" xr:uid="{6089AF25-F6EB-422E-AC15-1962A9DDD0A2}"/>
    <cellStyle name="Percent 6 8 2" xfId="34350" xr:uid="{FA3A158F-A293-4DCB-8506-ACFC0126754D}"/>
    <cellStyle name="Percent 6 8 3" xfId="34351" xr:uid="{1A698A77-D494-480F-B57A-0808D8927D92}"/>
    <cellStyle name="Percent 6 8_AVA DVA EL" xfId="34352" xr:uid="{FA5DA802-A60A-47EA-B68E-8DD12C549258}"/>
    <cellStyle name="Percent 6 9" xfId="34353" xr:uid="{01FC3B2F-B8FA-4D28-806A-83493409B70B}"/>
    <cellStyle name="Percent 6_4Q16" xfId="34354" xr:uid="{B248F3D5-91E2-468D-868F-00D765158E1A}"/>
    <cellStyle name="Percent 7" xfId="9870" xr:uid="{6918604C-DC7F-4AA9-B038-7DD7139F70EA}"/>
    <cellStyle name="Percent 7 2" xfId="34355" xr:uid="{1A317732-8FBC-4160-90D1-D6B71F7B1748}"/>
    <cellStyle name="Percent 7 3" xfId="34356" xr:uid="{08136433-4362-46A3-BF5D-16AE527CB78C}"/>
    <cellStyle name="Percent 7_AVA DVA EL" xfId="34357" xr:uid="{4145FB92-3D60-4B15-9FBB-53AA22B9A154}"/>
    <cellStyle name="Percent 8" xfId="9871" xr:uid="{C7B81EE1-828C-491F-8DF4-5CB4AD315DF5}"/>
    <cellStyle name="Percent 8 2" xfId="34358" xr:uid="{4EC72388-D9ED-404C-9640-7908DBD6278E}"/>
    <cellStyle name="Percent 8 3" xfId="34359" xr:uid="{26E36DEF-AE17-418C-A05E-F91D8D16A093}"/>
    <cellStyle name="Percent 8_AVA DVA EL" xfId="34360" xr:uid="{8CE4EF35-D225-4EE6-88C2-C10FD0297463}"/>
    <cellStyle name="Percent 9" xfId="34361" xr:uid="{2CA45560-6F30-4FB2-8FEF-F93004878D90}"/>
    <cellStyle name="Percent 9 2" xfId="34362" xr:uid="{DEC2FD30-21E5-4870-AFB3-F70AE77694CD}"/>
    <cellStyle name="Percent 9 3" xfId="34363" xr:uid="{5CBC5658-3D1A-4AE8-A92B-102B34B51D38}"/>
    <cellStyle name="Percent 9 4" xfId="51194" xr:uid="{F1EB1B98-DE15-47E7-9A2B-98CB524D221A}"/>
    <cellStyle name="Percent 9_AVA DVA EL" xfId="34364" xr:uid="{D6FC3476-B873-43D5-B421-F3A8B04401AE}"/>
    <cellStyle name="Percent Hard" xfId="34365" xr:uid="{FB67CD19-1B7C-471D-8DC4-C9B96EA97297}"/>
    <cellStyle name="Percent Hard 2" xfId="34366" xr:uid="{52D23813-D0CD-4025-9EA6-E9178F405BA9}"/>
    <cellStyle name="Percent Hard 2 2" xfId="34367" xr:uid="{E27C98AE-1564-41AF-AA8F-CCA7E9CB36AF}"/>
    <cellStyle name="Percent Hard 2 3" xfId="34368" xr:uid="{4AC53695-00F6-4814-8563-02707FFC80FB}"/>
    <cellStyle name="Percent Hard 2 4" xfId="51195" xr:uid="{CEF3FFEE-7B99-48F6-8D03-C5F80D7E0C4C}"/>
    <cellStyle name="Percent Hard 2_AVA DVA EL" xfId="34369" xr:uid="{E47CEB0D-8D6C-48FA-A128-769A28C73638}"/>
    <cellStyle name="Percent Hard 3" xfId="34370" xr:uid="{23C9EB5F-078D-42E6-9DDE-B678BB185F24}"/>
    <cellStyle name="Percent Hard 4" xfId="34371" xr:uid="{2837C18F-C926-498B-B654-975582E30B4E}"/>
    <cellStyle name="Percent Hard_AVA DVA EL" xfId="34372" xr:uid="{6385920C-B176-4DA4-8D4F-175ED5D1CF72}"/>
    <cellStyle name="Percent*" xfId="34373" xr:uid="{F3184655-AD02-47DE-92A5-FD30657CA489}"/>
    <cellStyle name="Percent* 2" xfId="34374" xr:uid="{F2A2A376-0B25-4CED-9A3D-30B6E00926F1}"/>
    <cellStyle name="Percent* 3" xfId="34375" xr:uid="{242268A7-84C4-4425-B546-DF2F5308AFBA}"/>
    <cellStyle name="Percent*_AVA DVA EL" xfId="34376" xr:uid="{95D606D0-DFEF-4823-AA66-3E898CCD0724}"/>
    <cellStyle name="Percentneg" xfId="9872" xr:uid="{3E7255CA-55BF-4113-B47D-6BD94EBD158B}"/>
    <cellStyle name="Percentneg 2" xfId="34377" xr:uid="{380AAA28-507C-425F-A3CD-C7EEA017A07A}"/>
    <cellStyle name="Percentneg 2 2" xfId="51196" xr:uid="{0F4BCE3B-AE46-4D2C-BDA9-A0147A0DB95E}"/>
    <cellStyle name="Percentneg_3. Chng in credit spreads" xfId="51197" xr:uid="{375EAF32-202F-4123-90FE-BACBCDFA8181}"/>
    <cellStyle name="Percentuale_INV2" xfId="34378" xr:uid="{F1A477A8-E0D3-4C9D-AEAE-5106C70C416A}"/>
    <cellStyle name="Porcentual 2" xfId="9873" xr:uid="{4168DAF0-4E04-45EC-9767-1D74B765C300}"/>
    <cellStyle name="Porcentual 2 2" xfId="9874" xr:uid="{4DE3FE0C-6242-4BBE-AE62-E07A19C8E349}"/>
    <cellStyle name="Porcentual 2 2 2" xfId="9875" xr:uid="{F8A92672-DEB1-4617-BD84-FD0B5F50A4E2}"/>
    <cellStyle name="Porcentual 2 2 2 2" xfId="34379" xr:uid="{93005B2F-9FB3-4E16-91F7-8F52A95A6B43}"/>
    <cellStyle name="Porcentual 2 2 2_AVA DVA EL" xfId="34380" xr:uid="{928E798C-BA9A-46FE-A800-70F9DE91A276}"/>
    <cellStyle name="Porcentual 2 2 3" xfId="9876" xr:uid="{A47682C3-2AF8-48B8-9548-1450F41BD78B}"/>
    <cellStyle name="Porcentual 2 2 3 2" xfId="34381" xr:uid="{0ABFCB44-76C2-4806-9597-6DBFF133E104}"/>
    <cellStyle name="Porcentual 2 2 3_AVA DVA EL" xfId="34382" xr:uid="{F5B451EE-750F-4E69-B94A-0ABDABD10FBD}"/>
    <cellStyle name="Porcentual 2 2 4" xfId="34383" xr:uid="{EBC448A8-05C5-4936-9E80-80A76668F2B4}"/>
    <cellStyle name="Porcentual 2 2_4Q16" xfId="34384" xr:uid="{EC575DE7-F561-4DCC-A14E-BADAD0B5AA77}"/>
    <cellStyle name="Porcentual 2 3" xfId="9877" xr:uid="{ECC050A9-4429-4862-934F-52D4B9A02A56}"/>
    <cellStyle name="Porcentual 2 3 2" xfId="34385" xr:uid="{857E1F46-D24B-4528-A60E-3DE7E4F0611E}"/>
    <cellStyle name="Porcentual 2 3_AVA DVA EL" xfId="34386" xr:uid="{A2808165-8172-43C1-A2DF-65CD20AD81BF}"/>
    <cellStyle name="Porcentual 2 4" xfId="9878" xr:uid="{4F62D20B-1639-48C1-8EFD-93CA21A50FCA}"/>
    <cellStyle name="Porcentual 2 4 2" xfId="34387" xr:uid="{618F4351-65A1-4965-9A5F-2DE0E06B3FA1}"/>
    <cellStyle name="Porcentual 2 4_AVA DVA EL" xfId="34388" xr:uid="{2FA7F05C-3BF3-43D4-BCCC-466B11474049}"/>
    <cellStyle name="Porcentual 2 5" xfId="34389" xr:uid="{B15C2AFD-AC2D-4325-9A4A-17994EBE115D}"/>
    <cellStyle name="Porcentual 2_4Q16" xfId="34390" xr:uid="{7B1E0C0B-60AA-450D-9EB7-18F19845BBF9}"/>
    <cellStyle name="Price" xfId="9879" xr:uid="{2277E214-8E8F-4642-A2C3-208BD2505292}"/>
    <cellStyle name="Price 2" xfId="34391" xr:uid="{6DF230F8-3647-40C9-855F-93AD826C9AA9}"/>
    <cellStyle name="Price_A02" xfId="55637" xr:uid="{A33E4622-85A5-4AE4-9321-F7AB6B4FA606}"/>
    <cellStyle name="Profit figure" xfId="34392" xr:uid="{073A50D6-DB99-4C39-A4F0-ABA80BD1A0E4}"/>
    <cellStyle name="Profit figure 2" xfId="34393" xr:uid="{C5248CB5-E561-439E-8BC2-9D6D714E9E3A}"/>
    <cellStyle name="Profit figure 2 2" xfId="34394" xr:uid="{6E652D5B-7847-4AE7-A185-1A767FBA7804}"/>
    <cellStyle name="Profit figure 2 3" xfId="34395" xr:uid="{F67314AC-C3E6-4702-9DC0-F598179B1052}"/>
    <cellStyle name="Profit figure 2_AVA DVA EL" xfId="34396" xr:uid="{2EB1D2B9-EF14-4FC5-ADE2-EEA2DE50ECE1}"/>
    <cellStyle name="Profit figure 3" xfId="34397" xr:uid="{89E9D882-0B4B-4A8E-BC3E-610D16FC137C}"/>
    <cellStyle name="Profit figure 4" xfId="34398" xr:uid="{28400895-35BB-43C8-8265-3817EA91E9E2}"/>
    <cellStyle name="Profit figure_3. Chng in credit spreads" xfId="51198" xr:uid="{E6CFF825-D73F-4CD3-8ED9-07EFC1EABD08}"/>
    <cellStyle name="Prosent" xfId="2" builtinId="5"/>
    <cellStyle name="Prosent 10" xfId="9880" xr:uid="{B2ADF2CA-A33C-4B86-996B-7BC7BE128ECC}"/>
    <cellStyle name="Prosent 10 2" xfId="9881" xr:uid="{0D825878-C7DF-41C0-B56D-8A5E20AD506D}"/>
    <cellStyle name="Prosent 10 2 2" xfId="9882" xr:uid="{65D0F58C-176E-4597-91CB-F77810FE2D6B}"/>
    <cellStyle name="Prosent 10 2 2 2" xfId="51199" xr:uid="{A4339A64-D877-47D9-9596-F1E96EC2E58A}"/>
    <cellStyle name="Prosent 10 2 3" xfId="51200" xr:uid="{853656D9-0A85-4A26-93DA-E2E026C1430C}"/>
    <cellStyle name="Prosent 10 2_3. Chng in credit spreads" xfId="51201" xr:uid="{C9BD5107-9DAB-4E73-BDC3-0D557D650DDF}"/>
    <cellStyle name="Prosent 10 3" xfId="9883" xr:uid="{5FEF7DFA-613A-4492-AF9E-1973C1C7D3BD}"/>
    <cellStyle name="Prosent 10 3 2" xfId="36585" xr:uid="{789644EE-7631-48E7-9207-9E19FE9B9D8F}"/>
    <cellStyle name="Prosent 10 3 3" xfId="36135" xr:uid="{04BC0835-45E2-4A17-882F-A5B073D64E66}"/>
    <cellStyle name="Prosent 10 4" xfId="9884" xr:uid="{99BCDFC6-7153-4223-B7C8-2BCB6C6AD6FC}"/>
    <cellStyle name="Prosent 10 4 2" xfId="36589" xr:uid="{BEE623EE-51B3-4FF1-A762-26B7D2195232}"/>
    <cellStyle name="Prosent 10 4 3" xfId="36248" xr:uid="{0EF92C0F-B899-4372-A597-2F089C74AE60}"/>
    <cellStyle name="Prosent 10 5" xfId="36313" xr:uid="{B62F2A50-F3F0-48B0-9E03-762811817BF7}"/>
    <cellStyle name="Prosent 10 5 2" xfId="36612" xr:uid="{49465C3B-5C1E-4959-A2C2-35390995DA47}"/>
    <cellStyle name="Prosent 10 6" xfId="36921" xr:uid="{4E006752-8751-435E-8D4F-C0B99248CE2B}"/>
    <cellStyle name="Prosent 10_3. Chng in credit spreads" xfId="51202" xr:uid="{EF175991-F778-4315-AA28-276D2245E43B}"/>
    <cellStyle name="Prosent 11" xfId="9885" xr:uid="{F844E5FE-EB6D-4724-AC27-67C4F42BC854}"/>
    <cellStyle name="Prosent 11 2" xfId="9886" xr:uid="{18B60059-C9D9-4DE3-8ED9-70C917D27FBC}"/>
    <cellStyle name="Prosent 11 2 2" xfId="9887" xr:uid="{EB128B31-76BD-4225-B8BA-9482BA1AF148}"/>
    <cellStyle name="Prosent 11 2 2 2" xfId="36165" xr:uid="{179BEB91-4528-4643-88CF-AC56026BEA75}"/>
    <cellStyle name="Prosent 11 2 3" xfId="36544" xr:uid="{EC3ED5B8-641F-43C7-825D-85E82B614BAB}"/>
    <cellStyle name="Prosent 11 2_CR4_19" xfId="9888" xr:uid="{54470C0C-F795-473D-B2A9-F077E860EE44}"/>
    <cellStyle name="Prosent 11 3" xfId="9889" xr:uid="{C475CE19-E841-43BD-AE7E-95F525DA96E6}"/>
    <cellStyle name="Prosent 11 3 2" xfId="36195" xr:uid="{A4FD2ECE-CC60-4DE6-AB1B-53A1983A58B3}"/>
    <cellStyle name="Prosent 11 4" xfId="36138" xr:uid="{28C1933E-523F-4E7D-B8B2-647F3AAC5C0D}"/>
    <cellStyle name="Prosent 11_3. Chng in credit spreads" xfId="51203" xr:uid="{B4973BFB-D361-46FB-829D-114A43B2ECEB}"/>
    <cellStyle name="Prosent 12" xfId="9890" xr:uid="{D40AA293-C570-4583-9811-C13D283A7E43}"/>
    <cellStyle name="Prosent 12 2" xfId="9891" xr:uid="{CBAE06B8-7E6A-499F-9439-35CF5D901FBC}"/>
    <cellStyle name="Prosent 12 2 2" xfId="9892" xr:uid="{8BA63407-8995-41C3-BA4C-1B286157B7D6}"/>
    <cellStyle name="Prosent 12 2 2 2" xfId="36168" xr:uid="{70C9E9C8-D5C2-4125-9458-FB5FCBD717A8}"/>
    <cellStyle name="Prosent 12 2 2 2 2" xfId="51204" xr:uid="{61F98DB1-67FA-49F6-9FC3-1716FAF575AB}"/>
    <cellStyle name="Prosent 12 2 2 2 2 2" xfId="51205" xr:uid="{D6B9AD88-FCD5-4F24-9EDC-B61EED6F85E4}"/>
    <cellStyle name="Prosent 12 2 2 2 3" xfId="51206" xr:uid="{F30F5B4D-7117-48F9-B9C0-A83DCB986DB7}"/>
    <cellStyle name="Prosent 12 2 2 2 3 2" xfId="51207" xr:uid="{2F023CBD-A062-4353-90E4-B22A8877A4A1}"/>
    <cellStyle name="Prosent 12 2 2 2 4" xfId="51208" xr:uid="{7766B517-FAC2-46F7-9250-2C709E547512}"/>
    <cellStyle name="Prosent 12 2 2 2_3. Chng in credit spreads" xfId="51209" xr:uid="{854ABD38-EC4C-4FAD-82D4-B6E41EA7F7AA}"/>
    <cellStyle name="Prosent 12 2 2 3" xfId="51210" xr:uid="{847C5F95-23D0-481D-B7D7-9EB21E1B5FB4}"/>
    <cellStyle name="Prosent 12 2 2 3 2" xfId="51211" xr:uid="{78476BBF-2B5D-450F-9434-DC37104257F7}"/>
    <cellStyle name="Prosent 12 2 2 4" xfId="51212" xr:uid="{081EFBDD-2A84-4521-9E39-9F16017311E3}"/>
    <cellStyle name="Prosent 12 2 2 4 2" xfId="51213" xr:uid="{95BA44CE-CB44-42A9-A7DC-9D54C21BFA16}"/>
    <cellStyle name="Prosent 12 2 2 5" xfId="51214" xr:uid="{7571D403-C00F-49EA-A852-5C75B6C7D4DF}"/>
    <cellStyle name="Prosent 12 2 2_3. Chng in credit spreads" xfId="51215" xr:uid="{213786E5-7AAF-4CC0-A887-C42A60435AF9}"/>
    <cellStyle name="Prosent 12 2 3" xfId="36545" xr:uid="{23EDEE55-134B-4687-90C3-29ADECFE772F}"/>
    <cellStyle name="Prosent 12 2 3 2" xfId="51216" xr:uid="{2089B2A1-790E-4542-A88E-EEB1CCCAA2A9}"/>
    <cellStyle name="Prosent 12 2 3 2 2" xfId="51217" xr:uid="{F03AEEE0-03B0-49BD-88DB-4375DE223A36}"/>
    <cellStyle name="Prosent 12 2 3 2 2 2" xfId="51218" xr:uid="{984A6F70-48CE-4681-9781-F2A5C2764097}"/>
    <cellStyle name="Prosent 12 2 3 2 3" xfId="51219" xr:uid="{588481AD-5628-4AE2-8D5E-CDB927ACE898}"/>
    <cellStyle name="Prosent 12 2 3 2 3 2" xfId="51220" xr:uid="{629312EF-4C5B-4DDB-845E-E6646DA9FAE1}"/>
    <cellStyle name="Prosent 12 2 3 2 4" xfId="51221" xr:uid="{32C758A7-06CD-4A4C-9659-34C77E55E3F2}"/>
    <cellStyle name="Prosent 12 2 3 2_3. Chng in credit spreads" xfId="51222" xr:uid="{A445D64D-756D-4E72-B83E-95BE5EFDFDF0}"/>
    <cellStyle name="Prosent 12 2 3 3" xfId="51223" xr:uid="{C62F6E00-2A34-4AEB-8BAB-181540A2B879}"/>
    <cellStyle name="Prosent 12 2 3 3 2" xfId="51224" xr:uid="{43052451-9EC8-4314-B91A-B0593A93C17F}"/>
    <cellStyle name="Prosent 12 2 3 4" xfId="51225" xr:uid="{3AD51C0E-F3EF-40B1-AEB0-1844F8621A22}"/>
    <cellStyle name="Prosent 12 2 3 4 2" xfId="51226" xr:uid="{1D4E3885-AC95-4E50-816F-92C09FFFD14C}"/>
    <cellStyle name="Prosent 12 2 3 5" xfId="51227" xr:uid="{7A1E43BE-39E0-4458-84A5-A25C7BA6EB18}"/>
    <cellStyle name="Prosent 12 2 3_3. Chng in credit spreads" xfId="51228" xr:uid="{74B56508-BDEC-453C-96A2-B3B9217D56EE}"/>
    <cellStyle name="Prosent 12 2 4" xfId="51229" xr:uid="{E2C992A8-9308-47D1-8075-F7C24DA67BE7}"/>
    <cellStyle name="Prosent 12 2 4 2" xfId="51230" xr:uid="{A28C2C7F-9E6F-4AD0-B833-4E16A554242C}"/>
    <cellStyle name="Prosent 12 2 4 2 2" xfId="51231" xr:uid="{8BBED3A6-350A-4CCE-BEE7-206E8FD8A5C4}"/>
    <cellStyle name="Prosent 12 2 4 3" xfId="51232" xr:uid="{E873EBA3-6085-496B-9E64-227D1B2C3F42}"/>
    <cellStyle name="Prosent 12 2 4 3 2" xfId="51233" xr:uid="{C27FEA6F-4D7B-40D3-9125-53FB683556A3}"/>
    <cellStyle name="Prosent 12 2 4 4" xfId="51234" xr:uid="{AE15E58F-5583-46CD-8F74-1FE2BB8ECFC2}"/>
    <cellStyle name="Prosent 12 2 4_3. Chng in credit spreads" xfId="51235" xr:uid="{B0DC7E42-2179-4F4D-8BD6-7550B8D862BD}"/>
    <cellStyle name="Prosent 12 2 5" xfId="51236" xr:uid="{8988F05C-F920-4ABE-BA13-37FA6F58F54B}"/>
    <cellStyle name="Prosent 12 2 5 2" xfId="51237" xr:uid="{91FFFED4-1C6C-4FB6-814E-4188F73069C1}"/>
    <cellStyle name="Prosent 12 2 6" xfId="51238" xr:uid="{77AE1373-CA41-46D4-8AF6-CBAC8E8D95AC}"/>
    <cellStyle name="Prosent 12 2 6 2" xfId="51239" xr:uid="{58ECFE0D-16E9-40AB-947C-A3CD12DDB609}"/>
    <cellStyle name="Prosent 12 2 7" xfId="51240" xr:uid="{96FF6AF8-C168-428D-99D5-738748EEAC24}"/>
    <cellStyle name="Prosent 12 2_3. Chng in credit spreads" xfId="51241" xr:uid="{372ABFFB-E74D-4841-B9C2-188D9F99F89E}"/>
    <cellStyle name="Prosent 12 3" xfId="36198" xr:uid="{028E1598-C13C-4168-8718-F93DD0A7276C}"/>
    <cellStyle name="Prosent 12 3 2" xfId="51242" xr:uid="{536B6B31-333F-40D0-A6C1-D5E252C24C4F}"/>
    <cellStyle name="Prosent 12 3 2 2" xfId="51243" xr:uid="{CF7916A7-D111-47DE-A505-35488F980D17}"/>
    <cellStyle name="Prosent 12 3 2 2 2" xfId="51244" xr:uid="{503A4959-9B37-4D90-B075-A261E211B965}"/>
    <cellStyle name="Prosent 12 3 2 2 2 2" xfId="51245" xr:uid="{3EBDCCE3-2BAF-49C2-AD44-F216AAF1A114}"/>
    <cellStyle name="Prosent 12 3 2 2 3" xfId="51246" xr:uid="{F54B795C-5BEC-4599-B47D-D344EFCFE9B3}"/>
    <cellStyle name="Prosent 12 3 2 2 3 2" xfId="51247" xr:uid="{2955A4B9-24D7-4E9E-B1CA-A045587D8149}"/>
    <cellStyle name="Prosent 12 3 2 2 4" xfId="51248" xr:uid="{FB7A1C77-0909-4DEF-AB9F-EC9B781BD3F8}"/>
    <cellStyle name="Prosent 12 3 2 2_3. Chng in credit spreads" xfId="51249" xr:uid="{D0341E58-D0A3-49B8-909A-B33171DC9F22}"/>
    <cellStyle name="Prosent 12 3 2 3" xfId="51250" xr:uid="{095B9C55-5DF4-494B-81E0-F3EC6EF8E341}"/>
    <cellStyle name="Prosent 12 3 2 3 2" xfId="51251" xr:uid="{B0FD5C25-0D3A-4A74-916B-197A7863F350}"/>
    <cellStyle name="Prosent 12 3 2 4" xfId="51252" xr:uid="{60DD31D8-2A63-4108-9606-D46C9A66B692}"/>
    <cellStyle name="Prosent 12 3 2 4 2" xfId="51253" xr:uid="{7E53C689-711B-4293-A432-D69C5BE8DC11}"/>
    <cellStyle name="Prosent 12 3 2 5" xfId="51254" xr:uid="{BF8E3B15-BD14-4922-83F8-C8134F634552}"/>
    <cellStyle name="Prosent 12 3 2_3. Chng in credit spreads" xfId="51255" xr:uid="{E6D27323-2CFA-4B62-8B0E-CD0CFA2107DC}"/>
    <cellStyle name="Prosent 12 3 3" xfId="51256" xr:uid="{F22899F6-DC44-4F40-BA77-5F64D0B6B300}"/>
    <cellStyle name="Prosent 12 3 3 2" xfId="51257" xr:uid="{A17180E7-2A3F-4CC1-8097-0BF2DF2E35F7}"/>
    <cellStyle name="Prosent 12 3 3 2 2" xfId="51258" xr:uid="{074DB94E-1C81-4A6C-9777-A4FBB10BAAC0}"/>
    <cellStyle name="Prosent 12 3 3 2 2 2" xfId="51259" xr:uid="{3DDD3079-F3ED-4855-827B-46346C4980E5}"/>
    <cellStyle name="Prosent 12 3 3 2 3" xfId="51260" xr:uid="{7DE4F6D2-9151-41AD-AA81-E02FECFBDB71}"/>
    <cellStyle name="Prosent 12 3 3 2 3 2" xfId="51261" xr:uid="{2E304743-C2AF-4FA9-AE52-668921C5E8D2}"/>
    <cellStyle name="Prosent 12 3 3 2 4" xfId="51262" xr:uid="{AD9AF20E-27E9-4CAA-ABFE-D79330FFBFF9}"/>
    <cellStyle name="Prosent 12 3 3 2_3. Chng in credit spreads" xfId="51263" xr:uid="{354D010B-7599-47B9-9144-A63ACBC8D709}"/>
    <cellStyle name="Prosent 12 3 3 3" xfId="51264" xr:uid="{3C5A9B10-DDAF-439D-A2E8-41E8ECA5C630}"/>
    <cellStyle name="Prosent 12 3 3 3 2" xfId="51265" xr:uid="{7F2C2942-B5AB-4156-8657-48D768434704}"/>
    <cellStyle name="Prosent 12 3 3 4" xfId="51266" xr:uid="{12DB8FEE-3125-432E-AAA6-A3F7074C93F3}"/>
    <cellStyle name="Prosent 12 3 3 4 2" xfId="51267" xr:uid="{6884BC29-2ED5-4C27-90D7-B68C81ADE301}"/>
    <cellStyle name="Prosent 12 3 3 5" xfId="51268" xr:uid="{CAADBAE3-6770-4049-AAE7-B3308E0DEC3C}"/>
    <cellStyle name="Prosent 12 3 3_3. Chng in credit spreads" xfId="51269" xr:uid="{2DC5BD33-1AAF-4952-BA7D-F03E72E2ECB7}"/>
    <cellStyle name="Prosent 12 3 4" xfId="51270" xr:uid="{188683CF-F9DA-4F3E-8CD3-9D4B863A39B2}"/>
    <cellStyle name="Prosent 12 3 4 2" xfId="51271" xr:uid="{D7B59E57-C703-4A58-9D43-E83E1291D6CA}"/>
    <cellStyle name="Prosent 12 3 4 2 2" xfId="51272" xr:uid="{989ACCB0-104D-4B50-B5B5-56F60AA34642}"/>
    <cellStyle name="Prosent 12 3 4 3" xfId="51273" xr:uid="{9C425E56-BF2D-425C-8D2B-5AC8B86B1A92}"/>
    <cellStyle name="Prosent 12 3 4 3 2" xfId="51274" xr:uid="{16B4D002-5260-4909-ADBD-52849D4D1B2B}"/>
    <cellStyle name="Prosent 12 3 4 4" xfId="51275" xr:uid="{738F38BE-7A4E-413F-B982-E18325B59C54}"/>
    <cellStyle name="Prosent 12 3 4_3. Chng in credit spreads" xfId="51276" xr:uid="{0E5DDEAD-49D2-4EF8-830F-58FD4A876CFA}"/>
    <cellStyle name="Prosent 12 3 5" xfId="51277" xr:uid="{41F8336F-97D6-4231-BA7D-640478EA1A70}"/>
    <cellStyle name="Prosent 12 3 5 2" xfId="51278" xr:uid="{BF07A815-29E0-4038-9D64-C14A51322AF2}"/>
    <cellStyle name="Prosent 12 3 6" xfId="51279" xr:uid="{46A8E26A-92F9-4085-9EC5-BC7A273E894A}"/>
    <cellStyle name="Prosent 12 3 6 2" xfId="51280" xr:uid="{A5B2D028-13EE-4A86-8DE4-A34C38788C08}"/>
    <cellStyle name="Prosent 12 3 7" xfId="51281" xr:uid="{89842A3E-0707-442A-8398-43210921C5D4}"/>
    <cellStyle name="Prosent 12 3_3. Chng in credit spreads" xfId="51282" xr:uid="{EA5021F0-F2A8-4D76-B475-76C392C6B7CF}"/>
    <cellStyle name="Prosent 12 4" xfId="36141" xr:uid="{F98FF011-F50C-4450-A4DF-6EEBA0533F60}"/>
    <cellStyle name="Prosent 12 4 2" xfId="51283" xr:uid="{B29445E9-0E7A-454B-9056-3B21519CA763}"/>
    <cellStyle name="Prosent 12 4 2 2" xfId="51284" xr:uid="{0939B0F6-C272-419B-9685-7ACE0926F889}"/>
    <cellStyle name="Prosent 12 4 2 2 2" xfId="51285" xr:uid="{9768E48C-3AC8-4A43-8420-26F90868EFF2}"/>
    <cellStyle name="Prosent 12 4 2 3" xfId="51286" xr:uid="{39C82039-CE03-4E0B-8C4C-C2D873E452E4}"/>
    <cellStyle name="Prosent 12 4 2 3 2" xfId="51287" xr:uid="{3DA0CB9B-0D73-4F82-AFDC-C3399DBB6AC2}"/>
    <cellStyle name="Prosent 12 4 2 4" xfId="51288" xr:uid="{AAB8E259-8018-40CC-B902-E9A981658759}"/>
    <cellStyle name="Prosent 12 4 2_3. Chng in credit spreads" xfId="51289" xr:uid="{1E81CB5F-02F6-425B-B7B3-306CA94A955D}"/>
    <cellStyle name="Prosent 12 4 3" xfId="51290" xr:uid="{757AAF13-98E0-4494-BB3C-4867F9FF8AE7}"/>
    <cellStyle name="Prosent 12 4 3 2" xfId="51291" xr:uid="{1E190CC5-9DDB-44FA-BCA1-D04189377F59}"/>
    <cellStyle name="Prosent 12 4 4" xfId="51292" xr:uid="{E5C33D21-B711-4ACB-8674-7D47634982F4}"/>
    <cellStyle name="Prosent 12 4 4 2" xfId="51293" xr:uid="{FA1745D9-4DD4-4B8B-8348-837BC80F09BC}"/>
    <cellStyle name="Prosent 12 4 5" xfId="51294" xr:uid="{8522399C-4420-4FAD-AA9A-7E399CC24072}"/>
    <cellStyle name="Prosent 12 4_3. Chng in credit spreads" xfId="51295" xr:uid="{2BEBEE0E-1975-40DD-851F-F0097105EFCE}"/>
    <cellStyle name="Prosent 12 5" xfId="51296" xr:uid="{3FBD3BC4-CD01-4FDC-BEFB-246847078CE6}"/>
    <cellStyle name="Prosent 12 5 2" xfId="51297" xr:uid="{56998A24-C567-4B0E-B49D-7D9D544E0915}"/>
    <cellStyle name="Prosent 12 5 2 2" xfId="51298" xr:uid="{F4CB4759-FFFD-480D-9DF9-BDC491246C8C}"/>
    <cellStyle name="Prosent 12 5 2 2 2" xfId="51299" xr:uid="{9A893B92-9449-47C1-8A88-1646F764AEC5}"/>
    <cellStyle name="Prosent 12 5 2 3" xfId="51300" xr:uid="{D06C2B8B-B8EA-4D61-A9D2-3C89695556E8}"/>
    <cellStyle name="Prosent 12 5 2 3 2" xfId="51301" xr:uid="{D9CE7FF9-889E-4DF4-8533-EA12F5B76F57}"/>
    <cellStyle name="Prosent 12 5 2 4" xfId="51302" xr:uid="{602C1678-87C6-4236-B1B8-505940D443DF}"/>
    <cellStyle name="Prosent 12 5 2_3. Chng in credit spreads" xfId="51303" xr:uid="{9E8F9AC2-4F3F-40C6-956A-4E418E3532CD}"/>
    <cellStyle name="Prosent 12 5 3" xfId="51304" xr:uid="{494637DF-ED85-431D-A1AF-2E6D5014603F}"/>
    <cellStyle name="Prosent 12 5 3 2" xfId="51305" xr:uid="{E4D6AAC6-1E5E-4AE9-90C8-C00ED7A9F891}"/>
    <cellStyle name="Prosent 12 5 4" xfId="51306" xr:uid="{11E96552-9553-41FD-A531-192FDB07B075}"/>
    <cellStyle name="Prosent 12 5 4 2" xfId="51307" xr:uid="{17D05286-75C8-420C-9B4B-76606B088BFD}"/>
    <cellStyle name="Prosent 12 5 5" xfId="51308" xr:uid="{EBF17E7D-636A-4181-9254-346AAF318D37}"/>
    <cellStyle name="Prosent 12 5_3. Chng in credit spreads" xfId="51309" xr:uid="{A3A96403-14BB-49F1-8E9D-B115C91B60BC}"/>
    <cellStyle name="Prosent 12 6" xfId="51310" xr:uid="{5F2A8D18-84AC-4251-8B8F-DDF76A6D4FBF}"/>
    <cellStyle name="Prosent 12 6 2" xfId="51311" xr:uid="{D5944490-A3C4-426F-8F3D-118BCAF17F90}"/>
    <cellStyle name="Prosent 12 6 2 2" xfId="51312" xr:uid="{5E0CE79F-3B88-4A94-9FEE-57E079B207BA}"/>
    <cellStyle name="Prosent 12 6 3" xfId="51313" xr:uid="{25D564D7-795E-4E7C-9E3F-3A15F3C43AED}"/>
    <cellStyle name="Prosent 12 6 3 2" xfId="51314" xr:uid="{B894B670-1859-44EE-BA5E-8DA900A57C1E}"/>
    <cellStyle name="Prosent 12 6 4" xfId="51315" xr:uid="{310974F3-1760-4524-A8C7-B2802DE07093}"/>
    <cellStyle name="Prosent 12 6_3. Chng in credit spreads" xfId="51316" xr:uid="{220955DC-3C60-4ED4-B6AD-756C7FCEC7DF}"/>
    <cellStyle name="Prosent 12 7" xfId="51317" xr:uid="{EAEE77AA-87FE-44CC-95B5-3541B4AA7E0F}"/>
    <cellStyle name="Prosent 12 7 2" xfId="51318" xr:uid="{CAC91678-5396-4A79-82DE-A2A498A716D0}"/>
    <cellStyle name="Prosent 12 8" xfId="51319" xr:uid="{92AAD326-22C1-4EAB-B814-421C50D09CA9}"/>
    <cellStyle name="Prosent 12 8 2" xfId="51320" xr:uid="{72FFAEE4-3FAC-4052-B0A7-81A581383F9B}"/>
    <cellStyle name="Prosent 12 9" xfId="51321" xr:uid="{B636FA96-B0B2-4D07-9F0F-2933CABE7932}"/>
    <cellStyle name="Prosent 12_3. Chng in credit spreads" xfId="51322" xr:uid="{A46E6A47-262E-4C07-9955-8BC43202120E}"/>
    <cellStyle name="Prosent 13" xfId="9893" xr:uid="{D399649F-426E-47F6-9F51-DBFEE0A1DAB9}"/>
    <cellStyle name="Prosent 13 2" xfId="9894" xr:uid="{BFBC2817-A225-4558-843A-1B270CD7F85A}"/>
    <cellStyle name="Prosent 13 2 2" xfId="36202" xr:uid="{C4523EF8-4D53-4DDF-ADD9-26214F6C6B49}"/>
    <cellStyle name="Prosent 13 3" xfId="36546" xr:uid="{D2F3B1F5-6E9A-4DDF-8EE8-8AC6D91BEF2E}"/>
    <cellStyle name="Prosent 13_3. Chng in credit spreads" xfId="51323" xr:uid="{25CD15B3-32BF-4E20-BC0E-B559FE87FBB5}"/>
    <cellStyle name="Prosent 14" xfId="34399" xr:uid="{19969267-CE69-42D3-9371-6B686BD89D56}"/>
    <cellStyle name="Prosent 14 2" xfId="36591" xr:uid="{0DF49374-615C-4EC1-BEBC-0AA844979330}"/>
    <cellStyle name="Prosent 14 3" xfId="36250" xr:uid="{1A1FFE1A-588C-416B-83F9-D7C36F3019C1}"/>
    <cellStyle name="Prosent 15" xfId="40257" xr:uid="{3D0A2D28-0472-4494-B9CE-C621330B9DCC}"/>
    <cellStyle name="Prosent 15 2" xfId="51324" xr:uid="{38D4F7CC-94E9-4862-A2A6-AC46FBC66D9E}"/>
    <cellStyle name="Prosent 15 2 2" xfId="51325" xr:uid="{3A6B56CC-D0F4-46C7-A081-6C245BEE826E}"/>
    <cellStyle name="Prosent 15 2 2 2" xfId="51326" xr:uid="{1B7ED8A9-9B34-4762-8DC6-D530A4CCC7BB}"/>
    <cellStyle name="Prosent 15 2 2 2 2" xfId="51327" xr:uid="{0EF32D7F-8ED6-4AA4-85A8-A10B52F8F714}"/>
    <cellStyle name="Prosent 15 2 2 3" xfId="51328" xr:uid="{09255B63-F9CA-49A8-9F2C-383B043C1174}"/>
    <cellStyle name="Prosent 15 2 2 3 2" xfId="51329" xr:uid="{3B190CA3-C75B-4561-9EC3-0B0753A5A2EE}"/>
    <cellStyle name="Prosent 15 2 2 4" xfId="51330" xr:uid="{D8E4DAB1-4349-462C-BC93-3E2A9C64BF5A}"/>
    <cellStyle name="Prosent 15 2 2_3. Chng in credit spreads" xfId="51331" xr:uid="{EECB61F1-FA28-456B-82D6-5A8DD8E0485F}"/>
    <cellStyle name="Prosent 15 2 3" xfId="51332" xr:uid="{4BEFBF9E-8BE7-4E57-A1AF-18D31F4345F0}"/>
    <cellStyle name="Prosent 15 2 3 2" xfId="51333" xr:uid="{72FC6D52-AA43-44D6-8CDE-94371CC74FAE}"/>
    <cellStyle name="Prosent 15 2 4" xfId="51334" xr:uid="{EBC8722D-927E-41D1-A9F6-E99906234A73}"/>
    <cellStyle name="Prosent 15 2 4 2" xfId="51335" xr:uid="{69286605-BAC1-4896-ABAD-50CB4F3B2552}"/>
    <cellStyle name="Prosent 15 2 5" xfId="51336" xr:uid="{E141D5A1-DA68-4C25-ADC5-AA89B3D26989}"/>
    <cellStyle name="Prosent 15 2_3. Chng in credit spreads" xfId="51337" xr:uid="{02AF7647-BB90-40C6-9B57-BDB5A7FCBC3A}"/>
    <cellStyle name="Prosent 15 3" xfId="51338" xr:uid="{0B8AECBA-4103-4251-95FA-47D6E3237A85}"/>
    <cellStyle name="Prosent 15 3 2" xfId="51339" xr:uid="{4F94093F-F4ED-4EA4-848D-84F4AD8BAD81}"/>
    <cellStyle name="Prosent 15 3 2 2" xfId="51340" xr:uid="{5EBCB6E5-1665-4059-AB52-BD27F263B64F}"/>
    <cellStyle name="Prosent 15 3 2 2 2" xfId="51341" xr:uid="{E6CD39DC-E69C-438A-9A33-6C56AE677B62}"/>
    <cellStyle name="Prosent 15 3 2 3" xfId="51342" xr:uid="{DDD85307-8EB9-4844-AFE6-AF8C524BC043}"/>
    <cellStyle name="Prosent 15 3 2 3 2" xfId="51343" xr:uid="{E701139A-58E1-46F5-B1B7-745F319CCEE6}"/>
    <cellStyle name="Prosent 15 3 2 4" xfId="51344" xr:uid="{68A822E9-5974-41D3-A7E7-D01710CF6D23}"/>
    <cellStyle name="Prosent 15 3 2_3. Chng in credit spreads" xfId="51345" xr:uid="{DDEB2725-1A2A-4C1D-A12A-59599EA73DC5}"/>
    <cellStyle name="Prosent 15 3 3" xfId="51346" xr:uid="{98294A98-D61E-4F8D-ACF1-27B26C4D6E62}"/>
    <cellStyle name="Prosent 15 3 3 2" xfId="51347" xr:uid="{5B5DF4B0-FBE6-4C49-92CB-F2C9E6430AB0}"/>
    <cellStyle name="Prosent 15 3 4" xfId="51348" xr:uid="{BE43E9D8-17A3-4112-8870-A4319215C4D1}"/>
    <cellStyle name="Prosent 15 3 4 2" xfId="51349" xr:uid="{CF072FD2-D446-4C4A-A4A9-2DF57271069F}"/>
    <cellStyle name="Prosent 15 3 5" xfId="51350" xr:uid="{2AF986C6-8A14-45D3-8441-345E4D973F30}"/>
    <cellStyle name="Prosent 15 3_3. Chng in credit spreads" xfId="51351" xr:uid="{08079B54-3736-4883-AC77-663482823272}"/>
    <cellStyle name="Prosent 15 4" xfId="51352" xr:uid="{60CC858E-6A45-47E4-AB07-9100DA46A766}"/>
    <cellStyle name="Prosent 15 4 2" xfId="51353" xr:uid="{AF781BAC-7824-4A76-9ECF-EEB58D676584}"/>
    <cellStyle name="Prosent 15 4 2 2" xfId="51354" xr:uid="{D2E22028-0FD4-4F90-AED3-9381D27B3BCB}"/>
    <cellStyle name="Prosent 15 4 3" xfId="51355" xr:uid="{6F1EBC0A-A376-437A-BFCB-7661857E5D97}"/>
    <cellStyle name="Prosent 15 4 3 2" xfId="51356" xr:uid="{5857F236-F15A-4E4B-875E-8510802B7632}"/>
    <cellStyle name="Prosent 15 4 4" xfId="51357" xr:uid="{D8B485F0-6180-472F-B15B-32F426F60DB2}"/>
    <cellStyle name="Prosent 15 4_3. Chng in credit spreads" xfId="51358" xr:uid="{01412433-ABC1-429A-9796-8C72FED45B4C}"/>
    <cellStyle name="Prosent 15 5" xfId="51359" xr:uid="{28F6F990-6EAD-4FDA-8E23-4106247BC8E1}"/>
    <cellStyle name="Prosent 15 5 2" xfId="51360" xr:uid="{9CF635EB-38C7-4FF1-B084-DFE5F077A8C6}"/>
    <cellStyle name="Prosent 15 6" xfId="51361" xr:uid="{74B26647-5071-431B-AC49-8F48CA388C8C}"/>
    <cellStyle name="Prosent 15 6 2" xfId="51362" xr:uid="{F8B51685-9503-4B08-BED1-C98F5BC9432F}"/>
    <cellStyle name="Prosent 15 7" xfId="51363" xr:uid="{F88FB01F-6301-40C2-A03E-439EECF70394}"/>
    <cellStyle name="Prosent 15_3. Chng in credit spreads" xfId="51364" xr:uid="{60C67DA6-3791-4C21-98AA-644D0F3C2CF0}"/>
    <cellStyle name="Prosent 16" xfId="51365" xr:uid="{4F2ED39F-AA88-4325-8481-1775E63B8CA1}"/>
    <cellStyle name="Prosent 16 2" xfId="51366" xr:uid="{59722926-B267-427B-BF68-D31483755642}"/>
    <cellStyle name="Prosent 16 2 2" xfId="51367" xr:uid="{1CDA47BE-8CBC-473B-A99B-71E42C475AA4}"/>
    <cellStyle name="Prosent 16 3" xfId="51368" xr:uid="{7CF4C1FD-D5E2-4122-83F1-C595EF8F928C}"/>
    <cellStyle name="Prosent 16 3 2" xfId="51369" xr:uid="{E11A4E24-5B00-4085-91B9-B01BDFCDF069}"/>
    <cellStyle name="Prosent 16 4" xfId="51370" xr:uid="{2204E3BA-0D42-46C5-9CAD-EAED2E77853F}"/>
    <cellStyle name="Prosent 16_3. Chng in credit spreads" xfId="51371" xr:uid="{D76F3C8A-12DB-4567-A291-A849B5F5CE09}"/>
    <cellStyle name="Prosent 17" xfId="51372" xr:uid="{3C4B4410-A871-48AA-A1B4-0D041743A9FC}"/>
    <cellStyle name="Prosent 17 2" xfId="51373" xr:uid="{C8E02AC3-5D6E-4160-B1E4-662F06F2AD8A}"/>
    <cellStyle name="Prosent 17 2 2" xfId="51374" xr:uid="{C0753D30-B175-46BE-B0DC-A1ED4301A551}"/>
    <cellStyle name="Prosent 17 3" xfId="51375" xr:uid="{F2710F8F-158E-40FD-9CAD-F2C88A77196C}"/>
    <cellStyle name="Prosent 17_3. Chng in credit spreads" xfId="51376" xr:uid="{C9BFC82F-E3FA-4450-9CCB-297E1A95F025}"/>
    <cellStyle name="Prosent 18" xfId="51377" xr:uid="{37830BA3-6255-4E08-A105-6F66AFC8765C}"/>
    <cellStyle name="Prosent 18 2" xfId="51378" xr:uid="{4F541910-49C9-4AFB-854A-D3E7C1FE5787}"/>
    <cellStyle name="Prosent 18 2 2" xfId="51379" xr:uid="{DA2F8C01-89F6-4D38-A411-43A50A187142}"/>
    <cellStyle name="Prosent 18 2 2 2" xfId="51380" xr:uid="{E0C1EBD0-56C8-4A66-8DEC-EA8D32DEFEE6}"/>
    <cellStyle name="Prosent 18 2 3" xfId="51381" xr:uid="{13DDD152-56A3-4B18-BF0A-27514306D6CD}"/>
    <cellStyle name="Prosent 18 2 3 2" xfId="51382" xr:uid="{89C87EB6-6389-43A5-9461-E4A2BCA5B8C6}"/>
    <cellStyle name="Prosent 18 2 4" xfId="51383" xr:uid="{BC75C508-84F3-45D3-A9E8-C5A8A06DA756}"/>
    <cellStyle name="Prosent 18 2_3. Chng in credit spreads" xfId="51384" xr:uid="{C58B5A7D-F5EF-4251-B4AD-D69F867F4E1C}"/>
    <cellStyle name="Prosent 18 3" xfId="51385" xr:uid="{66ACAB5D-744D-4A56-99C4-40D34361C6F9}"/>
    <cellStyle name="Prosent 18 3 2" xfId="51386" xr:uid="{39CD559C-029B-4FD0-B315-1DBE2473AF18}"/>
    <cellStyle name="Prosent 18 4" xfId="51387" xr:uid="{03742EE2-C303-4A19-BD46-EB50DACDA027}"/>
    <cellStyle name="Prosent 18 4 2" xfId="51388" xr:uid="{512A7E8F-3206-4948-8D7C-D30146B64F61}"/>
    <cellStyle name="Prosent 18 5" xfId="51389" xr:uid="{3F0ED9C4-A4BA-4204-AB6D-C04FDCF37AA4}"/>
    <cellStyle name="Prosent 18_3. Chng in credit spreads" xfId="51390" xr:uid="{2C49E7DA-81CD-4085-8D74-82D1CBDBB990}"/>
    <cellStyle name="Prosent 19" xfId="51391" xr:uid="{878D0639-3230-4AE1-80B8-8143617C25F2}"/>
    <cellStyle name="Prosent 19 2" xfId="51392" xr:uid="{5FA722C5-0CC9-4D7D-B0BE-94860B7B4F43}"/>
    <cellStyle name="Prosent 2" xfId="21" xr:uid="{51A25C70-0255-4063-A41B-91A18F81039F}"/>
    <cellStyle name="Prosent 2 10" xfId="51393" xr:uid="{91FE6EA2-5697-4B3B-B586-0483878873B3}"/>
    <cellStyle name="Prosent 2 10 2" xfId="51394" xr:uid="{57DA51BB-3AD7-47BC-B8D7-2771182EBD16}"/>
    <cellStyle name="Prosent 2 10 2 2" xfId="51395" xr:uid="{FC58A9B9-E6FF-41FD-A18A-B9C540DA0346}"/>
    <cellStyle name="Prosent 2 10 2 2 2" xfId="51396" xr:uid="{5B01B108-4241-4F3A-B7FF-DB2A5065D0DB}"/>
    <cellStyle name="Prosent 2 10 2 3" xfId="51397" xr:uid="{CC85CE02-A71F-48CB-889E-516365B44791}"/>
    <cellStyle name="Prosent 2 10 2_3. Chng in credit spreads" xfId="51398" xr:uid="{5C7913B4-45B0-474C-AF6F-21999F20C8F3}"/>
    <cellStyle name="Prosent 2 10 3" xfId="51399" xr:uid="{99ED8226-9A98-4D93-BE02-6BAF2634E125}"/>
    <cellStyle name="Prosent 2 10 3 2" xfId="51400" xr:uid="{82A79BC8-0A49-4583-A248-5F6DFB8DCFEB}"/>
    <cellStyle name="Prosent 2 10 3 2 2" xfId="51401" xr:uid="{1C2C07C2-DC5C-4065-8F98-B6587B63B13C}"/>
    <cellStyle name="Prosent 2 10 3 3" xfId="51402" xr:uid="{C921A411-816A-42F6-92B3-39572B209434}"/>
    <cellStyle name="Prosent 2 10 3_3. Chng in credit spreads" xfId="51403" xr:uid="{2A8D0226-6468-4B68-A2BD-3A019C052937}"/>
    <cellStyle name="Prosent 2 10 4" xfId="51404" xr:uid="{FB6D9757-09E3-4CC7-AE4B-D97C9E502AF8}"/>
    <cellStyle name="Prosent 2 10 4 2" xfId="51405" xr:uid="{5E800498-F944-4E87-83D9-240F6F897F04}"/>
    <cellStyle name="Prosent 2 10 5" xfId="51406" xr:uid="{59FCFAD5-4B59-4909-BFB6-2F71A3796CA6}"/>
    <cellStyle name="Prosent 2 10_3. Chng in credit spreads" xfId="51407" xr:uid="{8F661268-7F89-4961-A9DE-20C50B56836C}"/>
    <cellStyle name="Prosent 2 11" xfId="51408" xr:uid="{30CB2FB7-21F8-4C7C-B6CE-F066678A3C28}"/>
    <cellStyle name="Prosent 2 11 2" xfId="51409" xr:uid="{1ADD05B5-A343-4ABE-8047-30C74C199864}"/>
    <cellStyle name="Prosent 2 11 2 2" xfId="51410" xr:uid="{7A7DFE95-8B21-43E9-AA43-41B0CDC7F0A2}"/>
    <cellStyle name="Prosent 2 11 3" xfId="51411" xr:uid="{B703011E-91ED-4CF0-872C-46798A2FC292}"/>
    <cellStyle name="Prosent 2 11 3 2" xfId="51412" xr:uid="{0F4E6901-3F0C-421F-A512-9405EE2023E1}"/>
    <cellStyle name="Prosent 2 11 4" xfId="51413" xr:uid="{120CD061-75B3-4141-8191-DE093F10019B}"/>
    <cellStyle name="Prosent 2 11_3. Chng in credit spreads" xfId="51414" xr:uid="{5D07B2B9-5BA3-41D8-B1A6-3B1246048E48}"/>
    <cellStyle name="Prosent 2 12" xfId="51415" xr:uid="{6EE742E0-4456-4B7B-8648-275DF8686B53}"/>
    <cellStyle name="Prosent 2 12 2" xfId="51416" xr:uid="{E0B7923F-93B9-454C-9013-9EAF4EA5D295}"/>
    <cellStyle name="Prosent 2 12 2 2" xfId="51417" xr:uid="{B6BB596B-A597-47B9-9C1E-FC524FA57B82}"/>
    <cellStyle name="Prosent 2 12 3" xfId="51418" xr:uid="{1142782F-DF94-43FC-9A00-FBF8A59FA5BD}"/>
    <cellStyle name="Prosent 2 12_3. Chng in credit spreads" xfId="51419" xr:uid="{9EF03592-E547-4270-A558-98B3C2DDBC15}"/>
    <cellStyle name="Prosent 2 13" xfId="51420" xr:uid="{C8B351AD-4B97-403A-B8D3-E209AE58E946}"/>
    <cellStyle name="Prosent 2 13 2" xfId="51421" xr:uid="{AC51BC3F-DD9B-47C9-94A0-DF7D90105E3D}"/>
    <cellStyle name="Prosent 2 13 2 2" xfId="51422" xr:uid="{2AFFF712-A5A7-4F6A-BB70-10C64DF0F8B1}"/>
    <cellStyle name="Prosent 2 13 3" xfId="51423" xr:uid="{3C33BB56-88E1-43C3-A170-322A062D795F}"/>
    <cellStyle name="Prosent 2 13_3. Chng in credit spreads" xfId="51424" xr:uid="{AF5D71DF-C7B6-48B9-89B2-543A3F72E3A3}"/>
    <cellStyle name="Prosent 2 14" xfId="51425" xr:uid="{9E17F081-A559-41D5-A987-4CDCD31E6C8A}"/>
    <cellStyle name="Prosent 2 15" xfId="51426" xr:uid="{E1EBFFC7-1C9B-43DE-BE0A-CE885C685E28}"/>
    <cellStyle name="Prosent 2 16" xfId="9895" xr:uid="{3951970E-DA0E-401B-AADA-337138231A8C}"/>
    <cellStyle name="Prosent 2 2" xfId="9896" xr:uid="{9C3FA571-5EED-4756-BADE-0B7BC86149F6}"/>
    <cellStyle name="Prosent 2 2 2" xfId="9897" xr:uid="{24B87872-D2D4-4870-9A96-FCB7CE9663BE}"/>
    <cellStyle name="Prosent 2 2 2 2" xfId="34400" xr:uid="{40523E00-0A10-4C0B-9DB7-55BF1D5ECA0D}"/>
    <cellStyle name="Prosent 2 2 2 2 2" xfId="36353" xr:uid="{0EF8E6E8-1574-46CB-80EF-DD83D6CB7DE5}"/>
    <cellStyle name="Prosent 2 2 2 2 2 2" xfId="40162" xr:uid="{5DA64D2F-C8D3-4961-B461-BC5E18D01448}"/>
    <cellStyle name="Prosent 2 2 2 2 2 2 2" xfId="51427" xr:uid="{913CF8A1-1273-4E9E-B3FA-0DA6D0A4C13A}"/>
    <cellStyle name="Prosent 2 2 2 2 2 3" xfId="51428" xr:uid="{7BC585EE-E882-45B9-A521-9768820B31FE}"/>
    <cellStyle name="Prosent 2 2 2 2 2_3. Chng in credit spreads" xfId="51429" xr:uid="{CF806339-245C-4770-B767-A5769ABB0627}"/>
    <cellStyle name="Prosent 2 2 2 2 3" xfId="40161" xr:uid="{B4D2D8D7-B0BB-4552-866E-60B5A2FB9C4B}"/>
    <cellStyle name="Prosent 2 2 2 2 3 2" xfId="51430" xr:uid="{465AFD21-0D00-4F67-9870-15FF0F0559AD}"/>
    <cellStyle name="Prosent 2 2 2 2 3 2 2" xfId="51431" xr:uid="{5F9218A9-F9C4-42D2-A3EF-64AE84C5578A}"/>
    <cellStyle name="Prosent 2 2 2 2 3 3" xfId="51432" xr:uid="{FEDAAFA5-E6D8-4DB9-A484-6E59C665FBA7}"/>
    <cellStyle name="Prosent 2 2 2 2 3_3. Chng in credit spreads" xfId="51433" xr:uid="{3956E462-6899-4ED6-9826-6E4F50A714BF}"/>
    <cellStyle name="Prosent 2 2 2 2 4" xfId="51434" xr:uid="{AEF13563-A13A-4AA8-90F3-1E7CA06F2155}"/>
    <cellStyle name="Prosent 2 2 2 2 4 2" xfId="51435" xr:uid="{27FEF980-528F-467E-B2D3-A0A7046F54EE}"/>
    <cellStyle name="Prosent 2 2 2 2 4 2 2" xfId="51436" xr:uid="{C5534FF9-89CD-4325-87B3-D2A19E6F465E}"/>
    <cellStyle name="Prosent 2 2 2 2 4 3" xfId="51437" xr:uid="{94BB164A-1571-4A89-A625-3AB09371A3C6}"/>
    <cellStyle name="Prosent 2 2 2 2 4_3. Chng in credit spreads" xfId="51438" xr:uid="{A535F7CA-68F5-44F2-AFFF-4E0170D606B7}"/>
    <cellStyle name="Prosent 2 2 2 2 5" xfId="51439" xr:uid="{44FBFC61-5C22-425F-A142-89927BBC5354}"/>
    <cellStyle name="Prosent 2 2 2 2 5 2" xfId="51440" xr:uid="{86F577E7-AF48-4C84-BFD2-8EC74A656DE5}"/>
    <cellStyle name="Prosent 2 2 2 2 6" xfId="51441" xr:uid="{1647C427-9E16-4DC4-A0C4-74E79F0A7783}"/>
    <cellStyle name="Prosent 2 2 2 2_3. Chng in credit spreads" xfId="51442" xr:uid="{D864E432-C712-436E-884D-C5018A336C23}"/>
    <cellStyle name="Prosent 2 2 2 3" xfId="40163" xr:uid="{4DFB0D82-455F-498F-897F-B255D0921D8B}"/>
    <cellStyle name="Prosent 2 2 2 3 2" xfId="51443" xr:uid="{FED99DBE-C752-4505-97CF-9D40B7938C9F}"/>
    <cellStyle name="Prosent 2 2 2 3 2 2" xfId="51444" xr:uid="{C15A4D3B-9A2F-4FC7-BD87-21FD4DF70880}"/>
    <cellStyle name="Prosent 2 2 2 3 3" xfId="51445" xr:uid="{6BA147D4-F812-4ACE-9063-A584506ED71A}"/>
    <cellStyle name="Prosent 2 2 2 3 3 2" xfId="51446" xr:uid="{F1EF0936-6415-41BE-8019-41E6A3D9ACEC}"/>
    <cellStyle name="Prosent 2 2 2 3 4" xfId="51447" xr:uid="{8393B596-125E-4976-B3D4-5EC4D49BEEA4}"/>
    <cellStyle name="Prosent 2 2 2 3_3. Chng in credit spreads" xfId="51448" xr:uid="{1B98D4C2-BFD1-4823-B18E-A225D4A71593}"/>
    <cellStyle name="Prosent 2 2 2 4" xfId="40164" xr:uid="{BF2E3C7E-0CDE-4B5F-A175-A17D62A26E20}"/>
    <cellStyle name="Prosent 2 2 2 4 2" xfId="51449" xr:uid="{34B2DCC0-D0F8-49AD-ACD9-990AFBF7B45D}"/>
    <cellStyle name="Prosent 2 2 2 4 2 2" xfId="51450" xr:uid="{B0474CC2-07CD-4243-866B-4C0EB090D3B4}"/>
    <cellStyle name="Prosent 2 2 2 4 3" xfId="51451" xr:uid="{CFF156CD-7E71-420E-A634-FE412E65F509}"/>
    <cellStyle name="Prosent 2 2 2 4_3. Chng in credit spreads" xfId="51452" xr:uid="{DAEBBDF4-0482-46D4-A7B5-6797119F30A2}"/>
    <cellStyle name="Prosent 2 2 2 5" xfId="40160" xr:uid="{F15058F6-5A76-443F-BC1A-3C368CC2D58C}"/>
    <cellStyle name="Prosent 2 2 2 5 2" xfId="51453" xr:uid="{D5062A41-D52A-440D-8E28-BDC78DAB0152}"/>
    <cellStyle name="Prosent 2 2 2 5 2 2" xfId="51454" xr:uid="{9DEAF1AE-25AA-4127-99E5-40E87FCC0A68}"/>
    <cellStyle name="Prosent 2 2 2 5 3" xfId="51455" xr:uid="{7843F2A0-6CA3-44B1-8823-2A606FB3FAEC}"/>
    <cellStyle name="Prosent 2 2 2 5_3. Chng in credit spreads" xfId="51456" xr:uid="{9371D12D-A36C-4E4C-82B8-40ED74FB06A7}"/>
    <cellStyle name="Prosent 2 2 2 6" xfId="51457" xr:uid="{DF491D9B-4C24-4307-A28A-04ED4CFB8E1C}"/>
    <cellStyle name="Prosent 2 2 2 6 2" xfId="51458" xr:uid="{D2D816EB-6213-409E-8EF7-C16DA478870C}"/>
    <cellStyle name="Prosent 2 2 2 6 2 2" xfId="51459" xr:uid="{27432DD9-A746-4BD3-A20D-684AF93EC825}"/>
    <cellStyle name="Prosent 2 2 2 6 3" xfId="51460" xr:uid="{CE089B96-DE9F-4ADD-A017-8AFA5E2FB444}"/>
    <cellStyle name="Prosent 2 2 2 6_3. Chng in credit spreads" xfId="51461" xr:uid="{9B760BB3-1020-40F0-AA75-99F89674A9B4}"/>
    <cellStyle name="Prosent 2 2 2 7" xfId="51462" xr:uid="{074FF15A-6CC2-46B6-A28F-BACC2CF1396B}"/>
    <cellStyle name="Prosent 2 2 2_3. Chng in credit spreads" xfId="51463" xr:uid="{222E3353-D690-4E69-8A5F-18F049B0B48F}"/>
    <cellStyle name="Prosent 2 2 3" xfId="34401" xr:uid="{27735E4B-3A02-45E1-8E30-7B3B497856B2}"/>
    <cellStyle name="Prosent 2 2 3 2" xfId="36089" xr:uid="{36A56C0F-2C83-4636-B2C6-BB1CCEAD8940}"/>
    <cellStyle name="Prosent 2 2 3 2 2" xfId="40166" xr:uid="{3DDE9175-5312-4CAC-B259-D1CCDC89773F}"/>
    <cellStyle name="Prosent 2 2 3 2 2 2" xfId="51464" xr:uid="{8766C7E1-7834-49B1-9172-D117E150B276}"/>
    <cellStyle name="Prosent 2 2 3 2 2 2 2" xfId="51465" xr:uid="{5D19E764-5586-4199-A9EC-B3838EC06F5F}"/>
    <cellStyle name="Prosent 2 2 3 2 2 3" xfId="51466" xr:uid="{5EB448D9-1B4C-45FC-8331-0DE4B2FF5CF3}"/>
    <cellStyle name="Prosent 2 2 3 2 2_3. Chng in credit spreads" xfId="51467" xr:uid="{1CCA1364-C324-4BF9-878C-C65E60F580F7}"/>
    <cellStyle name="Prosent 2 2 3 2 3" xfId="51468" xr:uid="{F122A2C0-29AB-4233-A474-53DC7360FDDF}"/>
    <cellStyle name="Prosent 2 2 3 2 3 2" xfId="51469" xr:uid="{76AE6899-3D2C-4B32-807B-62312EB859A3}"/>
    <cellStyle name="Prosent 2 2 3 2 3 2 2" xfId="51470" xr:uid="{6C91853C-8BAE-41AA-B8A9-E84F3AA4191B}"/>
    <cellStyle name="Prosent 2 2 3 2 3 3" xfId="51471" xr:uid="{50D60A68-A466-4A08-95B9-01499F6A702D}"/>
    <cellStyle name="Prosent 2 2 3 2 3_3. Chng in credit spreads" xfId="51472" xr:uid="{88E20808-84F2-498A-A351-506DF4B74332}"/>
    <cellStyle name="Prosent 2 2 3 2 4" xfId="51473" xr:uid="{DDEAD23E-CF56-4679-957C-8FE645AE53FB}"/>
    <cellStyle name="Prosent 2 2 3 2 4 2" xfId="51474" xr:uid="{9600FFCD-DD23-4012-994D-AFC94E9D58E4}"/>
    <cellStyle name="Prosent 2 2 3 2 4 2 2" xfId="51475" xr:uid="{25DB210A-FE24-47F9-9B7A-6995AFB0D465}"/>
    <cellStyle name="Prosent 2 2 3 2 4 3" xfId="51476" xr:uid="{B223DF83-B094-4EAB-9291-4289B849A578}"/>
    <cellStyle name="Prosent 2 2 3 2 4_3. Chng in credit spreads" xfId="51477" xr:uid="{A6982825-D249-4385-9D82-33430C648F56}"/>
    <cellStyle name="Prosent 2 2 3 2 5" xfId="51478" xr:uid="{5B04229D-AA38-45F1-BFAC-9336FB54BD65}"/>
    <cellStyle name="Prosent 2 2 3 2 5 2" xfId="51479" xr:uid="{EE84BBC1-79CF-4649-A72E-315657F0C212}"/>
    <cellStyle name="Prosent 2 2 3 2 6" xfId="51480" xr:uid="{A1CFE8F3-7826-43B9-B735-5357DF911496}"/>
    <cellStyle name="Prosent 2 2 3 2_3. Chng in credit spreads" xfId="51481" xr:uid="{DE57E738-0915-4560-998B-9C7216536AA1}"/>
    <cellStyle name="Prosent 2 2 3 3" xfId="40165" xr:uid="{E2540AB1-50A4-4CBB-95BB-88BDE5BA3B6A}"/>
    <cellStyle name="Prosent 2 2 3 3 2" xfId="51482" xr:uid="{CA3B5BB3-84ED-4A65-9213-0422C1DE65C4}"/>
    <cellStyle name="Prosent 2 2 3 3 2 2" xfId="51483" xr:uid="{D8BBC4A9-57D6-42D9-BF9F-6F6F19726AAA}"/>
    <cellStyle name="Prosent 2 2 3 3 3" xfId="51484" xr:uid="{1C9F248B-269A-4A75-93B2-7AECFBF4500D}"/>
    <cellStyle name="Prosent 2 2 3 3_3. Chng in credit spreads" xfId="51485" xr:uid="{3055AF84-55D5-446F-8DDD-AA3AE2B48DF7}"/>
    <cellStyle name="Prosent 2 2 3 4" xfId="51486" xr:uid="{E95114CE-E3B4-42F8-96BC-DA24AC4310B1}"/>
    <cellStyle name="Prosent 2 2 3 4 2" xfId="51487" xr:uid="{462CB7C1-F773-4517-B845-80A04AC1853F}"/>
    <cellStyle name="Prosent 2 2 3 4 2 2" xfId="51488" xr:uid="{A62D9714-963E-4ED2-AA2C-1473A9F33243}"/>
    <cellStyle name="Prosent 2 2 3 4 3" xfId="51489" xr:uid="{98EDB58C-E88A-4897-BC84-198B8166A636}"/>
    <cellStyle name="Prosent 2 2 3 4_3. Chng in credit spreads" xfId="51490" xr:uid="{3D87DE81-31EE-4993-A8EC-976C2546502A}"/>
    <cellStyle name="Prosent 2 2 3 5" xfId="51491" xr:uid="{8A892A23-58EA-4698-8989-55D515F6DF43}"/>
    <cellStyle name="Prosent 2 2 3 5 2" xfId="51492" xr:uid="{E89E5673-C76D-439A-B28B-5C1969FC5F7A}"/>
    <cellStyle name="Prosent 2 2 3 5 2 2" xfId="51493" xr:uid="{B803F183-44E6-4B82-90DB-BBADA96CFC02}"/>
    <cellStyle name="Prosent 2 2 3 5 3" xfId="51494" xr:uid="{D747DEEA-A5CC-439A-BF44-E0C16FDD486C}"/>
    <cellStyle name="Prosent 2 2 3 5_3. Chng in credit spreads" xfId="51495" xr:uid="{A98C9207-CD8C-435B-A9A2-098858EE8CC9}"/>
    <cellStyle name="Prosent 2 2 3 6" xfId="51496" xr:uid="{5AB5A3B6-D89A-4325-8934-98210F540550}"/>
    <cellStyle name="Prosent 2 2 3 6 2" xfId="51497" xr:uid="{3D18FFA0-4B32-4432-A39C-29701040D603}"/>
    <cellStyle name="Prosent 2 2 3 7" xfId="51498" xr:uid="{51C7D239-9EA3-419C-BF0A-DFA2C550DC10}"/>
    <cellStyle name="Prosent 2 2 3_3. Chng in credit spreads" xfId="51499" xr:uid="{45A44BC3-48B3-43C3-A0C6-DC25BF78350E}"/>
    <cellStyle name="Prosent 2 2 4" xfId="36144" xr:uid="{B79C5CF3-70AA-42A2-B423-CCD9EA7C28A8}"/>
    <cellStyle name="Prosent 2 2 4 2" xfId="40168" xr:uid="{055A6BA7-2694-442D-A65A-D7DC71F2E214}"/>
    <cellStyle name="Prosent 2 2 4 2 2" xfId="51500" xr:uid="{069744E4-66D8-48F8-9C24-18114E7D7866}"/>
    <cellStyle name="Prosent 2 2 4 2 2 2" xfId="51501" xr:uid="{3129E2EB-D52C-4BB8-BD99-293379372AE8}"/>
    <cellStyle name="Prosent 2 2 4 2 2 2 2" xfId="51502" xr:uid="{CAC103FD-B27C-438C-A5E4-3E2AB8312516}"/>
    <cellStyle name="Prosent 2 2 4 2 2 3" xfId="51503" xr:uid="{A3F2A70E-E918-4588-B70D-D0C223C8F152}"/>
    <cellStyle name="Prosent 2 2 4 2 2_3. Chng in credit spreads" xfId="51504" xr:uid="{8D857E04-6661-4AAA-A55C-BC2A74710F8B}"/>
    <cellStyle name="Prosent 2 2 4 2 3" xfId="51505" xr:uid="{5486C3F7-A39F-4072-8E34-11CD64E10FDB}"/>
    <cellStyle name="Prosent 2 2 4 2 3 2" xfId="51506" xr:uid="{AC952058-80A5-44DD-9786-1ADB9126D6F8}"/>
    <cellStyle name="Prosent 2 2 4 2 3 2 2" xfId="51507" xr:uid="{8618A96A-E6DB-4235-A1FD-504B36A8C107}"/>
    <cellStyle name="Prosent 2 2 4 2 3 3" xfId="51508" xr:uid="{E8271978-6E0D-4323-908F-9D49877D5800}"/>
    <cellStyle name="Prosent 2 2 4 2 3_3. Chng in credit spreads" xfId="51509" xr:uid="{40FABF42-7C1E-479A-961B-D52186E66FE6}"/>
    <cellStyle name="Prosent 2 2 4 2 4" xfId="51510" xr:uid="{99125629-D0DE-44DD-93D5-824DEAB0C4F8}"/>
    <cellStyle name="Prosent 2 2 4 2 4 2" xfId="51511" xr:uid="{2F84EB62-55EA-4850-BA65-C4081F3A0473}"/>
    <cellStyle name="Prosent 2 2 4 2 5" xfId="51512" xr:uid="{0D2CAAA1-3361-4C1C-B61D-C76F8B502D03}"/>
    <cellStyle name="Prosent 2 2 4 2_3. Chng in credit spreads" xfId="51513" xr:uid="{C4AA8BE8-B9A5-4D57-931D-957ABEA7760C}"/>
    <cellStyle name="Prosent 2 2 4 3" xfId="40167" xr:uid="{03F8F160-41EF-4967-B1C0-E1B1D0E9E77A}"/>
    <cellStyle name="Prosent 2 2 4 3 2" xfId="51514" xr:uid="{A28713D7-4C6E-4C48-9BA4-DA2E2C0DFBFD}"/>
    <cellStyle name="Prosent 2 2 4 3 2 2" xfId="51515" xr:uid="{99531755-E188-488A-A8CD-5A78DCB152AF}"/>
    <cellStyle name="Prosent 2 2 4 3 3" xfId="51516" xr:uid="{0AAF8202-F0F6-41F0-A3B7-62A886AD5070}"/>
    <cellStyle name="Prosent 2 2 4 3_3. Chng in credit spreads" xfId="51517" xr:uid="{8122938C-01BC-410F-BAD7-7B765F04C3BC}"/>
    <cellStyle name="Prosent 2 2 4 4" xfId="51518" xr:uid="{C6BDD1AD-546C-4072-9E2D-855F68327489}"/>
    <cellStyle name="Prosent 2 2 4 4 2" xfId="51519" xr:uid="{A7759953-B1B8-49FA-95C0-FB2B9E8118D3}"/>
    <cellStyle name="Prosent 2 2 4 4 2 2" xfId="51520" xr:uid="{B32614A7-E95F-46C9-AB73-EBC8611F47FA}"/>
    <cellStyle name="Prosent 2 2 4 4 3" xfId="51521" xr:uid="{C031500E-6465-4DAF-A49D-E74BAE4BF030}"/>
    <cellStyle name="Prosent 2 2 4 4_3. Chng in credit spreads" xfId="51522" xr:uid="{430A0E40-8D36-4293-95B6-90896FFFBE61}"/>
    <cellStyle name="Prosent 2 2 4 5" xfId="51523" xr:uid="{C70B52E8-CFCC-4D47-94F6-A66CDD58E38D}"/>
    <cellStyle name="Prosent 2 2 4 5 2" xfId="51524" xr:uid="{AD04DFAD-9524-4000-889D-F6A45EC7BC27}"/>
    <cellStyle name="Prosent 2 2 4 5 2 2" xfId="51525" xr:uid="{4C123D90-BBD9-4864-A3D9-830B5AACBBC5}"/>
    <cellStyle name="Prosent 2 2 4 5 3" xfId="51526" xr:uid="{3511C56F-3D61-44AA-B4C6-21E5D3C52A6C}"/>
    <cellStyle name="Prosent 2 2 4 5_3. Chng in credit spreads" xfId="51527" xr:uid="{04A42B45-32ED-4843-8FE8-AAC6ABE859E5}"/>
    <cellStyle name="Prosent 2 2 4 6" xfId="51528" xr:uid="{588EB96F-A869-4807-B516-5953D3E347FA}"/>
    <cellStyle name="Prosent 2 2 4 6 2" xfId="51529" xr:uid="{FD684036-B02C-4E3C-A051-E4495F10492D}"/>
    <cellStyle name="Prosent 2 2 4 7" xfId="51530" xr:uid="{4209F0B2-19C7-4D1A-B93E-1EF563886745}"/>
    <cellStyle name="Prosent 2 2 4_3. Chng in credit spreads" xfId="51531" xr:uid="{E10D24FD-0384-44B5-8253-7E29C3E4BD8B}"/>
    <cellStyle name="Prosent 2 2 5" xfId="40169" xr:uid="{43107741-7C95-4E5A-8E35-45DC4B744A3E}"/>
    <cellStyle name="Prosent 2 2 5 2" xfId="51532" xr:uid="{71F0056E-F99E-4D9B-B750-E16A611A5D8A}"/>
    <cellStyle name="Prosent 2 2 5 2 2" xfId="51533" xr:uid="{B91E0C6E-AE3D-4670-9E00-392EF20A3936}"/>
    <cellStyle name="Prosent 2 2 5 2 2 2" xfId="51534" xr:uid="{8083564D-4413-4828-B783-CBA13C7B7921}"/>
    <cellStyle name="Prosent 2 2 5 2 3" xfId="51535" xr:uid="{BF2025E0-580C-4A84-B0C2-E141D850CB8A}"/>
    <cellStyle name="Prosent 2 2 5 2_3. Chng in credit spreads" xfId="51536" xr:uid="{6229C7EB-E871-4059-89FE-25B3DA50B32A}"/>
    <cellStyle name="Prosent 2 2 5 3" xfId="51537" xr:uid="{17E508A3-5739-43E5-A1D4-5576678C2D80}"/>
    <cellStyle name="Prosent 2 2 5 3 2" xfId="51538" xr:uid="{2BE01CC6-C850-4FC7-8B74-94645905612D}"/>
    <cellStyle name="Prosent 2 2 5 3 2 2" xfId="51539" xr:uid="{E2DD9813-70FD-4804-A6AD-58D8FC1E7139}"/>
    <cellStyle name="Prosent 2 2 5 3 3" xfId="51540" xr:uid="{ED81D46B-CEF0-4ED7-B598-CB4709CB6ECC}"/>
    <cellStyle name="Prosent 2 2 5 3_3. Chng in credit spreads" xfId="51541" xr:uid="{1D2AABFA-1F17-4819-AE9A-708571012DF1}"/>
    <cellStyle name="Prosent 2 2 5 4" xfId="51542" xr:uid="{3FEF73EF-FD5F-46E0-911D-2602EC3E8B36}"/>
    <cellStyle name="Prosent 2 2 5 4 2" xfId="51543" xr:uid="{9BA18759-3CE0-4C87-80EC-3847448A74A7}"/>
    <cellStyle name="Prosent 2 2 5 4 2 2" xfId="51544" xr:uid="{407325AA-EE3E-4FF9-A0A1-0A543BE83181}"/>
    <cellStyle name="Prosent 2 2 5 4 3" xfId="51545" xr:uid="{58C198C4-69D5-4A14-AAA3-21A4ED3208FD}"/>
    <cellStyle name="Prosent 2 2 5 4_3. Chng in credit spreads" xfId="51546" xr:uid="{20D70F81-45ED-498A-AE0E-6289D9F5A374}"/>
    <cellStyle name="Prosent 2 2 5 5" xfId="51547" xr:uid="{9CA434B6-92CC-410B-AE8A-B49A44BF096B}"/>
    <cellStyle name="Prosent 2 2 5 5 2" xfId="51548" xr:uid="{2A63DE8D-80AC-44CD-883C-59AE138DAE3D}"/>
    <cellStyle name="Prosent 2 2 5 6" xfId="51549" xr:uid="{A7C3B1D9-2F3D-4661-BDFE-A8464E740779}"/>
    <cellStyle name="Prosent 2 2 5_3. Chng in credit spreads" xfId="51550" xr:uid="{10241973-41F9-4E7C-B973-59015FE82AF7}"/>
    <cellStyle name="Prosent 2 2 6" xfId="40170" xr:uid="{F6878A43-9F8C-4762-8EAD-895570C7CF08}"/>
    <cellStyle name="Prosent 2 2 6 2" xfId="51551" xr:uid="{92242888-A08E-44CB-A95C-48BD763EBB9A}"/>
    <cellStyle name="Prosent 2 2 6 2 2" xfId="51552" xr:uid="{6438EB8C-3E62-4DA4-AFEF-359615507B16}"/>
    <cellStyle name="Prosent 2 2 6 3" xfId="51553" xr:uid="{98812944-9A23-4222-9E9E-FDBFFE1AE2F7}"/>
    <cellStyle name="Prosent 2 2 6 3 2" xfId="51554" xr:uid="{D7BB6678-92DA-4C3A-A338-BB09AB7AE51C}"/>
    <cellStyle name="Prosent 2 2 6 4" xfId="51555" xr:uid="{A3BBFC06-F49E-4519-B4CB-2AAE8201D04E}"/>
    <cellStyle name="Prosent 2 2 6_3. Chng in credit spreads" xfId="51556" xr:uid="{FA6D4F11-9F14-4453-A01A-126A195866A2}"/>
    <cellStyle name="Prosent 2 2 7" xfId="51557" xr:uid="{DBBF2CBA-8AED-490E-9D80-A88FB10AD644}"/>
    <cellStyle name="Prosent 2 2 7 2" xfId="51558" xr:uid="{805C3F6C-6E00-4083-8A3A-E091D4AAEC6C}"/>
    <cellStyle name="Prosent 2 2 7 2 2" xfId="51559" xr:uid="{C3B15636-EC18-4111-917C-8B60586EBFF4}"/>
    <cellStyle name="Prosent 2 2 7 3" xfId="51560" xr:uid="{8646254F-524A-46EE-AFFB-AE94940A7880}"/>
    <cellStyle name="Prosent 2 2 7_3. Chng in credit spreads" xfId="51561" xr:uid="{F9046102-80A0-46B7-8752-6964DF258F6B}"/>
    <cellStyle name="Prosent 2 2 8" xfId="51562" xr:uid="{3B2F73A0-7971-4AD6-8D43-4722C00D0F4D}"/>
    <cellStyle name="Prosent 2 2 8 2" xfId="51563" xr:uid="{B71F0087-C9F1-4198-BC19-F7C6FD96513F}"/>
    <cellStyle name="Prosent 2 2 8 2 2" xfId="51564" xr:uid="{36F0F30F-989F-4266-AAE7-F8977053955B}"/>
    <cellStyle name="Prosent 2 2 8 3" xfId="51565" xr:uid="{13A85E91-DF1F-4D6B-A45F-F46FDE419552}"/>
    <cellStyle name="Prosent 2 2 8_3. Chng in credit spreads" xfId="51566" xr:uid="{2A3A9B3B-C938-41E5-99E9-0A560DF6D1C1}"/>
    <cellStyle name="Prosent 2 2_3. Chng in credit spreads" xfId="51567" xr:uid="{A47B9D26-C12B-4985-B410-65AD54FBD306}"/>
    <cellStyle name="Prosent 2 3" xfId="9898" xr:uid="{1400B94B-F276-4E48-A828-EA39E4BD2EF7}"/>
    <cellStyle name="Prosent 2 3 2" xfId="34402" xr:uid="{EBC3CAAE-6F5C-4CAD-83D7-C910D6B96A0D}"/>
    <cellStyle name="Prosent 2 3 2 2" xfId="36172" xr:uid="{7AA9FFA3-6EF6-4AF8-BE4D-DD80A44EC615}"/>
    <cellStyle name="Prosent 2 3 2 2 2" xfId="51568" xr:uid="{266F4ED7-7161-4446-AECC-4E1E4D986C3E}"/>
    <cellStyle name="Prosent 2 3 2 2 2 2" xfId="51569" xr:uid="{F262458A-59DC-4C5B-9F25-63DD210E8DAD}"/>
    <cellStyle name="Prosent 2 3 2 2 2 2 2" xfId="51570" xr:uid="{F584626F-BF5D-4719-A65C-490F946F04DA}"/>
    <cellStyle name="Prosent 2 3 2 2 2 3" xfId="51571" xr:uid="{A7A0B6E9-0335-4811-B2C4-DAA2F5B402E8}"/>
    <cellStyle name="Prosent 2 3 2 2 2_3. Chng in credit spreads" xfId="51572" xr:uid="{E8C2CB8D-7234-4A76-BE93-076FA04A7B6C}"/>
    <cellStyle name="Prosent 2 3 2 2 3" xfId="51573" xr:uid="{B0EDB986-874A-419F-8D0B-85A8E59EE869}"/>
    <cellStyle name="Prosent 2 3 2 2 3 2" xfId="51574" xr:uid="{A534AB98-49CD-44BD-9E03-0B4DC8CEF415}"/>
    <cellStyle name="Prosent 2 3 2 2 3 2 2" xfId="51575" xr:uid="{880D61A8-F331-477C-95BD-2BA413E126B6}"/>
    <cellStyle name="Prosent 2 3 2 2 3 3" xfId="51576" xr:uid="{77BD3CB2-75F5-45B7-8396-C6BEA22AFC57}"/>
    <cellStyle name="Prosent 2 3 2 2 3_3. Chng in credit spreads" xfId="51577" xr:uid="{A8CF4F8E-E7B1-4272-A8B8-F5570F5B08C5}"/>
    <cellStyle name="Prosent 2 3 2 2 4" xfId="51578" xr:uid="{910817F8-5798-4E47-BDE6-F0046BAD546A}"/>
    <cellStyle name="Prosent 2 3 2 2 4 2" xfId="51579" xr:uid="{D534A3D3-C0EB-4D77-B408-0E6A88624D83}"/>
    <cellStyle name="Prosent 2 3 2 2 4 2 2" xfId="51580" xr:uid="{01F4E02D-5CC0-47FF-A2E7-68B46A353C9F}"/>
    <cellStyle name="Prosent 2 3 2 2 4 3" xfId="51581" xr:uid="{FEDAF8E5-698E-478E-A8A6-C94CF904A09F}"/>
    <cellStyle name="Prosent 2 3 2 2 4_3. Chng in credit spreads" xfId="51582" xr:uid="{EE18B2D8-5AAB-4EAC-AB6B-0A2A4A538AC5}"/>
    <cellStyle name="Prosent 2 3 2 2 5" xfId="51583" xr:uid="{148E3E15-D243-447D-AF9D-D323DB398A03}"/>
    <cellStyle name="Prosent 2 3 2 2 5 2" xfId="51584" xr:uid="{0D396780-07D3-422C-8079-766F188643CA}"/>
    <cellStyle name="Prosent 2 3 2 2 6" xfId="51585" xr:uid="{A516BD7C-FDE9-4EC8-ADF8-B3BFF804C2D8}"/>
    <cellStyle name="Prosent 2 3 2 2_3. Chng in credit spreads" xfId="51586" xr:uid="{43FD65AB-7CE9-4D6E-90A7-6E5E93A4FC4B}"/>
    <cellStyle name="Prosent 2 3 2 3" xfId="51587" xr:uid="{33FE1928-B1F1-43EF-99AE-6AD3FE5E09DB}"/>
    <cellStyle name="Prosent 2 3 2 3 2" xfId="51588" xr:uid="{56B16208-FB20-4A50-8BE8-4B9538739041}"/>
    <cellStyle name="Prosent 2 3 2 3 2 2" xfId="51589" xr:uid="{94DA0DD8-81C2-4927-ABC9-008424D02671}"/>
    <cellStyle name="Prosent 2 3 2 3 3" xfId="51590" xr:uid="{7EDFB284-157E-4B41-88FB-F00B301853B2}"/>
    <cellStyle name="Prosent 2 3 2 3_3. Chng in credit spreads" xfId="51591" xr:uid="{B67EF509-703C-4DA3-A8A4-59A3CF787C33}"/>
    <cellStyle name="Prosent 2 3 2 4" xfId="51592" xr:uid="{725E8441-E83D-4DF0-9C34-360C38715237}"/>
    <cellStyle name="Prosent 2 3 2 4 2" xfId="51593" xr:uid="{1AD0AB35-D495-4B56-924F-A2220D6CF1C8}"/>
    <cellStyle name="Prosent 2 3 2 4 2 2" xfId="51594" xr:uid="{BAC02BFA-EC03-4FEC-8CAA-06D94E777110}"/>
    <cellStyle name="Prosent 2 3 2 4 3" xfId="51595" xr:uid="{30B8C1AB-6976-4FF6-8954-6641D616B4B4}"/>
    <cellStyle name="Prosent 2 3 2 4_3. Chng in credit spreads" xfId="51596" xr:uid="{BDDE98E9-B6E8-4816-A814-9EEE58BD7D4D}"/>
    <cellStyle name="Prosent 2 3 2 5" xfId="51597" xr:uid="{1217FCD3-0CD3-4E3F-9C63-48D7BD25EE14}"/>
    <cellStyle name="Prosent 2 3 2 5 2" xfId="51598" xr:uid="{80CEE157-38F8-41B0-8140-26C1EFF19C05}"/>
    <cellStyle name="Prosent 2 3 2 5 2 2" xfId="51599" xr:uid="{2DB767D5-6BF2-4EB8-BF88-CC7A5639E320}"/>
    <cellStyle name="Prosent 2 3 2 5 3" xfId="51600" xr:uid="{5B01932C-04C8-47BD-B76A-5AFE61B94CE7}"/>
    <cellStyle name="Prosent 2 3 2 5_3. Chng in credit spreads" xfId="51601" xr:uid="{3AF1F753-97F9-4E73-AF4D-C6A3F8142FC2}"/>
    <cellStyle name="Prosent 2 3 2 6" xfId="51602" xr:uid="{447D0075-76FB-4A6C-8DF8-392D70493D35}"/>
    <cellStyle name="Prosent 2 3 2 6 2" xfId="51603" xr:uid="{BFCBD871-658F-4C78-9911-E0E86D9ACA11}"/>
    <cellStyle name="Prosent 2 3 2 6 2 2" xfId="51604" xr:uid="{31500D72-FE2A-4A7E-87F4-6087960CACDE}"/>
    <cellStyle name="Prosent 2 3 2 6 3" xfId="51605" xr:uid="{79531856-552D-465F-903A-2FC4263F41FF}"/>
    <cellStyle name="Prosent 2 3 2 6_3. Chng in credit spreads" xfId="51606" xr:uid="{F8E3ECA8-E154-4BD0-8C2C-1D1227BD9195}"/>
    <cellStyle name="Prosent 2 3 2 7" xfId="51607" xr:uid="{F55C11D5-D07F-41C7-8631-8102080A5852}"/>
    <cellStyle name="Prosent 2 3 2_3. Chng in credit spreads" xfId="51608" xr:uid="{3966153A-9EE4-416F-B7CB-95F6D524D81F}"/>
    <cellStyle name="Prosent 2 3 3" xfId="36324" xr:uid="{3120B4B9-B037-41E4-8876-2CC9CA7AE715}"/>
    <cellStyle name="Prosent 2 3 3 2" xfId="51609" xr:uid="{C472541E-3DFE-4561-B653-84E1C58C46C7}"/>
    <cellStyle name="Prosent 2 3 3 2 2" xfId="51610" xr:uid="{C3E025A8-20F5-4C82-9DAA-E013A945B2CB}"/>
    <cellStyle name="Prosent 2 3 3 2 2 2" xfId="51611" xr:uid="{7A171638-DB03-4A8B-8F96-013BEBB466F9}"/>
    <cellStyle name="Prosent 2 3 3 2 2 2 2" xfId="51612" xr:uid="{D5AF0593-1818-4EBD-98DD-A6EAC05F44AE}"/>
    <cellStyle name="Prosent 2 3 3 2 2 3" xfId="51613" xr:uid="{A32194F1-8066-445D-8D39-C42B26B1AAC6}"/>
    <cellStyle name="Prosent 2 3 3 2 2_3. Chng in credit spreads" xfId="51614" xr:uid="{BE58FE2D-10B8-42B2-A5C2-1AA804E72A96}"/>
    <cellStyle name="Prosent 2 3 3 2 3" xfId="51615" xr:uid="{3BAD4FB9-DE16-4931-A351-9D6421B4C0B5}"/>
    <cellStyle name="Prosent 2 3 3 2 3 2" xfId="51616" xr:uid="{41BD9919-09C5-4A7B-9D0C-7C69372E021C}"/>
    <cellStyle name="Prosent 2 3 3 2 3 2 2" xfId="51617" xr:uid="{8C9EBB0B-8AE0-46E2-84A7-80E7908AB8FC}"/>
    <cellStyle name="Prosent 2 3 3 2 3 3" xfId="51618" xr:uid="{B30EF047-C8A3-4A44-AFBC-97254596EDAA}"/>
    <cellStyle name="Prosent 2 3 3 2 3_3. Chng in credit spreads" xfId="51619" xr:uid="{2BE68CB9-FA7A-43F7-82DF-B60102836B5A}"/>
    <cellStyle name="Prosent 2 3 3 2 4" xfId="51620" xr:uid="{B8EA0C21-4EEF-4833-BEC2-04C286E2A1A0}"/>
    <cellStyle name="Prosent 2 3 3 2 4 2" xfId="51621" xr:uid="{7B53CFEE-34AD-47C4-94DF-0C98EFB89EB4}"/>
    <cellStyle name="Prosent 2 3 3 2 4 2 2" xfId="51622" xr:uid="{DF556DB0-CE33-445F-88AE-5655AF1ED6D1}"/>
    <cellStyle name="Prosent 2 3 3 2 4 3" xfId="51623" xr:uid="{498C6C21-AA59-4D7A-8B42-5D9FAF6948D2}"/>
    <cellStyle name="Prosent 2 3 3 2 4_3. Chng in credit spreads" xfId="51624" xr:uid="{59432131-DEEA-41F3-867F-6BCDA94A004D}"/>
    <cellStyle name="Prosent 2 3 3 2 5" xfId="51625" xr:uid="{DF910953-1E92-4E60-AAA6-34A6CCE3FD32}"/>
    <cellStyle name="Prosent 2 3 3 2 5 2" xfId="51626" xr:uid="{8390E327-ED88-41CF-8456-721A93ABAEC4}"/>
    <cellStyle name="Prosent 2 3 3 2 6" xfId="51627" xr:uid="{51D6D6E2-8821-425A-87A4-5923067ED492}"/>
    <cellStyle name="Prosent 2 3 3 2_3. Chng in credit spreads" xfId="51628" xr:uid="{244EE1C6-92D8-499B-8B46-C7D1FFDAE28F}"/>
    <cellStyle name="Prosent 2 3 3 3" xfId="51629" xr:uid="{021B10ED-8F86-41C9-9C91-E6E1ABC9D4BE}"/>
    <cellStyle name="Prosent 2 3 3 3 2" xfId="51630" xr:uid="{130E0FAE-33F8-4B01-A6FB-FA043E597CE6}"/>
    <cellStyle name="Prosent 2 3 3 3 2 2" xfId="51631" xr:uid="{A04FB102-3031-43CB-BC94-A2272A7D073E}"/>
    <cellStyle name="Prosent 2 3 3 3 3" xfId="51632" xr:uid="{62ED6A9C-FA43-48A8-842E-8A42EE98C12C}"/>
    <cellStyle name="Prosent 2 3 3 3_3. Chng in credit spreads" xfId="51633" xr:uid="{67AB99C2-C879-470B-BD30-98577419658B}"/>
    <cellStyle name="Prosent 2 3 3 4" xfId="51634" xr:uid="{F1BA2D30-305F-420B-9E8C-09BA7BCC67C0}"/>
    <cellStyle name="Prosent 2 3 3 4 2" xfId="51635" xr:uid="{752B041A-2AC9-43F9-84E7-502EF0395AB0}"/>
    <cellStyle name="Prosent 2 3 3 4 2 2" xfId="51636" xr:uid="{39A57FAA-E3EE-4EE5-BB32-C5A17610F550}"/>
    <cellStyle name="Prosent 2 3 3 4 3" xfId="51637" xr:uid="{72C357B2-FD97-44F2-82D0-292236B9A2A9}"/>
    <cellStyle name="Prosent 2 3 3 4_3. Chng in credit spreads" xfId="51638" xr:uid="{CCD7161E-57E0-4942-B45C-4E8778008656}"/>
    <cellStyle name="Prosent 2 3 3 5" xfId="51639" xr:uid="{3708F87B-A27F-475A-B0AD-CD55A8116A5D}"/>
    <cellStyle name="Prosent 2 3 3 5 2" xfId="51640" xr:uid="{C4887C2D-DCBC-4150-B837-3FEFA578DE77}"/>
    <cellStyle name="Prosent 2 3 3 5 2 2" xfId="51641" xr:uid="{D9CC853E-8189-49AE-908E-BBF85EBC233C}"/>
    <cellStyle name="Prosent 2 3 3 5 3" xfId="51642" xr:uid="{EC1CC8EB-B9D7-4894-A4DF-7147B413C72B}"/>
    <cellStyle name="Prosent 2 3 3 5_3. Chng in credit spreads" xfId="51643" xr:uid="{75FBCE9B-1803-4CF6-8B97-CA9FF6D9E46C}"/>
    <cellStyle name="Prosent 2 3 3 6" xfId="51644" xr:uid="{409AE187-74AB-4C16-A0F6-3490DC8D2391}"/>
    <cellStyle name="Prosent 2 3 3 6 2" xfId="51645" xr:uid="{CA6A0544-E2E0-4A4A-98C1-3778912E1605}"/>
    <cellStyle name="Prosent 2 3 3 7" xfId="51646" xr:uid="{46129134-7C5A-497A-B4BD-13547AF06AF4}"/>
    <cellStyle name="Prosent 2 3 3_3. Chng in credit spreads" xfId="51647" xr:uid="{5840E635-FC9E-4274-B034-8AB38B74B237}"/>
    <cellStyle name="Prosent 2 3 4" xfId="51648" xr:uid="{0A24DF6C-B9EB-4A8E-8EE2-B734CDEE8517}"/>
    <cellStyle name="Prosent 2 3 4 2" xfId="51649" xr:uid="{5643FBAF-5318-44F8-911F-CD6E1B24199F}"/>
    <cellStyle name="Prosent 2 3 4 2 2" xfId="51650" xr:uid="{76FA524C-0468-41A5-AFD7-75C2F5E33156}"/>
    <cellStyle name="Prosent 2 3 4 2 2 2" xfId="51651" xr:uid="{1987E867-689D-4DFE-89C4-D2617D0C5823}"/>
    <cellStyle name="Prosent 2 3 4 2 3" xfId="51652" xr:uid="{E9D4FF49-078D-45ED-BBAD-6AABB6D0C5B3}"/>
    <cellStyle name="Prosent 2 3 4 2_3. Chng in credit spreads" xfId="51653" xr:uid="{9D6AC188-8975-4623-AEBE-83EC3B1AA5FC}"/>
    <cellStyle name="Prosent 2 3 4 3" xfId="51654" xr:uid="{B82DFA30-52C8-4D10-8D15-C816FA4CF5E4}"/>
    <cellStyle name="Prosent 2 3 4 3 2" xfId="51655" xr:uid="{1C7F4476-0618-47CC-8A1C-30AB755B18E2}"/>
    <cellStyle name="Prosent 2 3 4 3 2 2" xfId="51656" xr:uid="{D1C7F04B-2269-4ABF-AA51-9CB0BB8AC87D}"/>
    <cellStyle name="Prosent 2 3 4 3 3" xfId="51657" xr:uid="{3B927EE0-DADB-4B51-827A-3E54E3570BF4}"/>
    <cellStyle name="Prosent 2 3 4 3_3. Chng in credit spreads" xfId="51658" xr:uid="{2D33FB74-CED6-4288-837F-4C335EAB7ED4}"/>
    <cellStyle name="Prosent 2 3 4 4" xfId="51659" xr:uid="{6037A491-213A-44C0-8708-129B077DF656}"/>
    <cellStyle name="Prosent 2 3 4 4 2" xfId="51660" xr:uid="{DB4AB4AA-19EB-4FE7-A16D-D8C4AA7D4AC6}"/>
    <cellStyle name="Prosent 2 3 4 4 2 2" xfId="51661" xr:uid="{E9E3F1B1-DBBA-4358-825C-01853DB0046E}"/>
    <cellStyle name="Prosent 2 3 4 4 3" xfId="51662" xr:uid="{9C361A96-6F49-4E4C-8EAD-FBFCF42ED5AA}"/>
    <cellStyle name="Prosent 2 3 4 4_3. Chng in credit spreads" xfId="51663" xr:uid="{4F001727-6533-42C1-A1FE-978B525BFF7A}"/>
    <cellStyle name="Prosent 2 3 4 5" xfId="51664" xr:uid="{8DDE729C-4F94-43EA-BF8A-D9FC4D1C0609}"/>
    <cellStyle name="Prosent 2 3 4 5 2" xfId="51665" xr:uid="{DAF0B2FD-D8E1-4F06-9032-7741776D81A0}"/>
    <cellStyle name="Prosent 2 3 4 6" xfId="51666" xr:uid="{EA173B4C-4935-4D9A-B035-7A1AB5DE7557}"/>
    <cellStyle name="Prosent 2 3 4_3. Chng in credit spreads" xfId="51667" xr:uid="{FF84EF3D-30F6-428E-9710-B77F580AA43D}"/>
    <cellStyle name="Prosent 2 3 5" xfId="51668" xr:uid="{7814ED85-1CE2-411A-BC62-2971746A89A7}"/>
    <cellStyle name="Prosent 2 3 5 2" xfId="51669" xr:uid="{B221E65B-AB5B-473A-9F02-243A8CCD8F93}"/>
    <cellStyle name="Prosent 2 3 5 2 2" xfId="51670" xr:uid="{447852EB-D059-4BA6-B589-8864C4301F17}"/>
    <cellStyle name="Prosent 2 3 5 3" xfId="51671" xr:uid="{04637005-824C-4A27-92AB-D804728A1A8E}"/>
    <cellStyle name="Prosent 2 3 5 3 2" xfId="51672" xr:uid="{8EA23F44-C2D2-4D26-87FC-A321E57397B8}"/>
    <cellStyle name="Prosent 2 3 5 4" xfId="51673" xr:uid="{BB610758-B5AE-4055-BA3C-93C6110013A2}"/>
    <cellStyle name="Prosent 2 3 5_3. Chng in credit spreads" xfId="51674" xr:uid="{CE2F9060-15C9-4C56-9799-2B8F406C5A1C}"/>
    <cellStyle name="Prosent 2 3 6" xfId="51675" xr:uid="{23BFC8C9-68C4-4AE9-B073-945999D6DB02}"/>
    <cellStyle name="Prosent 2 3 6 2" xfId="51676" xr:uid="{F4B05E6A-84E5-4D69-88A7-E612357EC229}"/>
    <cellStyle name="Prosent 2 3 6 2 2" xfId="51677" xr:uid="{9F1C9566-91E5-423F-987C-E33E3DBF3618}"/>
    <cellStyle name="Prosent 2 3 6 3" xfId="51678" xr:uid="{3DE0AE9A-A0E8-49F1-967E-41A555D3F2F1}"/>
    <cellStyle name="Prosent 2 3 6_3. Chng in credit spreads" xfId="51679" xr:uid="{A385DF49-3B0D-4B44-963B-636E4BDC236C}"/>
    <cellStyle name="Prosent 2 3 7" xfId="51680" xr:uid="{DAA535A4-6AB6-4E8F-8622-503CB044E482}"/>
    <cellStyle name="Prosent 2 3 7 2" xfId="51681" xr:uid="{FA2DE9C2-B3E7-466A-8FDC-E33D5195BF55}"/>
    <cellStyle name="Prosent 2 3 7 2 2" xfId="51682" xr:uid="{773CF5C4-C1F2-432A-B123-7FE7A2263D05}"/>
    <cellStyle name="Prosent 2 3 7 3" xfId="51683" xr:uid="{E34DA111-6CEB-40D4-8BD8-F81062659D45}"/>
    <cellStyle name="Prosent 2 3 7_3. Chng in credit spreads" xfId="51684" xr:uid="{843AC03F-23A8-4022-A20B-CF6B12FB7962}"/>
    <cellStyle name="Prosent 2 3 8" xfId="51685" xr:uid="{2F325185-8F68-477C-9DB4-1C1B1529C7A3}"/>
    <cellStyle name="Prosent 2 3 8 2" xfId="51686" xr:uid="{22128CE8-D825-4253-9E71-EE68FF55DE5A}"/>
    <cellStyle name="Prosent 2 3 8 2 2" xfId="51687" xr:uid="{E4908C20-AC6A-4214-9C96-29A4B8823A09}"/>
    <cellStyle name="Prosent 2 3 8 3" xfId="51688" xr:uid="{F8D9F3F8-0B86-49DD-8321-404D72EB48C5}"/>
    <cellStyle name="Prosent 2 3 8_3. Chng in credit spreads" xfId="51689" xr:uid="{F573D88D-DA30-4034-8E70-F007D0EEFF39}"/>
    <cellStyle name="Prosent 2 3_3. Chng in credit spreads" xfId="51690" xr:uid="{341ABDE8-3180-4C42-A06D-D326460596B2}"/>
    <cellStyle name="Prosent 2 4" xfId="36088" xr:uid="{C28CE39A-B826-41E7-A697-916CF7DFC901}"/>
    <cellStyle name="Prosent 2 4 2" xfId="36328" xr:uid="{EF8F5165-9420-4CB1-942F-EDF786177F07}"/>
    <cellStyle name="Prosent 2 4 2 2" xfId="40173" xr:uid="{97ABD05F-C792-493D-8786-174C046BE3D1}"/>
    <cellStyle name="Prosent 2 4 2 2 2" xfId="51691" xr:uid="{2F9338D1-FAF9-4366-8D7D-29D09EDD1E22}"/>
    <cellStyle name="Prosent 2 4 2 2 2 2" xfId="51692" xr:uid="{8C48E78F-3880-4C3D-B772-1BBE0734C3AC}"/>
    <cellStyle name="Prosent 2 4 2 2 3" xfId="51693" xr:uid="{EF2706FC-BA3D-45FE-BAC9-BD075D606496}"/>
    <cellStyle name="Prosent 2 4 2 2_3. Chng in credit spreads" xfId="51694" xr:uid="{33297B20-FE09-4545-A090-AD8F18264EF2}"/>
    <cellStyle name="Prosent 2 4 2 3" xfId="40172" xr:uid="{3A02FEE4-27FA-4CC6-8E32-951FFF0E5559}"/>
    <cellStyle name="Prosent 2 4 2 3 2" xfId="51695" xr:uid="{75FAB780-02D2-440D-8FC2-74488510CC77}"/>
    <cellStyle name="Prosent 2 4 2 3 2 2" xfId="51696" xr:uid="{9760EE37-7A33-4435-B7BA-B9B79748B121}"/>
    <cellStyle name="Prosent 2 4 2 3 3" xfId="51697" xr:uid="{B773244B-5E83-4B54-9324-A639DD8FCDF6}"/>
    <cellStyle name="Prosent 2 4 2 3_3. Chng in credit spreads" xfId="51698" xr:uid="{8028F16C-7AEA-40E4-9268-43C670C38657}"/>
    <cellStyle name="Prosent 2 4 2 4" xfId="51699" xr:uid="{D9D7D56E-35C1-4C42-99B5-945FCD4524FF}"/>
    <cellStyle name="Prosent 2 4 2 4 2" xfId="51700" xr:uid="{23749719-FA96-4871-BD3B-6A5E551C9012}"/>
    <cellStyle name="Prosent 2 4 2 4 2 2" xfId="51701" xr:uid="{7096CC9B-5D1D-4871-947A-F1E56A97985E}"/>
    <cellStyle name="Prosent 2 4 2 4 3" xfId="51702" xr:uid="{E811D87F-1E92-4B91-AA21-9B7BE535C911}"/>
    <cellStyle name="Prosent 2 4 2 4_3. Chng in credit spreads" xfId="51703" xr:uid="{E37B5072-24F4-48BD-B0D0-782109DC6EF3}"/>
    <cellStyle name="Prosent 2 4 2 5" xfId="51704" xr:uid="{14E92ED7-8AC6-4DEB-91A0-EDFCA679A84E}"/>
    <cellStyle name="Prosent 2 4 2 5 2" xfId="51705" xr:uid="{A61F457C-5A4A-4F66-AEE4-7C5342813B30}"/>
    <cellStyle name="Prosent 2 4 2 6" xfId="51706" xr:uid="{EB3E9C84-EC83-424C-BF78-865F4AA0D6DB}"/>
    <cellStyle name="Prosent 2 4 2_3. Chng in credit spreads" xfId="51707" xr:uid="{6ECA4737-BBCC-465D-8A64-F1895985D1B4}"/>
    <cellStyle name="Prosent 2 4 3" xfId="40174" xr:uid="{09B1BB91-B814-4DDF-8FF8-DD682A04FDF0}"/>
    <cellStyle name="Prosent 2 4 3 2" xfId="51708" xr:uid="{93DC8875-E8BD-4B51-97A2-28670B94BC9F}"/>
    <cellStyle name="Prosent 2 4 3 2 2" xfId="51709" xr:uid="{59396F7E-7BE7-44CE-AAD1-421D5D13BD90}"/>
    <cellStyle name="Prosent 2 4 3 3" xfId="51710" xr:uid="{8CE88138-D52A-497B-9367-F12BE466E148}"/>
    <cellStyle name="Prosent 2 4 3_3. Chng in credit spreads" xfId="51711" xr:uid="{3B03B8B9-B350-4695-913F-6DA59EAE1728}"/>
    <cellStyle name="Prosent 2 4 4" xfId="40175" xr:uid="{E2E5F124-0F68-440A-999B-0DA7E63A3989}"/>
    <cellStyle name="Prosent 2 4 4 2" xfId="51712" xr:uid="{D48C8C10-81FD-454C-9390-548DD9A4D764}"/>
    <cellStyle name="Prosent 2 4 4 2 2" xfId="51713" xr:uid="{CD2203A5-C8BC-4822-B204-575A2056F153}"/>
    <cellStyle name="Prosent 2 4 4 3" xfId="51714" xr:uid="{A77A6A86-159E-47C4-BC39-60C3CEAEC44E}"/>
    <cellStyle name="Prosent 2 4 4_3. Chng in credit spreads" xfId="51715" xr:uid="{D710B785-ECB6-477B-93CA-9A7D93FF04EA}"/>
    <cellStyle name="Prosent 2 4 5" xfId="40171" xr:uid="{015714AA-131B-4121-9D0F-A904039E3E7E}"/>
    <cellStyle name="Prosent 2 4 5 2" xfId="51716" xr:uid="{BE48FBA3-29D8-42EE-8369-8BACBD2388DD}"/>
    <cellStyle name="Prosent 2 4 5 2 2" xfId="51717" xr:uid="{84F008D9-1D0E-4F91-A0E4-2688281C434B}"/>
    <cellStyle name="Prosent 2 4 5 3" xfId="51718" xr:uid="{4142964B-FEF6-4A9E-8063-3B608AE87F41}"/>
    <cellStyle name="Prosent 2 4 5_3. Chng in credit spreads" xfId="51719" xr:uid="{459FB348-6B34-4FE6-B29C-E528C2A37AB5}"/>
    <cellStyle name="Prosent 2 4 6" xfId="51720" xr:uid="{95EB52D0-CA79-4CB4-9564-A3854BB861DA}"/>
    <cellStyle name="Prosent 2 4 6 2" xfId="51721" xr:uid="{8EBFCC4B-D8B8-434E-853F-EB027A7357B2}"/>
    <cellStyle name="Prosent 2 4 6 2 2" xfId="51722" xr:uid="{5DDB01EE-53D8-44C5-AD98-12C0B9B740A5}"/>
    <cellStyle name="Prosent 2 4 6 3" xfId="51723" xr:uid="{D6DCCC56-78EB-44EB-9B7B-B4D7DCD8408D}"/>
    <cellStyle name="Prosent 2 4 6_3. Chng in credit spreads" xfId="51724" xr:uid="{259D0F19-D6CD-4A6F-A7AB-6F0AE15770F0}"/>
    <cellStyle name="Prosent 2 4 7" xfId="51725" xr:uid="{D87BE10F-58E2-4E4D-9049-CA47C1F9426A}"/>
    <cellStyle name="Prosent 2 4_3. Chng in credit spreads" xfId="51726" xr:uid="{749BCB5B-30E4-453C-8DC3-9981B3179454}"/>
    <cellStyle name="Prosent 2 5" xfId="36117" xr:uid="{31066768-A80A-426B-AAE8-D6F80AF5F1C3}"/>
    <cellStyle name="Prosent 2 5 2" xfId="40177" xr:uid="{533FDFD8-8B27-46D6-ACC3-FF20A2F52522}"/>
    <cellStyle name="Prosent 2 5 2 2" xfId="51727" xr:uid="{4E6AE000-748E-4ABA-9E9D-5C45B06ED602}"/>
    <cellStyle name="Prosent 2 5 2 2 2" xfId="51728" xr:uid="{21B0C0BA-0F63-420F-9618-04FF9FE64DD8}"/>
    <cellStyle name="Prosent 2 5 2 2 2 2" xfId="51729" xr:uid="{E3AD34A2-2A02-414B-BC8F-C603BF20A811}"/>
    <cellStyle name="Prosent 2 5 2 2 3" xfId="51730" xr:uid="{71C86D80-D8C4-4396-9594-B3F71EE21C43}"/>
    <cellStyle name="Prosent 2 5 2 2_3. Chng in credit spreads" xfId="51731" xr:uid="{16CC4DC7-E25D-4E69-AA5E-B31C7EFC983A}"/>
    <cellStyle name="Prosent 2 5 2 3" xfId="51732" xr:uid="{9331E960-2345-476B-BAA3-FA7CD83867AA}"/>
    <cellStyle name="Prosent 2 5 2 3 2" xfId="51733" xr:uid="{56E0AB2E-B007-44C8-B9E3-662E375A8978}"/>
    <cellStyle name="Prosent 2 5 2 3 2 2" xfId="51734" xr:uid="{48FDCEF6-01A7-4C8E-B297-6995D1C056DD}"/>
    <cellStyle name="Prosent 2 5 2 3 3" xfId="51735" xr:uid="{E0818177-D828-4724-8876-7727C07BB2F3}"/>
    <cellStyle name="Prosent 2 5 2 3_3. Chng in credit spreads" xfId="51736" xr:uid="{2698DB5C-89D6-49CD-B034-158D717E4415}"/>
    <cellStyle name="Prosent 2 5 2 4" xfId="51737" xr:uid="{FEFB6434-662A-4E7D-BACB-3A8DB65365F1}"/>
    <cellStyle name="Prosent 2 5 2 4 2" xfId="51738" xr:uid="{41C23AA7-4765-4E7A-BEBD-C2AEF5F318C8}"/>
    <cellStyle name="Prosent 2 5 2 4 2 2" xfId="51739" xr:uid="{139526C3-7E8E-4E3E-B437-6E538BE88B29}"/>
    <cellStyle name="Prosent 2 5 2 4 3" xfId="51740" xr:uid="{3B1A19BF-601C-4680-B191-3337750DEFEF}"/>
    <cellStyle name="Prosent 2 5 2 4_3. Chng in credit spreads" xfId="51741" xr:uid="{318E3F17-2EDD-4F63-95B7-425CE638C425}"/>
    <cellStyle name="Prosent 2 5 2 5" xfId="51742" xr:uid="{7AB4A508-9779-49AA-80BC-6877F952C67C}"/>
    <cellStyle name="Prosent 2 5 2 5 2" xfId="51743" xr:uid="{4C8D0BD5-53C7-4AB1-9D73-F9DD838BE8F3}"/>
    <cellStyle name="Prosent 2 5 2 6" xfId="51744" xr:uid="{8D7D41E4-DA2C-445D-B829-662F4FD52BF9}"/>
    <cellStyle name="Prosent 2 5 2_3. Chng in credit spreads" xfId="51745" xr:uid="{67E9BEBD-F2D9-4E7F-8E23-F5C3E3C34AA8}"/>
    <cellStyle name="Prosent 2 5 3" xfId="40178" xr:uid="{2BBF1144-CC43-4CB0-9435-758EE277286A}"/>
    <cellStyle name="Prosent 2 5 3 2" xfId="51746" xr:uid="{8FD299A8-D925-49C8-BB14-11227C322792}"/>
    <cellStyle name="Prosent 2 5 3 2 2" xfId="51747" xr:uid="{324337F2-CF66-4296-B5A9-8D7EFF32FADC}"/>
    <cellStyle name="Prosent 2 5 3 3" xfId="51748" xr:uid="{FA1ED463-51B7-48E5-AFB5-A5879F1FFC32}"/>
    <cellStyle name="Prosent 2 5 3_3. Chng in credit spreads" xfId="51749" xr:uid="{3995EA1D-1F1E-4077-839A-92A92E503DFA}"/>
    <cellStyle name="Prosent 2 5 4" xfId="40176" xr:uid="{F39566F0-14A0-491B-9910-D0F382958FC9}"/>
    <cellStyle name="Prosent 2 5 4 2" xfId="51750" xr:uid="{DF2AB275-B918-4898-9512-2CEE5C23712E}"/>
    <cellStyle name="Prosent 2 5 4 2 2" xfId="51751" xr:uid="{5C4BB247-B10A-4982-8A70-85AF09E2C24A}"/>
    <cellStyle name="Prosent 2 5 4 3" xfId="51752" xr:uid="{4FA2208A-DCA2-43DB-B891-E51A9429CCB8}"/>
    <cellStyle name="Prosent 2 5 4_3. Chng in credit spreads" xfId="51753" xr:uid="{1497FF0E-199E-46F0-933C-BA6FF49C782F}"/>
    <cellStyle name="Prosent 2 5 5" xfId="51754" xr:uid="{EAB738B8-577E-49FE-AC88-F1971E631E06}"/>
    <cellStyle name="Prosent 2 5 5 2" xfId="51755" xr:uid="{8B3CEAE6-4C9C-4724-88E3-EF9FE3F99659}"/>
    <cellStyle name="Prosent 2 5 5 2 2" xfId="51756" xr:uid="{D6E40E93-333E-44CB-A496-055FC68F8D49}"/>
    <cellStyle name="Prosent 2 5 5 3" xfId="51757" xr:uid="{2DB330A4-701E-4478-A87A-764DC05998A8}"/>
    <cellStyle name="Prosent 2 5 5_3. Chng in credit spreads" xfId="51758" xr:uid="{D8AE1608-C661-445F-8D6B-DEBA7647C19C}"/>
    <cellStyle name="Prosent 2 5 6" xfId="51759" xr:uid="{A6AE9CB1-0ECA-4A4A-8DA8-EAA50DBE8D72}"/>
    <cellStyle name="Prosent 2 5 6 2" xfId="51760" xr:uid="{425A064F-5519-4BEF-8B66-B4ED58E125C0}"/>
    <cellStyle name="Prosent 2 5 6 2 2" xfId="51761" xr:uid="{C520B243-561D-4CAF-8BD9-E45714337F18}"/>
    <cellStyle name="Prosent 2 5 6 3" xfId="51762" xr:uid="{B6DF56FF-2781-47E7-B7CB-083B76F4E351}"/>
    <cellStyle name="Prosent 2 5 6_3. Chng in credit spreads" xfId="51763" xr:uid="{D9799100-D8C7-4682-84FB-9196ABBBCA2A}"/>
    <cellStyle name="Prosent 2 5 7" xfId="51764" xr:uid="{14334DF9-EC73-4C14-B49A-8A66D0781881}"/>
    <cellStyle name="Prosent 2 5_3. Chng in credit spreads" xfId="51765" xr:uid="{BDEE3B04-DE3A-4A94-AFDC-72794184454F}"/>
    <cellStyle name="Prosent 2 6" xfId="35997" xr:uid="{CDFE4654-8FCB-4C59-80CF-56620C130892}"/>
    <cellStyle name="Prosent 2 6 2" xfId="40179" xr:uid="{74A60007-C4B1-4E03-8FAA-721ED3263713}"/>
    <cellStyle name="Prosent 2 6 2 2" xfId="51766" xr:uid="{343FCECC-6881-4E98-B830-46AD1FF6D0B5}"/>
    <cellStyle name="Prosent 2 6 2 2 2" xfId="51767" xr:uid="{EA845E86-F873-4EBC-B891-64A73C858B6E}"/>
    <cellStyle name="Prosent 2 6 2 2 2 2" xfId="51768" xr:uid="{520A99B0-7B91-4313-A23D-0DEE56E6437F}"/>
    <cellStyle name="Prosent 2 6 2 2 3" xfId="51769" xr:uid="{5E699BD5-1609-4C3C-8FC5-0BCBB5D0FC43}"/>
    <cellStyle name="Prosent 2 6 2 2_3. Chng in credit spreads" xfId="51770" xr:uid="{639E143D-5E1A-466B-A110-0E7DA859F79B}"/>
    <cellStyle name="Prosent 2 6 2 3" xfId="51771" xr:uid="{3631B2CB-D7D2-47BC-9949-D50AA9047E5E}"/>
    <cellStyle name="Prosent 2 6 2 3 2" xfId="51772" xr:uid="{09F7B366-7F5C-4127-ADDF-A30E051DB56A}"/>
    <cellStyle name="Prosent 2 6 2 3 2 2" xfId="51773" xr:uid="{3166FEDA-88B6-4BF0-BE3E-723830E5976F}"/>
    <cellStyle name="Prosent 2 6 2 3 3" xfId="51774" xr:uid="{B52BC7E7-2DC7-4C78-B6EE-062F4A0EFE30}"/>
    <cellStyle name="Prosent 2 6 2 3_3. Chng in credit spreads" xfId="51775" xr:uid="{90DE0F84-F808-4E55-ADA3-E69A2DF77002}"/>
    <cellStyle name="Prosent 2 6 2 4" xfId="51776" xr:uid="{1907389E-934D-495A-825B-F06C6BADB781}"/>
    <cellStyle name="Prosent 2 6 2 4 2" xfId="51777" xr:uid="{A380F0D0-B2A7-4FCB-9F95-DE0B63F4617D}"/>
    <cellStyle name="Prosent 2 6 2 4 2 2" xfId="51778" xr:uid="{547A9728-8033-48F3-AD1D-AA4D334C8C82}"/>
    <cellStyle name="Prosent 2 6 2 4 3" xfId="51779" xr:uid="{B00AED5F-B58A-4FA2-83BF-6AB570625D12}"/>
    <cellStyle name="Prosent 2 6 2 4_3. Chng in credit spreads" xfId="51780" xr:uid="{40003B07-23C7-4E19-9368-632416933DAD}"/>
    <cellStyle name="Prosent 2 6 2 5" xfId="51781" xr:uid="{71520880-0458-4029-8A28-9CA9A808E9C7}"/>
    <cellStyle name="Prosent 2 6 2 5 2" xfId="51782" xr:uid="{A03B2702-F400-4935-A12F-64D3CD217B44}"/>
    <cellStyle name="Prosent 2 6 2 6" xfId="51783" xr:uid="{0F03AA77-4773-4A23-A38D-7AE47AAC2755}"/>
    <cellStyle name="Prosent 2 6 2_3. Chng in credit spreads" xfId="51784" xr:uid="{3B4511A0-9724-457C-9FCE-A7414CAF4B32}"/>
    <cellStyle name="Prosent 2 6 3" xfId="51785" xr:uid="{FC726B1A-3D51-4F87-8B31-1951A684BD71}"/>
    <cellStyle name="Prosent 2 6 3 2" xfId="51786" xr:uid="{2CB002AF-04DB-427E-A031-87848B798274}"/>
    <cellStyle name="Prosent 2 6 3 2 2" xfId="51787" xr:uid="{73A5368F-FF1E-4EBB-B397-BBE34BC8C398}"/>
    <cellStyle name="Prosent 2 6 3 3" xfId="51788" xr:uid="{989460B3-27CE-4A4D-A452-DD482222EFCF}"/>
    <cellStyle name="Prosent 2 6 3_3. Chng in credit spreads" xfId="51789" xr:uid="{E00529AD-A60D-4429-B3A7-85D13142D8DB}"/>
    <cellStyle name="Prosent 2 6 4" xfId="51790" xr:uid="{5752B158-78B0-4C48-8A54-B45CCF91C482}"/>
    <cellStyle name="Prosent 2 6 4 2" xfId="51791" xr:uid="{09976D03-F4F2-4466-BE7C-BDED876AC4CF}"/>
    <cellStyle name="Prosent 2 6 4 2 2" xfId="51792" xr:uid="{5E096F9A-ED52-43B9-B653-BED690DCDA51}"/>
    <cellStyle name="Prosent 2 6 4 3" xfId="51793" xr:uid="{DF483E62-A714-41F1-9D17-8AE9B3DA6D64}"/>
    <cellStyle name="Prosent 2 6 4_3. Chng in credit spreads" xfId="51794" xr:uid="{63609873-6D44-43B6-9E9B-B631E2D67A85}"/>
    <cellStyle name="Prosent 2 6 5" xfId="51795" xr:uid="{86ADB078-B782-4F58-82E4-B93E8FC28261}"/>
    <cellStyle name="Prosent 2 6 5 2" xfId="51796" xr:uid="{2F8314DE-50FA-4710-B006-0B0E93EA6D97}"/>
    <cellStyle name="Prosent 2 6 5 2 2" xfId="51797" xr:uid="{34FBC304-ECC7-4821-9C62-8227F3DCAF8F}"/>
    <cellStyle name="Prosent 2 6 5 3" xfId="51798" xr:uid="{AA53F64D-60AE-47CC-89CC-AB70D68EBC06}"/>
    <cellStyle name="Prosent 2 6 5_3. Chng in credit spreads" xfId="51799" xr:uid="{03FD7F0B-DBFD-4B4D-BE98-8A5633E2DFCA}"/>
    <cellStyle name="Prosent 2 6 6" xfId="51800" xr:uid="{4A7364F3-FF2D-4D1D-A417-BED2AD64433E}"/>
    <cellStyle name="Prosent 2 6 6 2" xfId="51801" xr:uid="{37102A8A-27A5-4E22-95BC-4885A5EE64FA}"/>
    <cellStyle name="Prosent 2 6 7" xfId="51802" xr:uid="{527E918E-95BB-42CC-9909-9AB09C362A5F}"/>
    <cellStyle name="Prosent 2 6_3. Chng in credit spreads" xfId="51803" xr:uid="{5791C7C8-F2F8-4644-9817-A8CBC8C9350E}"/>
    <cellStyle name="Prosent 2 7" xfId="36111" xr:uid="{A35A796B-0C23-465C-90CB-F5C2D512C66F}"/>
    <cellStyle name="Prosent 2 7 2" xfId="40180" xr:uid="{8DFD0367-72FD-4183-A0CC-591D4F330BF5}"/>
    <cellStyle name="Prosent 2 7 2 2" xfId="51804" xr:uid="{A6F0084F-DAAC-4A31-9919-FC4438D8B147}"/>
    <cellStyle name="Prosent 2 7 2 2 2" xfId="51805" xr:uid="{AF98171C-BD27-48A0-8AB7-D1BA9C48BD82}"/>
    <cellStyle name="Prosent 2 7 2 2 2 2" xfId="51806" xr:uid="{A2AF0740-E81A-41EC-8DA2-10E29531F873}"/>
    <cellStyle name="Prosent 2 7 2 2 3" xfId="51807" xr:uid="{E6335FDE-45F2-417B-9D61-11078A37F4B6}"/>
    <cellStyle name="Prosent 2 7 2 2_3. Chng in credit spreads" xfId="51808" xr:uid="{A39902A3-C34F-4DE4-975D-DA413E639B1F}"/>
    <cellStyle name="Prosent 2 7 2 3" xfId="51809" xr:uid="{DCBECF38-1D49-4CB0-B802-72C5138D5C08}"/>
    <cellStyle name="Prosent 2 7 2 3 2" xfId="51810" xr:uid="{02848E27-526B-4ABC-8DD3-EAD8408F2686}"/>
    <cellStyle name="Prosent 2 7 2 3 2 2" xfId="51811" xr:uid="{068B7F0A-C612-44A3-8F4B-2471B69F9335}"/>
    <cellStyle name="Prosent 2 7 2 3 3" xfId="51812" xr:uid="{ACEE3CBE-3842-43E3-ADFE-F4806C223A5E}"/>
    <cellStyle name="Prosent 2 7 2 3_3. Chng in credit spreads" xfId="51813" xr:uid="{0464E761-9E34-4D96-8CB3-28D55FBEE482}"/>
    <cellStyle name="Prosent 2 7 2 4" xfId="51814" xr:uid="{784641CA-5447-418F-B713-08CB680D7170}"/>
    <cellStyle name="Prosent 2 7 2 4 2" xfId="51815" xr:uid="{B1BD38EF-7373-463D-90DA-8C4BF0D6B50B}"/>
    <cellStyle name="Prosent 2 7 2 5" xfId="51816" xr:uid="{9FD264A5-4593-4AD9-A9EC-AD82B3A8C004}"/>
    <cellStyle name="Prosent 2 7 2_3. Chng in credit spreads" xfId="51817" xr:uid="{CDFB1116-41CD-4DFC-9FE9-7BA8143E42A0}"/>
    <cellStyle name="Prosent 2 7 3" xfId="51818" xr:uid="{D7D364A6-EC7C-4A2B-88F7-6239FC4B45EA}"/>
    <cellStyle name="Prosent 2 7 3 2" xfId="51819" xr:uid="{42461D79-A209-4D85-8A04-4D5A7D476A92}"/>
    <cellStyle name="Prosent 2 7 3 2 2" xfId="51820" xr:uid="{1D02BA90-41EB-4737-8219-4583CE234B32}"/>
    <cellStyle name="Prosent 2 7 3 3" xfId="51821" xr:uid="{890B384B-8BDD-4578-9926-CA8E20EA21CF}"/>
    <cellStyle name="Prosent 2 7 3_3. Chng in credit spreads" xfId="51822" xr:uid="{4FE5A03C-BB64-40B6-AD86-205BEC87E93B}"/>
    <cellStyle name="Prosent 2 7 4" xfId="51823" xr:uid="{CAB61452-34B3-40CC-AD65-CA3263574051}"/>
    <cellStyle name="Prosent 2 7 4 2" xfId="51824" xr:uid="{38185903-A9A0-4BCA-98B1-D2BBDC5BAF57}"/>
    <cellStyle name="Prosent 2 7 4 2 2" xfId="51825" xr:uid="{DE710663-2D2B-4A51-8990-E632A097ABF3}"/>
    <cellStyle name="Prosent 2 7 4 3" xfId="51826" xr:uid="{7CEC7C2B-06A5-439A-9EE7-0991E80E4E31}"/>
    <cellStyle name="Prosent 2 7 4_3. Chng in credit spreads" xfId="51827" xr:uid="{821A6F26-ECB1-4081-B64E-551340C871CB}"/>
    <cellStyle name="Prosent 2 7 5" xfId="51828" xr:uid="{98F43DB6-D4B0-40A5-87E5-C0F521B7BBDB}"/>
    <cellStyle name="Prosent 2 7 5 2" xfId="51829" xr:uid="{17747E7E-8AFF-4BE8-A850-F3FB60EDE4FD}"/>
    <cellStyle name="Prosent 2 7 5 2 2" xfId="51830" xr:uid="{38F6C1A0-FD7A-4997-B52A-BE4DC098CEA2}"/>
    <cellStyle name="Prosent 2 7 5 3" xfId="51831" xr:uid="{3C598736-C0B3-4CB8-924E-42070F46D56B}"/>
    <cellStyle name="Prosent 2 7 5_3. Chng in credit spreads" xfId="51832" xr:uid="{41939121-5450-40DB-9A8F-4479DC832E09}"/>
    <cellStyle name="Prosent 2 7 6" xfId="51833" xr:uid="{ADA80A3E-5007-4097-94E2-A4C9C125BFDB}"/>
    <cellStyle name="Prosent 2 7 6 2" xfId="51834" xr:uid="{8BC45E47-BC82-4EA1-B6EF-09E6B89D353C}"/>
    <cellStyle name="Prosent 2 7 7" xfId="51835" xr:uid="{0A9DE614-CA76-40B3-94BB-A51F8400B1C2}"/>
    <cellStyle name="Prosent 2 7_3. Chng in credit spreads" xfId="51836" xr:uid="{80934C4E-9B0F-43D2-8C5C-AA06D71166F9}"/>
    <cellStyle name="Prosent 2 8" xfId="36922" xr:uid="{C1E670ED-A6DC-4917-A44F-185A7C070D8D}"/>
    <cellStyle name="Prosent 2 8 2" xfId="51837" xr:uid="{E30D527C-0A4F-4AAE-B648-C6257B40B0A2}"/>
    <cellStyle name="Prosent 2 8 2 2" xfId="51838" xr:uid="{A4AEDC8D-404E-4369-87D9-1CFAB93D5E36}"/>
    <cellStyle name="Prosent 2 8 3" xfId="51839" xr:uid="{6B9A16F9-49AB-4B60-9C68-E1F03FB94352}"/>
    <cellStyle name="Prosent 2 8 3 2" xfId="51840" xr:uid="{0F51D26F-D4A6-4F42-ACEE-FDE393961233}"/>
    <cellStyle name="Prosent 2 8 4" xfId="51841" xr:uid="{578035A7-1804-4DDF-A68B-2E670A3DE033}"/>
    <cellStyle name="Prosent 2 8 4 2" xfId="51842" xr:uid="{50B45EF6-E4BC-4715-9193-E7C696B1295F}"/>
    <cellStyle name="Prosent 2 8 5" xfId="51843" xr:uid="{B58113E7-6336-42B6-8BFA-8C494BFE98CB}"/>
    <cellStyle name="Prosent 2 8 5 2" xfId="51844" xr:uid="{10DB49A2-4CC5-42EC-A1AA-7B10BFB6A6FD}"/>
    <cellStyle name="Prosent 2 8 6" xfId="51845" xr:uid="{6A712059-CCE3-4681-991F-369A000D608A}"/>
    <cellStyle name="Prosent 2 8_3. Chng in credit spreads" xfId="51846" xr:uid="{E0A924F1-B5F2-4E4D-84D7-CF7CB3F215C7}"/>
    <cellStyle name="Prosent 2 9" xfId="51847" xr:uid="{272D4EEF-9081-4ED3-A860-2415989131DC}"/>
    <cellStyle name="Prosent 2 9 2" xfId="51848" xr:uid="{286D7A8A-CE24-4860-A207-11ED1079B703}"/>
    <cellStyle name="Prosent 2 9 2 2" xfId="51849" xr:uid="{85C8EC30-1ABF-4671-81FB-2FED49E5FFB1}"/>
    <cellStyle name="Prosent 2 9 2 2 2" xfId="51850" xr:uid="{FF6AF37E-FD03-4BC9-A0C3-D94266F5BF12}"/>
    <cellStyle name="Prosent 2 9 2 3" xfId="51851" xr:uid="{4A24ACB0-251D-44C1-9175-79095AE31FED}"/>
    <cellStyle name="Prosent 2 9 2_3. Chng in credit spreads" xfId="51852" xr:uid="{A9CC7DD2-6B0C-40A7-8BF4-46B1D5A0442C}"/>
    <cellStyle name="Prosent 2 9 3" xfId="51853" xr:uid="{37851114-5334-4F77-B444-1D5C96440E38}"/>
    <cellStyle name="Prosent 2 9 3 2" xfId="51854" xr:uid="{23BA5175-A28D-4B32-8017-B26CA13AF76C}"/>
    <cellStyle name="Prosent 2 9 3 2 2" xfId="51855" xr:uid="{36FFADB4-BC5F-4D35-BC29-C62FF97BAF4D}"/>
    <cellStyle name="Prosent 2 9 3 3" xfId="51856" xr:uid="{F9129389-40A9-4A78-A680-A42B9694F978}"/>
    <cellStyle name="Prosent 2 9 3_3. Chng in credit spreads" xfId="51857" xr:uid="{7106912D-7500-40BC-A552-76623BFD03F2}"/>
    <cellStyle name="Prosent 2 9 4" xfId="51858" xr:uid="{D9377F5B-ABDD-408F-AB8A-2F43E3D61BED}"/>
    <cellStyle name="Prosent 2 9 4 2" xfId="51859" xr:uid="{3A7EDD58-2256-45F6-BE92-6C0BBE57014B}"/>
    <cellStyle name="Prosent 2 9 5" xfId="51860" xr:uid="{AC29580E-A8B6-4144-9022-76D3CD2BE227}"/>
    <cellStyle name="Prosent 2 9_3. Chng in credit spreads" xfId="51861" xr:uid="{B0290D33-97BB-42E1-BB86-EB34729D7A5C}"/>
    <cellStyle name="Prosent 2_3. Chng in credit spreads" xfId="51862" xr:uid="{A6F93AB8-771E-4E6D-8A1B-5BE284C4E7D5}"/>
    <cellStyle name="Prosent 20" xfId="51863" xr:uid="{C0CF856A-B848-4760-BD3F-732E726654A2}"/>
    <cellStyle name="Prosent 20 2" xfId="51864" xr:uid="{D25D54ED-6DAB-4240-A024-2E0AFDDF57B3}"/>
    <cellStyle name="Prosent 21" xfId="55761" xr:uid="{39DA3360-631D-4A7A-80C9-7D46737B30B3}"/>
    <cellStyle name="Prosent 3" xfId="9899" xr:uid="{492D88E5-8E80-4462-BBDC-05D7921CDFBB}"/>
    <cellStyle name="Prosent 3 2" xfId="9900" xr:uid="{EE406AE6-E934-496B-B794-7337CAF87030}"/>
    <cellStyle name="Prosent 3 2 2" xfId="34403" xr:uid="{D47A906B-0C84-4340-B669-206DBD5417D1}"/>
    <cellStyle name="Prosent 3 2 2 2" xfId="34404" xr:uid="{5B1E1BA7-7822-427A-90BC-D3BB4E91D77F}"/>
    <cellStyle name="Prosent 3 2 2 3" xfId="34405" xr:uid="{BEFDB61D-24D5-4A01-A1F7-DEB78373FC62}"/>
    <cellStyle name="Prosent 3 2 2 4" xfId="36090" xr:uid="{6D0F5AB8-A63E-42DB-ADC1-6997127A26D0}"/>
    <cellStyle name="Prosent 3 2 2_AVA DVA EL" xfId="34406" xr:uid="{5EF830ED-E33F-453E-BA65-A03F26E472E9}"/>
    <cellStyle name="Prosent 3 2 3" xfId="34407" xr:uid="{86A6ED12-D810-454B-9391-1661913BF2C5}"/>
    <cellStyle name="Prosent 3 2 3 2" xfId="36145" xr:uid="{51924BD7-EB02-4EEA-B24F-A62D7D0B1DA6}"/>
    <cellStyle name="Prosent 3 2 4" xfId="36014" xr:uid="{B091DCA9-78C0-4C0E-86E7-557352861526}"/>
    <cellStyle name="Prosent 3 2 5" xfId="36098" xr:uid="{8E540145-FB9E-4451-B07D-5E2EEA6665C5}"/>
    <cellStyle name="Prosent 3 2_3. Chng in credit spreads" xfId="51865" xr:uid="{E2B97B32-F0A4-4D37-9E63-C2D77DBFE989}"/>
    <cellStyle name="Prosent 3 3" xfId="9901" xr:uid="{09402A3C-CB5F-44E5-88DA-00374199BF80}"/>
    <cellStyle name="Prosent 3 3 2" xfId="34408" xr:uid="{16A6EAE7-4B50-4F0F-AB99-D0FDB803B5B4}"/>
    <cellStyle name="Prosent 3 3 2 2" xfId="36174" xr:uid="{97022540-5F14-4463-BE5F-C017F44ECAFD}"/>
    <cellStyle name="Prosent 3 3 3" xfId="51866" xr:uid="{F97A315E-D4A2-4972-8376-9C798D1DFE8D}"/>
    <cellStyle name="Prosent 3 3 3 2" xfId="51867" xr:uid="{82A15DB8-3773-44ED-ADB2-97445BB2FC09}"/>
    <cellStyle name="Prosent 3 3 4" xfId="51868" xr:uid="{EE14FCAF-93FB-4AC6-9A7D-A0A410580423}"/>
    <cellStyle name="Prosent 3 3_3. Chng in credit spreads" xfId="51869" xr:uid="{8E5427A1-4265-457B-88DC-FFC870732EBE}"/>
    <cellStyle name="Prosent 3 4" xfId="9902" xr:uid="{ED03D303-C742-445E-89FA-3182A51BCF6D}"/>
    <cellStyle name="Prosent 3 4 2" xfId="34409" xr:uid="{BA3FD18A-9F94-44AA-BC2F-00DBCF2FDE50}"/>
    <cellStyle name="Prosent 3 4 2 2" xfId="36331" xr:uid="{0F648A36-D040-44A9-A5AB-C0BC4CF9C495}"/>
    <cellStyle name="Prosent 3 4 3" xfId="34410" xr:uid="{830F1821-21B9-484B-A8E1-AAED2E48B5E2}"/>
    <cellStyle name="Prosent 3 4 4" xfId="51870" xr:uid="{06412D05-D2E9-4921-8B51-751DE78C7F2D}"/>
    <cellStyle name="Prosent 3 4_AVA DVA EL" xfId="34411" xr:uid="{A2C632FC-A481-4322-9B4F-9354B6F5F745}"/>
    <cellStyle name="Prosent 3 5" xfId="34412" xr:uid="{65D0342A-DE23-47F4-8F8E-C73712BB66ED}"/>
    <cellStyle name="Prosent 3 6" xfId="36003" xr:uid="{E9EA065C-B2CB-41C4-9C7F-669057AA784A}"/>
    <cellStyle name="Prosent 3 7" xfId="36106" xr:uid="{DC345F4F-E171-48AF-8A70-3D19A2773734}"/>
    <cellStyle name="Prosent 3 8" xfId="36923" xr:uid="{C369486F-4216-4891-92CB-83E6F0504F15}"/>
    <cellStyle name="Prosent 3_3. Chng in credit spreads" xfId="51871" xr:uid="{A352C4D0-8FFB-425E-93FE-A6793F4B661F}"/>
    <cellStyle name="Prosent 4" xfId="9903" xr:uid="{E4168A11-132B-45CA-AC17-F13C0F46817D}"/>
    <cellStyle name="Prosent 4 10" xfId="36924" xr:uid="{A673F3CC-F3C0-4391-B09F-4D7AEB07E9B8}"/>
    <cellStyle name="Prosent 4 2" xfId="9904" xr:uid="{E71C8438-1B4D-4D36-8803-B060547D0102}"/>
    <cellStyle name="Prosent 4 2 2" xfId="34413" xr:uid="{6F4B29F9-00FD-4EAA-969A-4A2FEDE67448}"/>
    <cellStyle name="Prosent 4 2 2 2" xfId="36092" xr:uid="{15570267-1669-4DCC-BA3A-A87AB3A4F9B1}"/>
    <cellStyle name="Prosent 4 2 3" xfId="36013" xr:uid="{F091097D-1578-469C-A31C-6FF42653A757}"/>
    <cellStyle name="Prosent 4 2 3 2" xfId="51872" xr:uid="{0259BF86-2B02-43EE-8A83-18279B49C60C}"/>
    <cellStyle name="Prosent 4 2_3. Chng in credit spreads" xfId="51873" xr:uid="{0DFA2DCF-E102-4B65-AD6A-157B0A0D8DA7}"/>
    <cellStyle name="Prosent 4 3" xfId="9905" xr:uid="{B32FA159-DD9E-4889-80C2-3BAE6CBAF68F}"/>
    <cellStyle name="Prosent 4 3 2" xfId="9906" xr:uid="{2B22A88D-96B5-475C-8324-50F41483D5AC}"/>
    <cellStyle name="Prosent 4 3 2 2" xfId="36177" xr:uid="{686F53B1-12D8-4806-8BC9-17767C95786C}"/>
    <cellStyle name="Prosent 4 3 3" xfId="51874" xr:uid="{670DF82A-DBF6-4267-BFE1-17E98B1169E2}"/>
    <cellStyle name="Prosent 4 3_AVA DVA EL" xfId="34414" xr:uid="{A23270AD-1702-4A58-B957-C6A7C887B746}"/>
    <cellStyle name="Prosent 4 4" xfId="9907" xr:uid="{13B24713-DE20-414D-827E-D51763EA3CD9}"/>
    <cellStyle name="Prosent 4 4 2" xfId="9908" xr:uid="{DE8F1EB9-F566-416F-A77C-61F033B9D080}"/>
    <cellStyle name="Prosent 4 4 2 2" xfId="36334" xr:uid="{D993AE9C-DADA-47EE-A388-5A6E36149822}"/>
    <cellStyle name="Prosent 4 4_AVA DVA EL" xfId="34415" xr:uid="{830C7EF6-C8EA-4084-9B22-4AA9CC4F240F}"/>
    <cellStyle name="Prosent 4 5" xfId="34416" xr:uid="{2223A3C2-87BE-4086-B986-56C8ED951A83}"/>
    <cellStyle name="Prosent 4 5 2" xfId="34417" xr:uid="{294C2BB5-C51E-4185-BDB7-3654955C565A}"/>
    <cellStyle name="Prosent 4 5 3" xfId="34418" xr:uid="{7378F894-9486-4257-8291-F4C1ABACE8E6}"/>
    <cellStyle name="Prosent 4 5 4" xfId="36091" xr:uid="{16314257-A066-4710-A2F2-C03BD7FF0A88}"/>
    <cellStyle name="Prosent 4 5_AVA DVA EL" xfId="34419" xr:uid="{C975C612-70AB-4D2E-AC97-10CCC36E1FF0}"/>
    <cellStyle name="Prosent 4 6" xfId="34420" xr:uid="{BBCA1CC5-096F-4390-8FB5-5E8F05CD60BF}"/>
    <cellStyle name="Prosent 4 6 2" xfId="34421" xr:uid="{11053A7F-F2EC-4E34-9880-F1BD4BDE1087}"/>
    <cellStyle name="Prosent 4 6 3" xfId="34422" xr:uid="{40757B95-967E-47F1-B39F-EF0312EC7624}"/>
    <cellStyle name="Prosent 4 6 4" xfId="36431" xr:uid="{783FA94B-C7A3-4961-857F-3E99B271462B}"/>
    <cellStyle name="Prosent 4 6_AVA DVA EL" xfId="34423" xr:uid="{F3D2D984-79E3-4084-BC88-9EACED3B95EC}"/>
    <cellStyle name="Prosent 4 7" xfId="34424" xr:uid="{36CD98F6-A6CC-4FEF-8734-92B159CD173C}"/>
    <cellStyle name="Prosent 4 8" xfId="36004" xr:uid="{1733EC4C-24A5-4655-8F83-9DED62290106}"/>
    <cellStyle name="Prosent 4 9" xfId="36105" xr:uid="{56681E82-9981-44DC-8A58-2FE373EB328B}"/>
    <cellStyle name="Prosent 4_3. Chng in credit spreads" xfId="51875" xr:uid="{70AAA1F2-1B2A-4B65-829C-33FE9D9ABA6B}"/>
    <cellStyle name="Prosent 5" xfId="9909" xr:uid="{EE0118A9-D703-4C75-9569-04B767017111}"/>
    <cellStyle name="Prosent 5 10" xfId="36925" xr:uid="{0AE964CE-FD8E-4E74-9F98-4EB3DF3A9093}"/>
    <cellStyle name="Prosent 5 2" xfId="9910" xr:uid="{2D90432C-E08F-42E9-A066-5508B50650FB}"/>
    <cellStyle name="Prosent 5 2 2" xfId="9911" xr:uid="{388FAE66-FF71-4744-9E56-A4F088E6A085}"/>
    <cellStyle name="Prosent 5 2 2 2" xfId="9912" xr:uid="{F801E835-6150-4994-B3AF-C520F3B784F5}"/>
    <cellStyle name="Prosent 5 2 2 3" xfId="51876" xr:uid="{D9A743FE-C30C-465E-AB6C-61854B425E0E}"/>
    <cellStyle name="Prosent 5 2 2_AVA DVA EL" xfId="34425" xr:uid="{83EACDE8-00F4-4747-B553-595A99624828}"/>
    <cellStyle name="Prosent 5 2 3" xfId="9913" xr:uid="{9E1E5313-41B3-4D56-8E5A-EAAB836C6FAF}"/>
    <cellStyle name="Prosent 5 2 3 2" xfId="36150" xr:uid="{47E08D1B-F17D-488A-A966-2B2063457391}"/>
    <cellStyle name="Prosent 5 2 4" xfId="36926" xr:uid="{BA0709B3-206D-4152-A886-6B4F4CF8FB37}"/>
    <cellStyle name="Prosent 5 2_3. Chng in credit spreads" xfId="51877" xr:uid="{034B2987-22A1-4C3C-9082-E48BF701D910}"/>
    <cellStyle name="Prosent 5 3" xfId="9914" xr:uid="{4B162816-AF45-4A3F-84D0-18DF325E2CF5}"/>
    <cellStyle name="Prosent 5 3 2" xfId="9915" xr:uid="{7FD21405-2F5A-4A04-BE43-6BE878C07E85}"/>
    <cellStyle name="Prosent 5 3 2 2" xfId="36180" xr:uid="{6FCCA1C0-D919-41C3-BDEE-8BEF32316D9C}"/>
    <cellStyle name="Prosent 5 3 3" xfId="51878" xr:uid="{B52C1374-096D-4235-96EF-C3817713392E}"/>
    <cellStyle name="Prosent 5 3_AVA DVA EL" xfId="34426" xr:uid="{7B255AD9-DAA8-4A63-B57D-5E2FF6951FDA}"/>
    <cellStyle name="Prosent 5 4" xfId="9916" xr:uid="{6F7628E8-3CE3-4FAC-897B-7686BFC46A50}"/>
    <cellStyle name="Prosent 5 4 2" xfId="9917" xr:uid="{C933CABD-4516-4C35-8F03-1C465DB1C8D2}"/>
    <cellStyle name="Prosent 5 4 2 2" xfId="36337" xr:uid="{EE94268D-A679-4C81-ADD5-37C82E5EC87E}"/>
    <cellStyle name="Prosent 5 4 3" xfId="51879" xr:uid="{CD2FCA7F-7202-40C5-9FEE-0B9CFB9C9848}"/>
    <cellStyle name="Prosent 5 4_AVA DVA EL" xfId="34427" xr:uid="{34C15022-2BB7-4C97-B83C-4D1205EAB338}"/>
    <cellStyle name="Prosent 5 5" xfId="34428" xr:uid="{4691F576-8FBC-4EA3-850E-A7343F74DA69}"/>
    <cellStyle name="Prosent 5 5 2" xfId="36093" xr:uid="{3BA43AD9-68E4-4454-9790-71AE5FF392AC}"/>
    <cellStyle name="Prosent 5 6" xfId="36122" xr:uid="{D6D78C3F-DCE8-4820-ADBB-463AFEA9C3E2}"/>
    <cellStyle name="Prosent 5 7" xfId="36432" xr:uid="{B5468094-F8AE-42EB-A51E-A1A6695E9E85}"/>
    <cellStyle name="Prosent 5 8" xfId="36005" xr:uid="{9A9766B2-982A-41D6-9920-4D1C971BB314}"/>
    <cellStyle name="Prosent 5 9" xfId="36104" xr:uid="{BC36BBDB-86AD-474A-A58C-3511F2CAF337}"/>
    <cellStyle name="Prosent 5_3. Chng in credit spreads" xfId="51880" xr:uid="{4929A4D0-073E-426C-884C-A26779D9D646}"/>
    <cellStyle name="Prosent 6" xfId="9918" xr:uid="{9655ADF4-EE51-4CB9-9F32-5515010C69A9}"/>
    <cellStyle name="Prosent 6 10" xfId="36096" xr:uid="{22CC977C-429E-4CBD-9BBC-EA175A2498DD}"/>
    <cellStyle name="Prosent 6 2" xfId="9919" xr:uid="{C69463C6-2E98-46F8-9B4E-C98E8D94FD8D}"/>
    <cellStyle name="Prosent 6 2 2" xfId="9920" xr:uid="{A0AEF684-0BB6-4C3E-9F6E-8D8C3A3E0B99}"/>
    <cellStyle name="Prosent 6 2 2 2" xfId="9921" xr:uid="{01769FC3-5559-4EAF-9F6A-53217419C3E3}"/>
    <cellStyle name="Prosent 6 2 2_AVA DVA EL" xfId="34429" xr:uid="{E8FC2A53-10DB-4614-88AD-4523F3C2AAAE}"/>
    <cellStyle name="Prosent 6 2 3" xfId="9922" xr:uid="{A1DF027D-6C86-438E-8679-01B06B31D57C}"/>
    <cellStyle name="Prosent 6 2 3 2" xfId="36153" xr:uid="{D5DFF51A-46E0-4B04-B9D6-6349548F4478}"/>
    <cellStyle name="Prosent 6 2 4" xfId="36927" xr:uid="{16883F56-52FF-4A72-95EC-D5579C05FC15}"/>
    <cellStyle name="Prosent 6 2_4Q16" xfId="34430" xr:uid="{E02F3ED8-4D85-48AA-84A1-110B84563553}"/>
    <cellStyle name="Prosent 6 3" xfId="9923" xr:uid="{B1FC796A-B09A-40DF-A6F8-F41D47029954}"/>
    <cellStyle name="Prosent 6 3 2" xfId="9924" xr:uid="{78FFD724-0DAD-416F-82D6-314C8B4055A3}"/>
    <cellStyle name="Prosent 6 3 2 2" xfId="9925" xr:uid="{B3558C34-A1EC-49AC-A59E-FBBB1F5C8F65}"/>
    <cellStyle name="Prosent 6 3 2_AVA DVA EL" xfId="34431" xr:uid="{416CF7B5-6303-416C-B386-2D859E30329D}"/>
    <cellStyle name="Prosent 6 3 3" xfId="9926" xr:uid="{44497D33-3542-4CAF-9F5A-269F2318378D}"/>
    <cellStyle name="Prosent 6 3 3 2" xfId="36183" xr:uid="{25805AEA-9848-4C0D-875C-DF9850DA7D03}"/>
    <cellStyle name="Prosent 6 3 4" xfId="36928" xr:uid="{193C0339-2105-492F-A982-906265F1F5C3}"/>
    <cellStyle name="Prosent 6 3_4Q16" xfId="34432" xr:uid="{7EFEFB0B-9199-4AB1-85BC-D147C7ACDBD9}"/>
    <cellStyle name="Prosent 6 4" xfId="9927" xr:uid="{9B31B120-B3B6-49F3-8159-C7483DEF725E}"/>
    <cellStyle name="Prosent 6 4 2" xfId="9928" xr:uid="{B5331B72-B274-43ED-BFDD-84A5ACCEB3BD}"/>
    <cellStyle name="Prosent 6 4 2 2" xfId="9929" xr:uid="{D74FCCDA-C0E7-407C-AD4B-13F0D4BC333B}"/>
    <cellStyle name="Prosent 6 4 2_AVA DVA EL" xfId="34433" xr:uid="{6287DB5F-3DF6-4EB2-8ECF-1C0D35A32D39}"/>
    <cellStyle name="Prosent 6 4 3" xfId="9930" xr:uid="{F8A928FB-72EF-469A-AE9A-EC5ED09969C9}"/>
    <cellStyle name="Prosent 6 4 3 2" xfId="36340" xr:uid="{2615F0A7-252D-407E-AD67-216FF71BBC23}"/>
    <cellStyle name="Prosent 6 4 4" xfId="36929" xr:uid="{C9B1BFE9-97B1-486E-B3F5-7C80B80FE813}"/>
    <cellStyle name="Prosent 6 4_4Q16" xfId="34434" xr:uid="{571DCCC6-EF17-4ED1-A189-2BA4DEA826DB}"/>
    <cellStyle name="Prosent 6 5" xfId="9931" xr:uid="{6EBBC0DB-0494-4640-9AE0-933B03FB3605}"/>
    <cellStyle name="Prosent 6 5 2" xfId="9932" xr:uid="{EF40B42B-554F-4DCB-9608-270EFFCC54F8}"/>
    <cellStyle name="Prosent 6 5_AVA DVA EL" xfId="34435" xr:uid="{4384F73F-AC8D-4BD4-BE0B-D75260CE294E}"/>
    <cellStyle name="Prosent 6 6" xfId="9933" xr:uid="{68829EBB-DEEA-4253-B6B6-00C849141D15}"/>
    <cellStyle name="Prosent 6 6 2" xfId="34436" xr:uid="{9AFB95C7-B962-4186-AC7D-FB620FA0C806}"/>
    <cellStyle name="Prosent 6 6 3" xfId="34437" xr:uid="{9C7A02AC-17E8-4A82-881E-9E77896182F3}"/>
    <cellStyle name="Prosent 6 6_AVA DVA EL" xfId="34438" xr:uid="{3F003BBA-4065-4BAA-AAF5-28C1327132D2}"/>
    <cellStyle name="Prosent 6 7" xfId="34439" xr:uid="{D91708CE-FB85-43A8-912A-EA5AD0A291D8}"/>
    <cellStyle name="Prosent 6 7 2" xfId="36124" xr:uid="{0E513B43-3DCB-47B1-BBE6-A0E9BEDA668E}"/>
    <cellStyle name="Prosent 6 8" xfId="36436" xr:uid="{3467C73C-8791-475C-8F7E-AB2C10025294}"/>
    <cellStyle name="Prosent 6 9" xfId="36017" xr:uid="{942F5FFF-1E20-449A-B303-E95A50015A02}"/>
    <cellStyle name="Prosent 6_3. Chng in credit spreads" xfId="51881" xr:uid="{DC5BF793-F2D1-4292-9F74-FE4D0954740A}"/>
    <cellStyle name="Prosent 7" xfId="9934" xr:uid="{2DEAE087-2C44-410F-8267-37ECDB26611D}"/>
    <cellStyle name="Prosent 7 2" xfId="9935" xr:uid="{9C27DC81-04C8-4ED5-B282-E14C6ECB1582}"/>
    <cellStyle name="Prosent 7 2 2" xfId="9936" xr:uid="{60AA5DE5-660E-4C1B-A98A-324905EA2103}"/>
    <cellStyle name="Prosent 7 2 2 2" xfId="9937" xr:uid="{0F365964-9AA1-4AAD-84AC-A7480E551F57}"/>
    <cellStyle name="Prosent 7 2 2 3" xfId="51882" xr:uid="{C106DABC-7AEB-4A6C-B544-A9596A5C5B68}"/>
    <cellStyle name="Prosent 7 2 2_AVA DVA EL" xfId="34440" xr:uid="{73C5B85A-BBA1-42FF-8562-452F51C55E44}"/>
    <cellStyle name="Prosent 7 2 3" xfId="9938" xr:uid="{5DDB78AB-49D9-43DF-9114-3FB7F4DBB839}"/>
    <cellStyle name="Prosent 7 2 3 2" xfId="36156" xr:uid="{31F61CED-7179-4608-8844-81B79262F376}"/>
    <cellStyle name="Prosent 7 2 4" xfId="36931" xr:uid="{83DE0D00-6012-488C-B66E-2792CFCA4D95}"/>
    <cellStyle name="Prosent 7 2_3. Chng in credit spreads" xfId="51883" xr:uid="{5B8949B9-E578-4055-B458-BC562FAB4465}"/>
    <cellStyle name="Prosent 7 3" xfId="9939" xr:uid="{D6554D83-772A-4674-906F-0A95D8F4BE50}"/>
    <cellStyle name="Prosent 7 3 2" xfId="9940" xr:uid="{AD53DA24-A18F-4FD7-8FED-4DBC9EFC2C9C}"/>
    <cellStyle name="Prosent 7 3 2 2" xfId="36186" xr:uid="{C12FCB47-D66A-4C1D-A1C1-B73FB8AC4437}"/>
    <cellStyle name="Prosent 7 3 3" xfId="51884" xr:uid="{C6C74A5C-87BF-49CF-861B-DE630F7B9714}"/>
    <cellStyle name="Prosent 7 3_AVA DVA EL" xfId="34441" xr:uid="{F6BDDA50-CCE9-4C8E-84EB-12363AC93F5B}"/>
    <cellStyle name="Prosent 7 4" xfId="9941" xr:uid="{4832058B-8007-4946-987A-BE752B83CE9D}"/>
    <cellStyle name="Prosent 7 4 2" xfId="36127" xr:uid="{D3E8DC58-1956-4007-AA77-A4EEB5058991}"/>
    <cellStyle name="Prosent 7 5" xfId="36930" xr:uid="{94184589-2CEB-4A20-878D-3D965BB9A5D9}"/>
    <cellStyle name="Prosent 7 5 2" xfId="51885" xr:uid="{939C7233-6E59-4F82-A4AF-E36DFE14C411}"/>
    <cellStyle name="Prosent 7_3. Chng in credit spreads" xfId="51886" xr:uid="{326344F6-56A7-46AC-B2C7-00507DB15641}"/>
    <cellStyle name="Prosent 8" xfId="9942" xr:uid="{E38D3356-9F29-47F5-8EED-C5C4B19DCCB7}"/>
    <cellStyle name="Prosent 8 2" xfId="9943" xr:uid="{5B301F51-23D1-4031-8FB7-9FC1B76434AF}"/>
    <cellStyle name="Prosent 8 2 2" xfId="9944" xr:uid="{66731663-F214-4CE1-A98B-9542D30027D0}"/>
    <cellStyle name="Prosent 8 2 2 2" xfId="36159" xr:uid="{882CC136-B233-425D-9F78-49C237275094}"/>
    <cellStyle name="Prosent 8 2 3" xfId="51887" xr:uid="{99D92A25-4AC7-456A-BE30-9C9D8BA202A7}"/>
    <cellStyle name="Prosent 8 2_3. Chng in credit spreads" xfId="51888" xr:uid="{CC624030-0D6E-4011-B17B-479A04365FC1}"/>
    <cellStyle name="Prosent 8 3" xfId="9945" xr:uid="{B52DFE0D-E92B-448C-92B5-31EA6D535381}"/>
    <cellStyle name="Prosent 8 3 2" xfId="36189" xr:uid="{7ECDB03B-C315-4340-8B7E-9C5CC6FECC53}"/>
    <cellStyle name="Prosent 8 4" xfId="9946" xr:uid="{78932254-4C96-4570-90AC-453019CC6058}"/>
    <cellStyle name="Prosent 8 4 2" xfId="36130" xr:uid="{11F6E677-E8FE-4CE1-A925-112CBF5CB5AE}"/>
    <cellStyle name="Prosent 8 5" xfId="36932" xr:uid="{0428BAB0-F476-45F1-98B8-5200B5FD0B9C}"/>
    <cellStyle name="Prosent 8_3. Chng in credit spreads" xfId="51889" xr:uid="{93CE8267-5893-45EC-A2C5-455959254078}"/>
    <cellStyle name="Prosent 9" xfId="9947" xr:uid="{8CB698AF-0D42-4DE3-A6BA-B32166F31F81}"/>
    <cellStyle name="Prosent 9 2" xfId="9948" xr:uid="{434A5B1E-8B0D-4986-9D44-50CF7D97631D}"/>
    <cellStyle name="Prosent 9 2 2" xfId="9949" xr:uid="{E56A9662-F47F-4687-AD8E-01EA1857CC35}"/>
    <cellStyle name="Prosent 9 2 2 2" xfId="36162" xr:uid="{BCC72F8C-796C-43B5-A759-9CA85BF04C88}"/>
    <cellStyle name="Prosent 9 2 3" xfId="51890" xr:uid="{DC9198B1-AAC4-4274-9F19-C83DB67E3F58}"/>
    <cellStyle name="Prosent 9 2_AVA DVA EL" xfId="34442" xr:uid="{250CC11A-3EC7-4B7D-BE4C-A6B6D05819A1}"/>
    <cellStyle name="Prosent 9 3" xfId="9950" xr:uid="{5BF9DC12-E326-4272-9068-F748DB650B9E}"/>
    <cellStyle name="Prosent 9 3 2" xfId="36192" xr:uid="{4F1F923D-60FB-4EE8-BA1E-AB65C43495FC}"/>
    <cellStyle name="Prosent 9 4" xfId="36133" xr:uid="{A1D63DBD-0ED0-4A7B-844A-C451DCE432EF}"/>
    <cellStyle name="Prosent 9 4 2" xfId="51891" xr:uid="{99A64B4B-D74D-4560-87B2-C39162CFA9A6}"/>
    <cellStyle name="Prosent 9 5" xfId="36933" xr:uid="{F2040F67-E424-4635-9BA2-84AA8E8CCA1C}"/>
    <cellStyle name="Prosent 9_3. Chng in credit spreads" xfId="51892" xr:uid="{146C4737-8DAD-49CD-B341-37C1A3FB9135}"/>
    <cellStyle name="Prozent 2" xfId="9951" xr:uid="{F7275E46-2C17-4BE7-A37A-5C8AE7254475}"/>
    <cellStyle name="Prozent 2 2" xfId="9952" xr:uid="{A2ED44FD-A2A1-43EA-AAE8-696DDA89D452}"/>
    <cellStyle name="Prozent 2 2 2" xfId="34443" xr:uid="{32E778F3-5744-4D29-9A67-49C5138C7168}"/>
    <cellStyle name="Prozent 2 2_AVA DVA EL" xfId="34444" xr:uid="{23D872D6-3EF2-49B1-BA78-AD5D50F01C6D}"/>
    <cellStyle name="Prozent 2 3" xfId="9953" xr:uid="{A35CFBF8-5D6F-4DCE-BC56-A898AB185B71}"/>
    <cellStyle name="Prozent 2 3 2" xfId="34445" xr:uid="{E9A3211C-25BC-4660-B72E-209A172B56A4}"/>
    <cellStyle name="Prozent 2 3_AVA DVA EL" xfId="34446" xr:uid="{014F6891-CA3C-49F2-A477-70E0CCB3519B}"/>
    <cellStyle name="Prozent 2 4" xfId="34447" xr:uid="{2E95C5CF-A785-4DD1-897F-25E6FF2D844F}"/>
    <cellStyle name="Prozent 2_4Q16" xfId="34448" xr:uid="{BAD229F8-0F1D-4F90-8331-C5543956E820}"/>
    <cellStyle name="QIS5Area" xfId="9954" xr:uid="{7A337F03-4486-4A58-94DC-6D8465C3FFF1}"/>
    <cellStyle name="Rad" xfId="9955" xr:uid="{16D95DFD-8EA4-4560-B31E-3659171C0941}"/>
    <cellStyle name="Rad 2" xfId="9956" xr:uid="{D33C3464-74CA-4E85-91A9-80CFE8754A53}"/>
    <cellStyle name="Rad 2 2" xfId="34449" xr:uid="{8C8D9D1F-25FE-438B-AC41-143478915522}"/>
    <cellStyle name="Rad 2_AVA DVA EL" xfId="34450" xr:uid="{99A91D83-7D43-4157-B977-D6317CF34AE4}"/>
    <cellStyle name="Rad 3" xfId="34451" xr:uid="{E69F51B7-D9FE-493C-99A3-CDF0283C460A}"/>
    <cellStyle name="Rad_4Q16" xfId="34452" xr:uid="{AFEB38D5-02AC-42A8-85A4-4618FA058038}"/>
    <cellStyle name="Radrubrik" xfId="34453" xr:uid="{2757F764-8BF2-4BA1-BBF2-2BAE02BB0187}"/>
    <cellStyle name="Radrubrik 2" xfId="34454" xr:uid="{584E767C-11CD-460C-A5C8-0C54734C6E93}"/>
    <cellStyle name="Radrubrik 3" xfId="34455" xr:uid="{242B799B-5621-4851-811F-8A0B2F465C31}"/>
    <cellStyle name="Radrubrik 4" xfId="51893" xr:uid="{A24896C0-FC87-483D-A517-53CEC3E49A89}"/>
    <cellStyle name="Radrubrik_AVA DVA EL" xfId="34456" xr:uid="{43D4F9FA-1B32-4A91-8487-FE299B823D44}"/>
    <cellStyle name="Radtext" xfId="34457" xr:uid="{D6347F72-39B3-4CC8-A9C8-DBF89850CC9D}"/>
    <cellStyle name="Radtext 2" xfId="34458" xr:uid="{C025E229-018B-492B-9778-391C2A5AFC2D}"/>
    <cellStyle name="Radtext 3" xfId="34459" xr:uid="{65A3801F-A8E0-40C6-8A7F-27849EDB5DA2}"/>
    <cellStyle name="Radtext 4" xfId="51894" xr:uid="{45D277CF-BE51-4E23-94F2-DD5CD5C17863}"/>
    <cellStyle name="Radtext_AVA DVA EL" xfId="34460" xr:uid="{9D66F1B3-085E-4E58-B0AE-A8AA99321218}"/>
    <cellStyle name="RaekkeNiv1" xfId="9957" xr:uid="{38BD6334-33E9-42CA-BF0A-06B693DC2133}"/>
    <cellStyle name="RaekkeNiv1 2" xfId="34461" xr:uid="{A7145504-92F0-40C9-9F19-94EBBF7E1829}"/>
    <cellStyle name="RaekkeNiv1 2 2" xfId="51895" xr:uid="{5AE6498D-2F8E-485F-919D-10614FB21D01}"/>
    <cellStyle name="RaekkeNiv1 2 2 2" xfId="51896" xr:uid="{9A110320-2359-4498-B33D-885D8D410438}"/>
    <cellStyle name="RaekkeNiv1 2 2 3" xfId="51897" xr:uid="{2EE81770-3376-44C9-B71C-FD4B5521856E}"/>
    <cellStyle name="RaekkeNiv1 2 2 4" xfId="51898" xr:uid="{66B4B37A-36F3-4449-A912-C6A2468035D7}"/>
    <cellStyle name="RaekkeNiv1 2 2_Results &amp; key fig." xfId="51899" xr:uid="{1935894A-F886-4A17-9DC7-62ED7C1A1AFD}"/>
    <cellStyle name="RaekkeNiv1 2 3" xfId="51900" xr:uid="{BA05B5E4-7E15-4091-B83C-2F26622B81EF}"/>
    <cellStyle name="RaekkeNiv1 2 4" xfId="51901" xr:uid="{0A2AE71E-C70F-4D7F-A2E6-827F082A6806}"/>
    <cellStyle name="RaekkeNiv1 2 5" xfId="51902" xr:uid="{1FCAE761-A375-490C-A6E6-64D786B96AE8}"/>
    <cellStyle name="RaekkeNiv1 2_3. Chng in credit spreads" xfId="51903" xr:uid="{34EBE102-61FB-4813-AD52-89475F77AB1D}"/>
    <cellStyle name="RaekkeNiv1 3" xfId="51904" xr:uid="{0E4A6D22-5985-4ED0-83CC-A8BAE004C2D7}"/>
    <cellStyle name="RaekkeNiv1 3 2" xfId="51905" xr:uid="{13376D69-7EDF-43DB-980A-E98D27D51E7A}"/>
    <cellStyle name="RaekkeNiv1 3 3" xfId="51906" xr:uid="{E910B219-E55D-4C0D-8FEB-BE2583D7CFC4}"/>
    <cellStyle name="RaekkeNiv1 3 4" xfId="51907" xr:uid="{8E6B487A-B241-402E-B6B2-76498A2F11E2}"/>
    <cellStyle name="RaekkeNiv1 4" xfId="51908" xr:uid="{3C7C0FFF-54A1-4095-809B-5A155B288443}"/>
    <cellStyle name="RaekkeNiv1 5" xfId="51909" xr:uid="{CF778C34-A5C4-4ECA-A60E-9C68D6121571}"/>
    <cellStyle name="RaekkeNiv1 6" xfId="51910" xr:uid="{073B9AC3-3A67-42FC-B1E3-FE771DDA6185}"/>
    <cellStyle name="RaekkeNiv1_3. Chng in credit spreads" xfId="51911" xr:uid="{E8A60C82-2DFB-4DA0-A33B-43453E5881D6}"/>
    <cellStyle name="RaekkeNiv2" xfId="9958" xr:uid="{B7B56831-20C4-4183-8F49-86B5B4D31E30}"/>
    <cellStyle name="RaekkeNiv2 2" xfId="34462" xr:uid="{7479B38B-29A2-4F3E-B3E2-0430BA484D28}"/>
    <cellStyle name="RaekkeNiv2 2 2" xfId="51912" xr:uid="{387D66D6-D210-4E1D-85FE-E5D452C65B14}"/>
    <cellStyle name="RaekkeNiv2 2 2 2" xfId="51913" xr:uid="{78BC97BF-35B0-42D7-9211-41FDA39B3F93}"/>
    <cellStyle name="RaekkeNiv2 2 2 3" xfId="51914" xr:uid="{A6B83299-D465-4391-9161-4942C418F7F4}"/>
    <cellStyle name="RaekkeNiv2 2 2 4" xfId="51915" xr:uid="{E6A9E0B7-4EF6-41D6-B79C-DE09752D8E3E}"/>
    <cellStyle name="RaekkeNiv2 2 2_Results &amp; key fig." xfId="51916" xr:uid="{D8DF7A2D-77E0-48D8-86B2-5EA2E1A17E4A}"/>
    <cellStyle name="RaekkeNiv2 2 3" xfId="51917" xr:uid="{CFFF4AD2-D8C0-4541-BF52-641856B375B7}"/>
    <cellStyle name="RaekkeNiv2 2 4" xfId="51918" xr:uid="{5A374ADE-69FC-4F72-8494-8FD20E01A600}"/>
    <cellStyle name="RaekkeNiv2 2 5" xfId="51919" xr:uid="{0B2F8973-9AAB-4EB8-A9D8-9D77F664C534}"/>
    <cellStyle name="RaekkeNiv2 2_3. Chng in credit spreads" xfId="51920" xr:uid="{5CEE48A2-CF0B-486E-94EE-021787565FB9}"/>
    <cellStyle name="RaekkeNiv2 3" xfId="34463" xr:uid="{77F3670B-1838-4494-A727-FA533D5D95B6}"/>
    <cellStyle name="RaekkeNiv2 3 2" xfId="51921" xr:uid="{548435BA-32C9-409A-B4DD-02AEFAB1C7A1}"/>
    <cellStyle name="RaekkeNiv2 3 3" xfId="51922" xr:uid="{C0A79109-8770-4442-8E08-0D96B2C92D40}"/>
    <cellStyle name="RaekkeNiv2 3 4" xfId="51923" xr:uid="{6BDCB6B3-4D41-4F35-9581-E5521BE2FBA0}"/>
    <cellStyle name="RaekkeNiv2 3 5" xfId="51924" xr:uid="{9525C06A-00C1-4A05-A68D-2DED332FF2F7}"/>
    <cellStyle name="RaekkeNiv2 4" xfId="51925" xr:uid="{F796ADF2-B497-438C-82A0-006818AD532D}"/>
    <cellStyle name="RaekkeNiv2 5" xfId="51926" xr:uid="{E7C69853-B7EB-43DF-AAB5-00B75A8DFA09}"/>
    <cellStyle name="RaekkeNiv2 6" xfId="51927" xr:uid="{9F8BE482-2872-4DD3-9803-4C1E7BB51628}"/>
    <cellStyle name="RaekkeNiv2_3. Chng in credit spreads" xfId="51928" xr:uid="{249F7D7E-E7F5-4C31-9C31-916EB783CBAC}"/>
    <cellStyle name="RaekkeNiv3" xfId="34464" xr:uid="{4ECB4021-CDF9-44FD-BFD2-123BCD13C1D0}"/>
    <cellStyle name="RaekkeNiv3 2" xfId="34465" xr:uid="{655C1FC6-FEFA-4922-B184-1717E5A4191A}"/>
    <cellStyle name="RaekkeNiv3 2 2" xfId="51929" xr:uid="{F46CF4E0-5442-4B77-A95F-41A18FC4AD42}"/>
    <cellStyle name="RaekkeNiv3 2 2 2" xfId="51930" xr:uid="{9504C255-D3DC-4F51-B45A-E3560978AECD}"/>
    <cellStyle name="RaekkeNiv3 2 2 3" xfId="51931" xr:uid="{99302B04-876C-44F9-B8A7-0D504D4685A0}"/>
    <cellStyle name="RaekkeNiv3 2 2 4" xfId="51932" xr:uid="{A1858919-DD0B-4374-9097-BEA52AE38DAA}"/>
    <cellStyle name="RaekkeNiv3 2 2_Results &amp; key fig." xfId="51933" xr:uid="{8B7FD2D3-67E7-402B-A683-1DB4CB759828}"/>
    <cellStyle name="RaekkeNiv3 2 3" xfId="51934" xr:uid="{ABE5AF94-B483-4C9D-BF0C-972482DFC1DD}"/>
    <cellStyle name="RaekkeNiv3 2 4" xfId="51935" xr:uid="{807810B5-059F-46C5-A7BE-55434C63D476}"/>
    <cellStyle name="RaekkeNiv3 2 5" xfId="51936" xr:uid="{2D294582-1563-498E-AFB3-A8479AEC1393}"/>
    <cellStyle name="RaekkeNiv3 2_3. Chng in credit spreads" xfId="51937" xr:uid="{C1756A65-EC61-47E0-86D5-9933FC78F9EA}"/>
    <cellStyle name="RaekkeNiv3 3" xfId="34466" xr:uid="{54AAABE7-E347-4DA3-94CB-D30B557B9541}"/>
    <cellStyle name="RaekkeNiv3 3 2" xfId="51938" xr:uid="{67D70EDD-7A77-4D70-8894-F849C1830ACE}"/>
    <cellStyle name="RaekkeNiv3 3 3" xfId="51939" xr:uid="{F8F0D569-725C-4C8E-989C-205AB4E835A8}"/>
    <cellStyle name="RaekkeNiv3 3 4" xfId="51940" xr:uid="{C6E41407-2092-42B8-9833-F0C632B81817}"/>
    <cellStyle name="RaekkeNiv3 3 5" xfId="51941" xr:uid="{D026AC1E-C78E-41A7-BE10-5A48A0C51AD5}"/>
    <cellStyle name="RaekkeNiv3 4" xfId="51942" xr:uid="{E0F09127-313B-4A42-AE5D-EA0841AF91D4}"/>
    <cellStyle name="RaekkeNiv3 5" xfId="51943" xr:uid="{3864887C-9AA6-4A43-B0BC-23BACFA4919C}"/>
    <cellStyle name="RaekkeNiv3 6" xfId="51944" xr:uid="{78993043-75FA-41AD-BC6F-899D98439258}"/>
    <cellStyle name="RaekkeNiv3_3. Chng in credit spreads" xfId="51945" xr:uid="{F293DBF4-B3F9-493F-9228-7B96680625D6}"/>
    <cellStyle name="RaekkeNiv4" xfId="34467" xr:uid="{A400B630-1C9C-47BA-8550-A5E8F7DDF428}"/>
    <cellStyle name="RaekkeNiv4 2" xfId="34468" xr:uid="{BC90E204-E066-43A8-98D0-E6CFD9156D5D}"/>
    <cellStyle name="RaekkeNiv4 2 2" xfId="51946" xr:uid="{411D99EE-EA27-4D24-B774-E7C77CAA945E}"/>
    <cellStyle name="RaekkeNiv4 2 2 2" xfId="51947" xr:uid="{2C42C798-A3A9-4256-8AA9-1EE365A5B764}"/>
    <cellStyle name="RaekkeNiv4 2 2 3" xfId="51948" xr:uid="{8371BAE7-5F3F-4293-AC82-EE456D9FE1AA}"/>
    <cellStyle name="RaekkeNiv4 2 2 4" xfId="51949" xr:uid="{418B26F7-85D2-4BCF-BF24-4739B6ABCD32}"/>
    <cellStyle name="RaekkeNiv4 2 2_Results &amp; key fig." xfId="51950" xr:uid="{6D873C1C-947C-4784-90E0-C9FE9A5677A0}"/>
    <cellStyle name="RaekkeNiv4 2 3" xfId="51951" xr:uid="{B4FF2E3D-E309-496C-A318-6275DD6E026D}"/>
    <cellStyle name="RaekkeNiv4 2 4" xfId="51952" xr:uid="{BB882EAA-FCF2-40A2-88D1-BD19A56635AB}"/>
    <cellStyle name="RaekkeNiv4 2 5" xfId="51953" xr:uid="{B092AB35-621C-46AB-8A1C-D4A21AFF0F24}"/>
    <cellStyle name="RaekkeNiv4 2_3. Chng in credit spreads" xfId="51954" xr:uid="{C7FCEF49-875C-40F1-AD7D-BBBCC4F9275F}"/>
    <cellStyle name="RaekkeNiv4 3" xfId="34469" xr:uid="{D3374A38-3290-4ACD-B743-2DFC5BA2D789}"/>
    <cellStyle name="RaekkeNiv4 3 2" xfId="51955" xr:uid="{6E0AD544-F8DB-4686-9FD5-0A8D2F2D20D0}"/>
    <cellStyle name="RaekkeNiv4 3 3" xfId="51956" xr:uid="{A05C017C-8138-4617-ADC4-1B639D86CDC9}"/>
    <cellStyle name="RaekkeNiv4 3 4" xfId="51957" xr:uid="{19B810CB-F6B3-4B3A-A5D3-C3B7D53292C7}"/>
    <cellStyle name="RaekkeNiv4 3 5" xfId="51958" xr:uid="{F05C10AA-B8BF-493B-9071-D3DA2A7EF000}"/>
    <cellStyle name="RaekkeNiv4 4" xfId="51959" xr:uid="{7BC45BCB-503C-462F-B4D3-73A81E016EFD}"/>
    <cellStyle name="RaekkeNiv4 5" xfId="51960" xr:uid="{2AD4F829-AA3B-4976-972B-2E028A35C728}"/>
    <cellStyle name="RaekkeNiv4 6" xfId="51961" xr:uid="{74115185-1F1C-47A6-AF0F-5A3F313172CA}"/>
    <cellStyle name="RaekkeNiv4_3. Chng in credit spreads" xfId="51962" xr:uid="{D3D28267-F37D-4215-9D1B-5D1DAF8093BE}"/>
    <cellStyle name="Ratio" xfId="34470" xr:uid="{8203677D-6C8E-49F6-BEFD-3B7CEB8C6007}"/>
    <cellStyle name="Ratio 2" xfId="34471" xr:uid="{5457A73A-B08C-4D87-B321-08D3CB716627}"/>
    <cellStyle name="Ratio 3" xfId="34472" xr:uid="{3889CF6F-759A-406D-A15D-91AFC45EC4CE}"/>
    <cellStyle name="Ratio_AVA DVA EL" xfId="34473" xr:uid="{B3B6D3EB-FF8A-4627-ADF7-0F585585FC05}"/>
    <cellStyle name="Resultat" xfId="34474" xr:uid="{373FD9C8-E409-4A05-A540-EA401F5A490F}"/>
    <cellStyle name="Resultat 2" xfId="34475" xr:uid="{6D79389F-B1E8-4C79-8256-FCDF8EF9C983}"/>
    <cellStyle name="Resultat 3" xfId="34476" xr:uid="{1EA3998E-266C-4EF7-910F-4BD32BC67B03}"/>
    <cellStyle name="Resultat 4" xfId="51963" xr:uid="{FD8002C4-5366-4872-B2C6-C52A84818770}"/>
    <cellStyle name="Resultat_AVA DVA EL" xfId="34477" xr:uid="{E1EFD6D5-4CF5-4392-98DF-C76226EEB3A8}"/>
    <cellStyle name="Reuters Cells" xfId="9959" xr:uid="{88779BAA-D740-4AD8-B595-956E2CA5E62E}"/>
    <cellStyle name="Reuters Cells 10" xfId="9960" xr:uid="{5056E786-EEA2-4EDE-9BF0-B2FC2C521F9D}"/>
    <cellStyle name="Reuters Cells 2" xfId="9961" xr:uid="{DA241AF4-1600-4EC4-8F22-86B4F4D4A019}"/>
    <cellStyle name="Reuters Cells 2 2" xfId="9962" xr:uid="{D4A74C31-4ED5-40FB-A755-70E17D32F24A}"/>
    <cellStyle name="Reuters Cells 2 2 2" xfId="9963" xr:uid="{DE6E1D68-4EB0-4893-BD43-AA3032CD3CE5}"/>
    <cellStyle name="Reuters Cells 2 2 2 2" xfId="9964" xr:uid="{6FD6D6E2-F0B8-45D5-A137-435E4DFB971A}"/>
    <cellStyle name="Reuters Cells 2 2 2 3" xfId="9965" xr:uid="{D421D958-C6D8-44CE-9BC5-13D275B45768}"/>
    <cellStyle name="Reuters Cells 2 2 2 4" xfId="9966" xr:uid="{421F94B9-1F80-4B68-8C7A-FEE557C5DF33}"/>
    <cellStyle name="Reuters Cells 2 2 2 5" xfId="9967" xr:uid="{8948AE64-F02F-47A7-AC71-7D1F3064F6BF}"/>
    <cellStyle name="Reuters Cells 2 2 2 6" xfId="9968" xr:uid="{349545F6-D90A-4D94-8278-6BEF747A2541}"/>
    <cellStyle name="Reuters Cells 2 2 2 7" xfId="9969" xr:uid="{871E20DA-F923-4150-B3C0-E822E6EB743F}"/>
    <cellStyle name="Reuters Cells 2 2 2_CR4_19" xfId="9970" xr:uid="{E6BD61D3-3059-4407-860F-A63448FC2B9D}"/>
    <cellStyle name="Reuters Cells 2 2 3" xfId="9971" xr:uid="{524C447A-366F-4AE1-9146-28AAC465DE28}"/>
    <cellStyle name="Reuters Cells 2 2 3 2" xfId="9972" xr:uid="{02227E94-BBE6-467A-8676-968AD7C22870}"/>
    <cellStyle name="Reuters Cells 2 2 3 3" xfId="9973" xr:uid="{7486E6F4-483C-49FB-9B99-FB84EE1CFCDC}"/>
    <cellStyle name="Reuters Cells 2 2 3 4" xfId="9974" xr:uid="{D2405A97-12EB-48D7-B56E-303B904E9FEE}"/>
    <cellStyle name="Reuters Cells 2 2 3 5" xfId="9975" xr:uid="{0A9FC789-088F-42FA-8A35-D1C1C54F535E}"/>
    <cellStyle name="Reuters Cells 2 2 3 6" xfId="9976" xr:uid="{A257E7D0-3C99-4022-B6B5-5CFCF0894C6A}"/>
    <cellStyle name="Reuters Cells 2 2 3 7" xfId="9977" xr:uid="{A23A0496-1A75-4751-AD23-7BA6491E5DAA}"/>
    <cellStyle name="Reuters Cells 2 2 3_CR4_19" xfId="9978" xr:uid="{7A6AC799-CC8F-4D7A-872B-681A609B44BC}"/>
    <cellStyle name="Reuters Cells 2 2 4" xfId="9979" xr:uid="{54F1AFFE-A5AE-440F-ACBF-6A93AAE0AF2D}"/>
    <cellStyle name="Reuters Cells 2 2 4 2" xfId="9980" xr:uid="{47A20D81-5728-47DC-BFA4-3EF66B9CDCE0}"/>
    <cellStyle name="Reuters Cells 2 2 4 3" xfId="9981" xr:uid="{E573A58D-492F-4D53-BE40-28C10307F829}"/>
    <cellStyle name="Reuters Cells 2 2 4 4" xfId="9982" xr:uid="{E7247A57-4D06-40DD-9044-6D4E42C2EF27}"/>
    <cellStyle name="Reuters Cells 2 2 4 5" xfId="9983" xr:uid="{C04D5392-929E-4D62-B9EB-F2E1509081FD}"/>
    <cellStyle name="Reuters Cells 2 2 4 6" xfId="9984" xr:uid="{EAC05349-35E5-494B-A4D5-1DDB090D0CD5}"/>
    <cellStyle name="Reuters Cells 2 2 4 7" xfId="9985" xr:uid="{3BE04A1E-4889-4F5F-8840-3173B3178B75}"/>
    <cellStyle name="Reuters Cells 2 2 4_CR4_19" xfId="9986" xr:uid="{F78A9B94-92B1-4D60-B4BC-9DDB758DD0FD}"/>
    <cellStyle name="Reuters Cells 2 2 5" xfId="9987" xr:uid="{3C92FD92-14D2-4BB8-95AA-5C440E0C5865}"/>
    <cellStyle name="Reuters Cells 2 2 5 2" xfId="9988" xr:uid="{8EF8347C-E613-4BA1-8BA2-5101B6767AA1}"/>
    <cellStyle name="Reuters Cells 2 2 5 3" xfId="9989" xr:uid="{928C67A6-411C-410C-8A90-822CD3D7FA45}"/>
    <cellStyle name="Reuters Cells 2 2 5 4" xfId="9990" xr:uid="{3829AE43-70AF-4BBB-BCD1-6BA852467C25}"/>
    <cellStyle name="Reuters Cells 2 2 5 5" xfId="9991" xr:uid="{FDAF19B4-532C-4255-A6DB-54BA61E9867D}"/>
    <cellStyle name="Reuters Cells 2 2 5 6" xfId="9992" xr:uid="{D9748662-E493-4C4E-96A4-0795FA3EFF71}"/>
    <cellStyle name="Reuters Cells 2 2 5 7" xfId="9993" xr:uid="{136A4193-D716-4F6B-9776-6865FA8DBC39}"/>
    <cellStyle name="Reuters Cells 2 2 5_CR4_19" xfId="9994" xr:uid="{2E9E830B-ADFA-4B34-B6A3-0642AC7785C9}"/>
    <cellStyle name="Reuters Cells 2 2 6" xfId="9995" xr:uid="{31811FEC-F858-484E-BE10-65EB86855FF7}"/>
    <cellStyle name="Reuters Cells 2 2 6 2" xfId="9996" xr:uid="{CA150831-BAF0-45FE-A963-0626896CBCC9}"/>
    <cellStyle name="Reuters Cells 2 2 6 3" xfId="9997" xr:uid="{E0E2B64C-9406-423B-9EA4-7FF9FDB8E17A}"/>
    <cellStyle name="Reuters Cells 2 2 6 4" xfId="9998" xr:uid="{1333A151-9ADE-4206-AF51-53006EB29AB2}"/>
    <cellStyle name="Reuters Cells 2 2 6 5" xfId="9999" xr:uid="{A37C8AE6-92DB-4ED5-A2EE-E0A64C3B082B}"/>
    <cellStyle name="Reuters Cells 2 2 6 6" xfId="10000" xr:uid="{07F8829F-A04A-46F9-8ECE-7136A52CFB62}"/>
    <cellStyle name="Reuters Cells 2 2 6 7" xfId="10001" xr:uid="{F9835B51-81C4-4463-84CF-A80E1BEA6EDC}"/>
    <cellStyle name="Reuters Cells 2 2 6_CR4_19" xfId="10002" xr:uid="{8BBD926E-E308-4B02-B5EE-5B858B3120F3}"/>
    <cellStyle name="Reuters Cells 2 2 7" xfId="10003" xr:uid="{481FA34C-43F8-4424-B339-136452E7EC99}"/>
    <cellStyle name="Reuters Cells 2 2 7 2" xfId="10004" xr:uid="{6D72FD6A-8C8E-4419-A414-1209C7CFBC5D}"/>
    <cellStyle name="Reuters Cells 2 2 7 3" xfId="10005" xr:uid="{2FE24D5F-828F-4643-A5EB-0BF5EB2EB9A5}"/>
    <cellStyle name="Reuters Cells 2 2 7 4" xfId="10006" xr:uid="{E9EE59B3-0D06-448A-8BF8-8D18FCAFD1C5}"/>
    <cellStyle name="Reuters Cells 2 2 7 5" xfId="10007" xr:uid="{4EB926B6-8F6D-444A-A948-A28E27761AE1}"/>
    <cellStyle name="Reuters Cells 2 2 7 6" xfId="10008" xr:uid="{386C5F50-6B45-41EC-8D44-388CC5713622}"/>
    <cellStyle name="Reuters Cells 2 2 7_CR4_19" xfId="10009" xr:uid="{84F98D2E-33B8-4F01-B0F1-13A4F1763938}"/>
    <cellStyle name="Reuters Cells 2 2 8" xfId="10010" xr:uid="{CC3CA0F6-9D70-459A-B6F9-FC39D10A3775}"/>
    <cellStyle name="Reuters Cells 2 2_CR4_19" xfId="10011" xr:uid="{ECF76715-2226-4555-9D0F-150A206C7DF5}"/>
    <cellStyle name="Reuters Cells 2 3" xfId="10012" xr:uid="{27DD346B-B43B-49E3-829A-5858FD40BFA1}"/>
    <cellStyle name="Reuters Cells 2 3 2" xfId="10013" xr:uid="{1274DDBD-D41E-4164-94F4-EF9F0A110CDF}"/>
    <cellStyle name="Reuters Cells 2 3 3" xfId="10014" xr:uid="{6461702A-EE77-4EC1-B989-1E67935E31E7}"/>
    <cellStyle name="Reuters Cells 2 3 4" xfId="10015" xr:uid="{F7B874C7-1B38-4D3F-82C1-97F1C47EE9FD}"/>
    <cellStyle name="Reuters Cells 2 3 5" xfId="10016" xr:uid="{1113E9C9-ABA3-49C4-B856-38DE7C5AD2CF}"/>
    <cellStyle name="Reuters Cells 2 3 6" xfId="10017" xr:uid="{5B97D677-52E7-4F50-86C1-21E63A2FB14A}"/>
    <cellStyle name="Reuters Cells 2 3 7" xfId="10018" xr:uid="{9CA4A664-B92D-4884-B1DC-19549A209259}"/>
    <cellStyle name="Reuters Cells 2 3_CR4_19" xfId="10019" xr:uid="{FE10EE45-0CB4-476C-818B-A404CCFAFE1E}"/>
    <cellStyle name="Reuters Cells 2 4" xfId="10020" xr:uid="{B0CDC32E-EE3C-4C5C-9924-3CF23B211625}"/>
    <cellStyle name="Reuters Cells 2 4 2" xfId="10021" xr:uid="{A3222086-09FC-408A-B82A-C675D7C84436}"/>
    <cellStyle name="Reuters Cells 2 4 3" xfId="10022" xr:uid="{96DFEB26-9798-4D6D-9715-4F653D77303A}"/>
    <cellStyle name="Reuters Cells 2 4 4" xfId="10023" xr:uid="{0472AD62-273B-4C13-ACFC-2436B80DA7F6}"/>
    <cellStyle name="Reuters Cells 2 4 5" xfId="10024" xr:uid="{51AFE6EE-F3BC-4819-B079-0B1686B29C25}"/>
    <cellStyle name="Reuters Cells 2 4 6" xfId="10025" xr:uid="{18319B0A-6282-417B-A8B3-8B21B5F356F1}"/>
    <cellStyle name="Reuters Cells 2 4 7" xfId="10026" xr:uid="{C22AEE8E-F180-461D-A41C-C806A867CC14}"/>
    <cellStyle name="Reuters Cells 2 4_CR4_19" xfId="10027" xr:uid="{C6C04B73-936A-4A0E-86A0-290FA2D76A11}"/>
    <cellStyle name="Reuters Cells 2 5" xfId="10028" xr:uid="{42BB4E8A-5C34-4AAC-8A43-5B25471A7772}"/>
    <cellStyle name="Reuters Cells 2 5 2" xfId="10029" xr:uid="{D5F7CAD1-1A6D-4427-B4B6-46B1F80B6682}"/>
    <cellStyle name="Reuters Cells 2 5 3" xfId="10030" xr:uid="{E0B0275F-30C1-444E-9983-B94A9F834090}"/>
    <cellStyle name="Reuters Cells 2 5 4" xfId="10031" xr:uid="{94B93AEA-D45C-4483-9703-76B45D6BE93C}"/>
    <cellStyle name="Reuters Cells 2 5 5" xfId="10032" xr:uid="{53EC9464-DD8B-4BFE-B1D7-88DEBEBB38D6}"/>
    <cellStyle name="Reuters Cells 2 5 6" xfId="10033" xr:uid="{EAB3FA51-A0BD-4D41-9D12-6DCB69E83FE1}"/>
    <cellStyle name="Reuters Cells 2 5 7" xfId="10034" xr:uid="{42A75932-EC67-4485-9852-C6C1C6BD293E}"/>
    <cellStyle name="Reuters Cells 2 5_CR4_19" xfId="10035" xr:uid="{88084A7E-9119-4925-B2A0-427B7CED214D}"/>
    <cellStyle name="Reuters Cells 2 6" xfId="10036" xr:uid="{BC0916FD-DE24-46EA-BBFD-EC2B6995C250}"/>
    <cellStyle name="Reuters Cells 2 6 2" xfId="10037" xr:uid="{512FB8CE-A28B-42B9-9A46-7AE99B1E932F}"/>
    <cellStyle name="Reuters Cells 2 6 3" xfId="10038" xr:uid="{B3DDC6DA-35A6-4A34-B131-2FC7EE2E0FDD}"/>
    <cellStyle name="Reuters Cells 2 6 4" xfId="10039" xr:uid="{491360E7-07D8-4A5D-98F7-B10B6154A7B1}"/>
    <cellStyle name="Reuters Cells 2 6 5" xfId="10040" xr:uid="{B39C9415-A8F8-40C6-99D9-B83BBE762CBB}"/>
    <cellStyle name="Reuters Cells 2 6 6" xfId="10041" xr:uid="{ACB9BF1E-2ED4-4228-943C-C74C5CF73ABB}"/>
    <cellStyle name="Reuters Cells 2 6 7" xfId="10042" xr:uid="{B04B8589-15C1-4D2F-95AA-D990FBC95DF9}"/>
    <cellStyle name="Reuters Cells 2 6_CR4_19" xfId="10043" xr:uid="{1BD5C66C-6088-498E-84DE-48DABACFE45B}"/>
    <cellStyle name="Reuters Cells 2 7" xfId="10044" xr:uid="{FE544F71-9F7A-4725-9502-9662980D5B7E}"/>
    <cellStyle name="Reuters Cells 2 7 2" xfId="10045" xr:uid="{665F4C5E-9B53-4319-A77F-503335C083C7}"/>
    <cellStyle name="Reuters Cells 2 7 3" xfId="10046" xr:uid="{360A2E19-1341-45D7-81DA-46166175E1F4}"/>
    <cellStyle name="Reuters Cells 2 7 4" xfId="10047" xr:uid="{94A7B470-86D7-4DE8-B7D0-5E92FACEDCC2}"/>
    <cellStyle name="Reuters Cells 2 7 5" xfId="10048" xr:uid="{6030F462-2275-4402-9EBD-5465CAC6BE47}"/>
    <cellStyle name="Reuters Cells 2 7 6" xfId="10049" xr:uid="{C1E10345-F897-46F4-86F3-702353CCDD8B}"/>
    <cellStyle name="Reuters Cells 2 7 7" xfId="10050" xr:uid="{7C788585-8724-462C-9942-938FDD491C22}"/>
    <cellStyle name="Reuters Cells 2 7_CR4_19" xfId="10051" xr:uid="{343C1719-6E06-4AA7-991A-4FCF8206DA31}"/>
    <cellStyle name="Reuters Cells 2 8" xfId="10052" xr:uid="{9661C0F4-2EE5-41A3-98FC-9065DC23AF56}"/>
    <cellStyle name="Reuters Cells 2 8 2" xfId="10053" xr:uid="{F92061BE-A50B-4326-B746-DF997FB9F9E5}"/>
    <cellStyle name="Reuters Cells 2 8 3" xfId="10054" xr:uid="{F5EB1B28-1C37-4FCB-BECF-4D59AD312F86}"/>
    <cellStyle name="Reuters Cells 2 8 4" xfId="10055" xr:uid="{6681248A-12F4-4074-A137-4F75FBF1014D}"/>
    <cellStyle name="Reuters Cells 2 8 5" xfId="10056" xr:uid="{452F6057-FB0A-42F1-BF44-2100C8AF478D}"/>
    <cellStyle name="Reuters Cells 2 8 6" xfId="10057" xr:uid="{0B388087-380F-405F-AAF8-A8B7761F6054}"/>
    <cellStyle name="Reuters Cells 2 8_CR4_19" xfId="10058" xr:uid="{468873BE-DCE4-450F-A606-26527D767F99}"/>
    <cellStyle name="Reuters Cells 2 9" xfId="10059" xr:uid="{6936B9C0-9A26-4DCA-91B4-2CFE95B9CE18}"/>
    <cellStyle name="Reuters Cells 2_3. Chng in credit spreads" xfId="51964" xr:uid="{0886004A-872A-4A11-8787-044F53D14402}"/>
    <cellStyle name="Reuters Cells 3" xfId="10060" xr:uid="{BFB15DFB-DBAB-403F-9C9F-0A5F24FF60DA}"/>
    <cellStyle name="Reuters Cells 3 2" xfId="10061" xr:uid="{F3B2EA44-E93F-4631-8ED1-30D64763A61B}"/>
    <cellStyle name="Reuters Cells 3 2 2" xfId="10062" xr:uid="{FEED178F-1046-4E22-8D85-F6B829C51305}"/>
    <cellStyle name="Reuters Cells 3 2 3" xfId="10063" xr:uid="{F203DAF2-EB5F-45D5-A75F-EC2BFB93BCA1}"/>
    <cellStyle name="Reuters Cells 3 2 4" xfId="10064" xr:uid="{C6BCC3D3-D44E-4060-918B-B943E766BFFF}"/>
    <cellStyle name="Reuters Cells 3 2 5" xfId="10065" xr:uid="{CD2368B4-F110-4949-B0E7-2EEB8C424AD1}"/>
    <cellStyle name="Reuters Cells 3 2 6" xfId="10066" xr:uid="{067F512E-24C1-458E-9277-B44858FA083F}"/>
    <cellStyle name="Reuters Cells 3 2 7" xfId="10067" xr:uid="{D0C42AEE-A0D5-44D7-A4A5-289D93475668}"/>
    <cellStyle name="Reuters Cells 3 2_AVA DVA EL" xfId="34478" xr:uid="{F8DDD17B-8ACC-4E3E-B0BA-34B1D7F97EEE}"/>
    <cellStyle name="Reuters Cells 3 3" xfId="10068" xr:uid="{C126B1C4-64E2-45EB-8C8C-1F9580A563D8}"/>
    <cellStyle name="Reuters Cells 3 3 2" xfId="10069" xr:uid="{72930EEC-D9AA-44D9-98C2-D36CC443C29A}"/>
    <cellStyle name="Reuters Cells 3 3 3" xfId="10070" xr:uid="{37BC01FD-25C2-4E3C-BC97-68AE7821DB35}"/>
    <cellStyle name="Reuters Cells 3 3 4" xfId="10071" xr:uid="{8D357C38-7000-4426-956F-36EEFF69D86D}"/>
    <cellStyle name="Reuters Cells 3 3 5" xfId="10072" xr:uid="{26EAF88D-2E6C-4CA0-A640-202042A988F1}"/>
    <cellStyle name="Reuters Cells 3 3 6" xfId="10073" xr:uid="{ACFD828C-F213-42CF-ADF3-979A3DB3E80C}"/>
    <cellStyle name="Reuters Cells 3 3 7" xfId="10074" xr:uid="{FBB22E20-32EF-41F3-B6FD-A1922A02C7EC}"/>
    <cellStyle name="Reuters Cells 3 3_CR4_19" xfId="10075" xr:uid="{AB06DD86-E685-48F0-9A85-24B7B97A1FED}"/>
    <cellStyle name="Reuters Cells 3 4" xfId="10076" xr:uid="{A9FBD7B1-E81E-4C06-8CB6-23E2B7BC11EA}"/>
    <cellStyle name="Reuters Cells 3 4 2" xfId="10077" xr:uid="{4EC8831F-4290-4AD8-A502-4EB04AC2ABE3}"/>
    <cellStyle name="Reuters Cells 3 4 3" xfId="10078" xr:uid="{16B78639-51E5-4D12-9141-B04EB3EF6C18}"/>
    <cellStyle name="Reuters Cells 3 4 4" xfId="10079" xr:uid="{757D6F2A-B145-4E8C-A86F-76EFAC261C51}"/>
    <cellStyle name="Reuters Cells 3 4 5" xfId="10080" xr:uid="{0A588F4A-4E5D-49F9-8C66-B63420D27566}"/>
    <cellStyle name="Reuters Cells 3 4 6" xfId="10081" xr:uid="{6D5AE151-3926-424E-A41A-EFA5A4660A9F}"/>
    <cellStyle name="Reuters Cells 3 4 7" xfId="10082" xr:uid="{D2FA6C65-8613-4E0F-9800-67FC3BFDBC15}"/>
    <cellStyle name="Reuters Cells 3 4_CR4_19" xfId="10083" xr:uid="{2D547442-30A0-461C-B9FB-8C216811E02E}"/>
    <cellStyle name="Reuters Cells 3 5" xfId="10084" xr:uid="{EDC64DF7-AF62-4521-AC8D-7DB2141B7CA8}"/>
    <cellStyle name="Reuters Cells 3 5 2" xfId="10085" xr:uid="{FD84AE67-2DAE-41F8-A100-3E540C92465C}"/>
    <cellStyle name="Reuters Cells 3 5 3" xfId="10086" xr:uid="{3DA44F7E-E02B-40E9-9FA7-5E8E6E5BA9C3}"/>
    <cellStyle name="Reuters Cells 3 5 4" xfId="10087" xr:uid="{BE6E2599-ABAC-4A0B-86AE-0C9B2EDA3622}"/>
    <cellStyle name="Reuters Cells 3 5 5" xfId="10088" xr:uid="{C54FD22C-37AC-43B6-AD82-8965F860C3B9}"/>
    <cellStyle name="Reuters Cells 3 5 6" xfId="10089" xr:uid="{23B08881-443C-4DED-A125-FA25240F2D4F}"/>
    <cellStyle name="Reuters Cells 3 5 7" xfId="10090" xr:uid="{F4038AB7-AFDD-4C95-ACDE-DA018CC2CFCA}"/>
    <cellStyle name="Reuters Cells 3 5_CR4_19" xfId="10091" xr:uid="{6D0F6734-9723-452A-BB72-6101102B85F4}"/>
    <cellStyle name="Reuters Cells 3 6" xfId="10092" xr:uid="{E494D8EB-BC35-4903-AD00-EE8B2CF010D2}"/>
    <cellStyle name="Reuters Cells 3 6 2" xfId="10093" xr:uid="{A8F33018-5D0D-4D99-8033-2779FDB5E0B7}"/>
    <cellStyle name="Reuters Cells 3 6 3" xfId="10094" xr:uid="{A6EE39CA-F131-4D38-B247-D3EF03931CE5}"/>
    <cellStyle name="Reuters Cells 3 6 4" xfId="10095" xr:uid="{22FE8219-09B3-4A2F-95B0-C067F43CB03D}"/>
    <cellStyle name="Reuters Cells 3 6 5" xfId="10096" xr:uid="{9DEDE418-5E25-4CDD-B6EE-7E7134982F74}"/>
    <cellStyle name="Reuters Cells 3 6 6" xfId="10097" xr:uid="{99E549B8-0CBB-4598-BBDC-D9C236484B71}"/>
    <cellStyle name="Reuters Cells 3 6 7" xfId="10098" xr:uid="{02882B50-1A88-4506-BD2D-78381C67A21E}"/>
    <cellStyle name="Reuters Cells 3 6_CR4_19" xfId="10099" xr:uid="{4E0040C9-70FF-4299-9638-26E1F1FF0206}"/>
    <cellStyle name="Reuters Cells 3 7" xfId="10100" xr:uid="{F193E138-54F2-47A2-A8C4-6305E1EF7516}"/>
    <cellStyle name="Reuters Cells 3 7 2" xfId="10101" xr:uid="{D7DD56D1-4D6E-4D4E-840C-14E13CD150F6}"/>
    <cellStyle name="Reuters Cells 3 7 3" xfId="10102" xr:uid="{65840601-010F-4DCC-9A1D-EEBD37315E25}"/>
    <cellStyle name="Reuters Cells 3 7 4" xfId="10103" xr:uid="{430024C0-8117-4D70-A8D7-0EBB627D18D7}"/>
    <cellStyle name="Reuters Cells 3 7 5" xfId="10104" xr:uid="{A25C4654-0251-4E62-9F21-38D25478E46D}"/>
    <cellStyle name="Reuters Cells 3 7 6" xfId="10105" xr:uid="{447893BA-20E8-4000-8EEE-5716C6E22D40}"/>
    <cellStyle name="Reuters Cells 3 7_CR4_19" xfId="10106" xr:uid="{27D95A15-6FCF-45DD-AE90-368AACEB45F6}"/>
    <cellStyle name="Reuters Cells 3 8" xfId="10107" xr:uid="{79A3CE23-DC7D-4367-A2B2-0A6AAE28B411}"/>
    <cellStyle name="Reuters Cells 3_3. Chng in credit spreads" xfId="51965" xr:uid="{9DE21098-00E5-4E0A-A87D-E2CDC7BFAEEA}"/>
    <cellStyle name="Reuters Cells 4" xfId="10108" xr:uid="{7097D587-FCA0-4066-8F02-ADBD0260CB98}"/>
    <cellStyle name="Reuters Cells 4 2" xfId="10109" xr:uid="{0ABDEA0C-E286-45DA-BD95-D759F06B00BD}"/>
    <cellStyle name="Reuters Cells 4 3" xfId="10110" xr:uid="{B46DA2BA-D08B-4755-9C0E-932FDE9F40B3}"/>
    <cellStyle name="Reuters Cells 4 4" xfId="10111" xr:uid="{29782BA9-7A7C-47F4-A9A0-D0FC3855D08F}"/>
    <cellStyle name="Reuters Cells 4 5" xfId="10112" xr:uid="{882E69DB-1E9F-4A27-A4B6-DCBBA842B206}"/>
    <cellStyle name="Reuters Cells 4 6" xfId="10113" xr:uid="{8916C683-5393-4A9E-86EE-0643B6A90EF7}"/>
    <cellStyle name="Reuters Cells 4 7" xfId="10114" xr:uid="{B49C9774-869D-4B17-AF74-660530F917F1}"/>
    <cellStyle name="Reuters Cells 4_CR4_19" xfId="10115" xr:uid="{45262C8B-E0D5-479A-A1A0-6BEB5DAC4A91}"/>
    <cellStyle name="Reuters Cells 5" xfId="10116" xr:uid="{CA52D9A8-AF17-4E89-AEC6-713F09B8F787}"/>
    <cellStyle name="Reuters Cells 5 2" xfId="10117" xr:uid="{373F6628-7033-4E27-A969-6C997C17EB08}"/>
    <cellStyle name="Reuters Cells 5 3" xfId="10118" xr:uid="{88FD6B9A-C2BC-4AA3-98E8-FE27820E9D41}"/>
    <cellStyle name="Reuters Cells 5 4" xfId="10119" xr:uid="{9EA1084A-4497-4A1A-BC8D-FEE3F65D5072}"/>
    <cellStyle name="Reuters Cells 5 5" xfId="10120" xr:uid="{1274DCBD-7C4C-4D98-AA9F-C6C5F6373F53}"/>
    <cellStyle name="Reuters Cells 5 6" xfId="10121" xr:uid="{17475371-7DE1-40EA-AB7D-EFF35EE770EB}"/>
    <cellStyle name="Reuters Cells 5 7" xfId="10122" xr:uid="{A4BC8E44-E255-4306-94C4-8E60C0D282DE}"/>
    <cellStyle name="Reuters Cells 5_CR4_19" xfId="10123" xr:uid="{584B5B2C-5A55-471A-80E3-9F7103716AD6}"/>
    <cellStyle name="Reuters Cells 6" xfId="10124" xr:uid="{B36D5BBB-31A8-40E8-BE37-95EB110B42C5}"/>
    <cellStyle name="Reuters Cells 6 2" xfId="10125" xr:uid="{68DCB5A0-537F-4AF3-88EE-74EF1FA06608}"/>
    <cellStyle name="Reuters Cells 6 3" xfId="10126" xr:uid="{806B2297-6169-4FDF-A46C-3B3BBA91FCC5}"/>
    <cellStyle name="Reuters Cells 6 4" xfId="10127" xr:uid="{693AEF2A-4107-4C39-A414-769F92684D30}"/>
    <cellStyle name="Reuters Cells 6 5" xfId="10128" xr:uid="{53D3E948-3736-4DD7-9CAC-B82D04073096}"/>
    <cellStyle name="Reuters Cells 6 6" xfId="10129" xr:uid="{A7924581-6060-4843-881F-B5D56A4F4DBD}"/>
    <cellStyle name="Reuters Cells 6 7" xfId="10130" xr:uid="{84BF85C1-02A2-40E2-83B5-8225B5A37C9B}"/>
    <cellStyle name="Reuters Cells 6_CR4_19" xfId="10131" xr:uid="{F36478D0-5674-4F98-9DBA-63159CF971FB}"/>
    <cellStyle name="Reuters Cells 7" xfId="10132" xr:uid="{61D10977-59F9-4B07-B278-105F8CE1D62A}"/>
    <cellStyle name="Reuters Cells 7 2" xfId="10133" xr:uid="{B7CAD582-6845-40C4-B449-9DB804D784A1}"/>
    <cellStyle name="Reuters Cells 7 3" xfId="10134" xr:uid="{591DD450-2350-4768-BD89-1E46DC1DA8D6}"/>
    <cellStyle name="Reuters Cells 7 4" xfId="10135" xr:uid="{98FE2B66-450E-478B-AA6C-F5BA0588C6DE}"/>
    <cellStyle name="Reuters Cells 7 5" xfId="10136" xr:uid="{371B1147-D5DC-4751-8453-33FD1D453086}"/>
    <cellStyle name="Reuters Cells 7 6" xfId="10137" xr:uid="{72F0C38B-3330-44E3-BF31-DF9F874FC37A}"/>
    <cellStyle name="Reuters Cells 7 7" xfId="10138" xr:uid="{0A9E6965-8A59-4E67-910E-172B6851C8A9}"/>
    <cellStyle name="Reuters Cells 7_CR4_19" xfId="10139" xr:uid="{494CC63B-D49A-4F8C-82D6-4768B96108A9}"/>
    <cellStyle name="Reuters Cells 8" xfId="10140" xr:uid="{7D3FEB4B-EBE5-4717-99E8-85ACEACBE73A}"/>
    <cellStyle name="Reuters Cells 8 2" xfId="10141" xr:uid="{84575F69-93F6-4B20-B656-3E86C1CA0902}"/>
    <cellStyle name="Reuters Cells 8 3" xfId="10142" xr:uid="{EF516221-83C2-4E43-992D-FD4A0B066967}"/>
    <cellStyle name="Reuters Cells 8 4" xfId="10143" xr:uid="{39F15C4F-41A9-4EFB-B44C-827F3BA75B2F}"/>
    <cellStyle name="Reuters Cells 8 5" xfId="10144" xr:uid="{40678E02-6E5F-4701-8479-16FF649CC74D}"/>
    <cellStyle name="Reuters Cells 8 6" xfId="10145" xr:uid="{73FCBF46-A164-41AA-83ED-200BC08F0D66}"/>
    <cellStyle name="Reuters Cells 8 7" xfId="10146" xr:uid="{EB555327-2728-44B4-947A-B030A071C13B}"/>
    <cellStyle name="Reuters Cells 8_CR4_19" xfId="10147" xr:uid="{147FE114-003C-4A46-BBFA-BEE2152EA4F2}"/>
    <cellStyle name="Reuters Cells 9" xfId="10148" xr:uid="{64283019-2DF2-423D-B1E2-B81AF32EB3A1}"/>
    <cellStyle name="Reuters Cells 9 2" xfId="10149" xr:uid="{C15B95C0-B1EC-4A96-A428-D021B3F34E6B}"/>
    <cellStyle name="Reuters Cells 9 3" xfId="10150" xr:uid="{BDE812E4-676A-44F7-9D14-91C5514D4187}"/>
    <cellStyle name="Reuters Cells 9 4" xfId="10151" xr:uid="{5B6859F3-D1B0-4B3D-81DA-3876D668F8E5}"/>
    <cellStyle name="Reuters Cells 9 5" xfId="10152" xr:uid="{83FBEAA0-6388-4FE6-B60E-D6EEE161746B}"/>
    <cellStyle name="Reuters Cells 9 6" xfId="10153" xr:uid="{4FD9D061-2B64-49AA-8887-B7995CCC43DA}"/>
    <cellStyle name="Reuters Cells 9_CR4_19" xfId="10154" xr:uid="{3755639F-E62B-4C4C-A1B2-2CD89FB3DE90}"/>
    <cellStyle name="Reuters Cells_3. Chng in credit spreads" xfId="51966" xr:uid="{CC24B9A9-BC26-44F9-95F3-D504694EB029}"/>
    <cellStyle name="reviseExposure" xfId="10155" xr:uid="{BC4947C9-A826-4C02-BB67-E76BB6191CC2}"/>
    <cellStyle name="Rossz" xfId="10156" xr:uid="{680860B0-DC37-4375-977D-BEB0D25E7735}"/>
    <cellStyle name="Rossz 2" xfId="34479" xr:uid="{A0AAA632-7F1D-47BC-933F-EC3FB95AFA68}"/>
    <cellStyle name="Rossz_AVA DVA EL" xfId="34480" xr:uid="{9B5E63B6-5198-4422-8C7C-ABF7A5D0B8EC}"/>
    <cellStyle name="Rubrik1" xfId="34481" xr:uid="{70416ABB-3A7F-41AA-A893-B5820BAF9426}"/>
    <cellStyle name="Rubrik1 2" xfId="34482" xr:uid="{782F3732-8A5F-4974-9F60-5AF48293D926}"/>
    <cellStyle name="Rubrik1 3" xfId="34483" xr:uid="{35980F59-9ABD-4D28-83A4-3D2D2B618B31}"/>
    <cellStyle name="Rubrik1 4" xfId="51967" xr:uid="{E6734FCD-9494-4229-9955-8D5E795CEC46}"/>
    <cellStyle name="Rubrik1_AVA DVA EL" xfId="34484" xr:uid="{7BA4F282-5487-4CDA-92B2-DA0D227A2A4C}"/>
    <cellStyle name="Salida" xfId="10157" xr:uid="{56F8047A-D0F5-4C48-833F-2C27B6B6C493}"/>
    <cellStyle name="Salida 2" xfId="10158" xr:uid="{A7164481-19FA-4AD0-911C-2B909450EDEB}"/>
    <cellStyle name="Salida 2 10" xfId="10159" xr:uid="{5C5EB658-1959-4067-9036-938CA01EA8C0}"/>
    <cellStyle name="Salida 2 11" xfId="10160" xr:uid="{19EAA656-70FF-43F4-B062-36C8CC948886}"/>
    <cellStyle name="Salida 2 12" xfId="36784" xr:uid="{12016646-7FD3-4FA6-93C1-4C253C550C39}"/>
    <cellStyle name="Salida 2 2" xfId="10161" xr:uid="{2BCC85BD-1C30-4452-9C5D-B7D1D091AC05}"/>
    <cellStyle name="Salida 2 3" xfId="10162" xr:uid="{506C5E93-C166-43EF-A9DD-1E17B122B206}"/>
    <cellStyle name="Salida 2 4" xfId="10163" xr:uid="{F9F4626E-D020-4414-8156-C3072A469E56}"/>
    <cellStyle name="Salida 2 5" xfId="10164" xr:uid="{AADAF914-614F-4DE7-9CEE-A745FF24D021}"/>
    <cellStyle name="Salida 2 6" xfId="10165" xr:uid="{859D9E5B-FFE6-42C2-B8E2-3DA5537C89E6}"/>
    <cellStyle name="Salida 2 7" xfId="10166" xr:uid="{3DE2B381-E145-4813-BFB7-EF4C5D8A5DDD}"/>
    <cellStyle name="Salida 2 8" xfId="10167" xr:uid="{EE4D8156-03D6-42FE-8232-A40324B643BC}"/>
    <cellStyle name="Salida 2 9" xfId="10168" xr:uid="{F269FB11-1B5E-4523-B6A0-C330E06CB5F3}"/>
    <cellStyle name="Salida 2_CR4_19" xfId="10169" xr:uid="{1067DFBE-345B-419C-BF16-00B683C57DB8}"/>
    <cellStyle name="Salida 3" xfId="10170" xr:uid="{B5E2FB62-44CF-4BD4-8D18-2451FAF3E9CD}"/>
    <cellStyle name="Salida 3 10" xfId="10171" xr:uid="{F1F4367D-485D-4EA1-A0CE-E5A9EC728CCA}"/>
    <cellStyle name="Salida 3 11" xfId="10172" xr:uid="{B6E992AD-01F4-44F9-8052-31FFFC69C990}"/>
    <cellStyle name="Salida 3 12" xfId="36534" xr:uid="{04E0C125-96DF-49AB-99C6-6EC5D0CA10D8}"/>
    <cellStyle name="Salida 3 13" xfId="36759" xr:uid="{F27FC79A-7C04-4396-A013-DC2F12FF1C51}"/>
    <cellStyle name="Salida 3 2" xfId="10173" xr:uid="{87F69FBC-3B7D-43FB-AA0F-8CAAE3485CA8}"/>
    <cellStyle name="Salida 3 3" xfId="10174" xr:uid="{C9FC6F3D-9D59-4F37-8951-8544C8B601BD}"/>
    <cellStyle name="Salida 3 4" xfId="10175" xr:uid="{AB022EFB-7294-4F0D-9BA4-D8A081AD7652}"/>
    <cellStyle name="Salida 3 5" xfId="10176" xr:uid="{5438194B-3BFC-4337-AC28-3CF06D63848F}"/>
    <cellStyle name="Salida 3 6" xfId="10177" xr:uid="{073A5FF1-EBE8-471C-A76A-A97983BDCDB9}"/>
    <cellStyle name="Salida 3 7" xfId="10178" xr:uid="{918AA1B5-AAE8-464A-8036-CE91CAB647EF}"/>
    <cellStyle name="Salida 3 8" xfId="10179" xr:uid="{101290A0-BF72-41DC-8E84-9DB709E31D91}"/>
    <cellStyle name="Salida 3 9" xfId="10180" xr:uid="{D3A42959-E531-4786-97B4-ACED07C4A180}"/>
    <cellStyle name="Salida 3_CR4_19" xfId="10181" xr:uid="{E2CD4789-3CE2-4F95-80B0-5018369476BD}"/>
    <cellStyle name="Salida 4" xfId="10182" xr:uid="{24215997-4F03-4A6D-AD40-0EFA6EA27C55}"/>
    <cellStyle name="Salida 4 10" xfId="10183" xr:uid="{1B50513C-AE86-46B0-B6DA-8FAC02599FE6}"/>
    <cellStyle name="Salida 4 11" xfId="10184" xr:uid="{2FFFB402-FD44-444D-B6C4-C8E615EC967B}"/>
    <cellStyle name="Salida 4 2" xfId="10185" xr:uid="{F4B4D7D8-D38D-487B-A021-FBAA560108BA}"/>
    <cellStyle name="Salida 4 3" xfId="10186" xr:uid="{21CC9C84-536F-4B0C-8545-BCC02084E52F}"/>
    <cellStyle name="Salida 4 4" xfId="10187" xr:uid="{13E17B02-C096-44E2-B904-4B7A25D3FBA3}"/>
    <cellStyle name="Salida 4 5" xfId="10188" xr:uid="{0E261DB4-799D-483E-84DD-5DA8D3AD4083}"/>
    <cellStyle name="Salida 4 6" xfId="10189" xr:uid="{BB5B6928-E9DD-49FA-B453-9E7A09BF261F}"/>
    <cellStyle name="Salida 4 7" xfId="10190" xr:uid="{BBACAF41-CC54-4F59-A0E6-2BBF909FEBCB}"/>
    <cellStyle name="Salida 4 8" xfId="10191" xr:uid="{AABB6A4B-16FE-4B9F-817E-A55FB9E0FAC9}"/>
    <cellStyle name="Salida 4 9" xfId="10192" xr:uid="{9DE09BC6-16FA-4B94-8983-8610235F61F5}"/>
    <cellStyle name="Salida 4_CR4_19" xfId="10193" xr:uid="{86D72F93-5712-48D4-9ED0-638EC18A607A}"/>
    <cellStyle name="Salida 5" xfId="10194" xr:uid="{C6C19614-512B-4CFC-B60A-FFEDC14DD000}"/>
    <cellStyle name="Salida 5 10" xfId="10195" xr:uid="{2CDC353B-A3D9-4F47-97F4-4BFB7D29E7BC}"/>
    <cellStyle name="Salida 5 11" xfId="10196" xr:uid="{721587DB-0FF7-4308-ADC7-DDF74AAF78DF}"/>
    <cellStyle name="Salida 5 2" xfId="10197" xr:uid="{09F59157-CD5D-46A6-A22C-E370496834AE}"/>
    <cellStyle name="Salida 5 3" xfId="10198" xr:uid="{C8D83FED-21D2-4711-9625-2F4A4DA4D5B9}"/>
    <cellStyle name="Salida 5 4" xfId="10199" xr:uid="{9A8C393A-9A8C-4942-903C-74A81E84C0A2}"/>
    <cellStyle name="Salida 5 5" xfId="10200" xr:uid="{18BB1B0F-CFDF-4750-97F6-2F14A8E3D99A}"/>
    <cellStyle name="Salida 5 6" xfId="10201" xr:uid="{23362E70-F9D6-41B0-AD85-4FE27BF93AC2}"/>
    <cellStyle name="Salida 5 7" xfId="10202" xr:uid="{FC1466CF-09FB-4069-9207-260DA1B28B54}"/>
    <cellStyle name="Salida 5 8" xfId="10203" xr:uid="{690F58E9-F38F-411E-B318-B52AFE2AE9E3}"/>
    <cellStyle name="Salida 5 9" xfId="10204" xr:uid="{E8F029FD-2D98-4426-9982-7A482E37FA65}"/>
    <cellStyle name="Salida 5_CR4_19" xfId="10205" xr:uid="{A4F29B4C-6CAB-49BD-B752-5E9C3AC5D45D}"/>
    <cellStyle name="Salida 6" xfId="10206" xr:uid="{F2AE3E7A-97F2-4F42-8B74-CB91A30CD1D8}"/>
    <cellStyle name="Salida 6 10" xfId="10207" xr:uid="{7C6E0769-87EE-48CD-B43B-5EA76C607A81}"/>
    <cellStyle name="Salida 6 11" xfId="10208" xr:uid="{F6350FD9-74BF-4A91-8DC3-C91B54460BB6}"/>
    <cellStyle name="Salida 6 2" xfId="10209" xr:uid="{54FA6B13-9588-4424-993A-0D671519A6C6}"/>
    <cellStyle name="Salida 6 3" xfId="10210" xr:uid="{EBF4F067-552B-43D5-A121-071DE9C9E15D}"/>
    <cellStyle name="Salida 6 4" xfId="10211" xr:uid="{54760D64-12D5-48E2-8F8E-D0865E385932}"/>
    <cellStyle name="Salida 6 5" xfId="10212" xr:uid="{5761BDBB-8A82-47E7-A56B-808821ADD628}"/>
    <cellStyle name="Salida 6 6" xfId="10213" xr:uid="{FE039CE9-717D-4F1C-BDE3-F4ECE1E2CFCE}"/>
    <cellStyle name="Salida 6 7" xfId="10214" xr:uid="{B4098AFD-ECDA-4ABC-9521-307D8B19A65F}"/>
    <cellStyle name="Salida 6 8" xfId="10215" xr:uid="{71CB85CA-419E-4032-9ADE-5DB2FDEAB621}"/>
    <cellStyle name="Salida 6 9" xfId="10216" xr:uid="{9BAEC0DE-6E38-498F-9A8E-ED9A8945DD43}"/>
    <cellStyle name="Salida 6_CR4_19" xfId="10217" xr:uid="{E8BCBE0B-78BC-4226-8227-88FF5967F4E6}"/>
    <cellStyle name="Salida 7" xfId="10218" xr:uid="{660AC76A-2AE6-4AF5-8982-2D8DA9DFEE78}"/>
    <cellStyle name="Salida 7 10" xfId="10219" xr:uid="{052B1CBC-631F-4DD3-9E6A-8791714DC4A5}"/>
    <cellStyle name="Salida 7 2" xfId="10220" xr:uid="{5AC741BA-917F-43E4-9795-5E25DD7DF9CF}"/>
    <cellStyle name="Salida 7 3" xfId="10221" xr:uid="{6EA4EFE1-083C-41B7-AD04-CDEACC3B5B08}"/>
    <cellStyle name="Salida 7 4" xfId="10222" xr:uid="{F4A09419-BF2E-442F-9C53-DCA245680183}"/>
    <cellStyle name="Salida 7 5" xfId="10223" xr:uid="{33FA4C2D-27D3-419C-A28A-F103D44C6F31}"/>
    <cellStyle name="Salida 7 6" xfId="10224" xr:uid="{2E1B5CAE-D230-4819-A593-8C525EE76E46}"/>
    <cellStyle name="Salida 7 7" xfId="10225" xr:uid="{F62FDECF-56A9-4720-A493-EFCACFBC6892}"/>
    <cellStyle name="Salida 7 8" xfId="10226" xr:uid="{B1204DB4-B5B6-48F1-802A-DF06DA88153B}"/>
    <cellStyle name="Salida 7 9" xfId="10227" xr:uid="{C67D64D2-E313-4964-B044-995BAE267370}"/>
    <cellStyle name="Salida 7_CR4_19" xfId="10228" xr:uid="{D22B76B1-93F0-4EFC-80D9-0743CDB2F4D2}"/>
    <cellStyle name="Salida 8" xfId="36047" xr:uid="{FC070EE1-4090-4336-AA89-1DF323209E94}"/>
    <cellStyle name="Salida_A02" xfId="55638" xr:uid="{6D5DBDAD-4918-445A-991F-61DE4310D821}"/>
    <cellStyle name="Salomon Logo" xfId="34485" xr:uid="{B1766C8E-6FD4-4797-A1B7-0AF8D92C953D}"/>
    <cellStyle name="Salomon Logo 2" xfId="34486" xr:uid="{87E8C012-A5DF-4373-87AE-CDB99E54328E}"/>
    <cellStyle name="Salomon Logo 3" xfId="34487" xr:uid="{D903A13A-4E2E-4C4E-A1C4-74E5540344B8}"/>
    <cellStyle name="Salomon Logo_AVA DVA EL" xfId="34488" xr:uid="{EE7E6160-CF15-4E82-B6C1-631AEE289303}"/>
    <cellStyle name="Sammenkædet celle" xfId="34489" xr:uid="{689746B6-A317-446A-9F03-DECE0DAEAA3D}"/>
    <cellStyle name="Sammenkædet celle 2" xfId="34490" xr:uid="{3DC0911A-50F4-43A3-ADEC-1913FC538A66}"/>
    <cellStyle name="Sammenkædet celle 3" xfId="34491" xr:uid="{4412FB9B-DD64-4795-9A74-9B05DF125BCA}"/>
    <cellStyle name="Sammenkædet celle_AVA DVA EL" xfId="34492" xr:uid="{452CB6F7-D3B5-4F51-B82C-AEED48DBFAF9}"/>
    <cellStyle name="ScotchRule" xfId="34493" xr:uid="{BB7B0620-0468-4DA3-86D1-9E8A44732A1E}"/>
    <cellStyle name="ScotchRule 2" xfId="34494" xr:uid="{5953EAEB-F70A-4017-9AB9-0C63AB79F8D6}"/>
    <cellStyle name="ScotchRule 3" xfId="34495" xr:uid="{04881B28-980B-4C32-80D4-EC602513E6C8}"/>
    <cellStyle name="ScotchRule_AVA DVA EL" xfId="34496" xr:uid="{A9865D88-9C86-4052-863D-7AD7018964E6}"/>
    <cellStyle name="semestre" xfId="51968" xr:uid="{361A10FE-6C2B-4DD8-93EA-5FC8E88DA6B4}"/>
    <cellStyle name="Semleges" xfId="10229" xr:uid="{5F78BA75-CEE9-4766-80EE-6F5982C6E8E2}"/>
    <cellStyle name="Semleges 2" xfId="34497" xr:uid="{24FCA27E-1522-403C-B3F9-C3A92D47073E}"/>
    <cellStyle name="Semleges_AVA DVA EL" xfId="34498" xr:uid="{5E8E5F7F-D41D-47B0-B4E3-CB90A6942F13}"/>
    <cellStyle name="Shaded" xfId="34499" xr:uid="{58774D4F-CC9D-47BB-9439-82399DD124D9}"/>
    <cellStyle name="Shaded 2" xfId="34500" xr:uid="{FAAFBCF1-AC7A-4E9D-9DB4-4F032CC62463}"/>
    <cellStyle name="Shaded 3" xfId="34501" xr:uid="{DD42ED9C-E68F-4C1A-9431-992C3DAC2493}"/>
    <cellStyle name="Shaded_AVA DVA EL" xfId="34502" xr:uid="{0E5E7B2F-AC5B-44AB-8094-13F65FF6D797}"/>
    <cellStyle name="ShadedCells_Database" xfId="10230" xr:uid="{E920033B-9B69-4A4C-BA74-2D8A765D9E33}"/>
    <cellStyle name="showCheck" xfId="10231" xr:uid="{0675460A-1C1B-4008-9821-387EDB4F5128}"/>
    <cellStyle name="showExposure" xfId="10232" xr:uid="{6E7D8970-AEBD-4813-8F97-C2A71BD345A5}"/>
    <cellStyle name="showExposure 2" xfId="34503" xr:uid="{B9D39721-A1C4-4339-B774-98508D96D59C}"/>
    <cellStyle name="showExposure 2 2" xfId="36557" xr:uid="{CF8EFB7F-2D62-4F58-BD4A-4181C803F611}"/>
    <cellStyle name="showExposure 2 3" xfId="36785" xr:uid="{79C613BD-D176-40A0-A5CD-CAB58BA21001}"/>
    <cellStyle name="showExposure 3" xfId="36656" xr:uid="{39DF98D6-384F-4A16-AA38-78B93920DC6C}"/>
    <cellStyle name="showExposure 3 2" xfId="36812" xr:uid="{E77BB40E-3FB9-4D4C-A854-BF35AF0AD9E3}"/>
    <cellStyle name="showExposure_AVA DVA EL" xfId="34504" xr:uid="{C33C565E-1709-465A-9867-3BDB8238BFAB}"/>
    <cellStyle name="showParameterE" xfId="10233" xr:uid="{3C4C2868-854E-4EC8-AE07-F01A4912D5DB}"/>
    <cellStyle name="showParameterS" xfId="10234" xr:uid="{5B060C3A-CF9C-47E8-BDBD-770D07924AF6}"/>
    <cellStyle name="showPD" xfId="10235" xr:uid="{1C40EF14-5506-432A-A906-1215559852CA}"/>
    <cellStyle name="showPercentage" xfId="10236" xr:uid="{9030525C-3F74-49B7-81DE-6E98B96B79F2}"/>
    <cellStyle name="showSelection" xfId="10237" xr:uid="{6165591A-F5DD-43F2-95A8-EFCCE7B7DBDD}"/>
    <cellStyle name="SimCorp_Data" xfId="10238" xr:uid="{32EFC14E-4C11-4709-A37D-5D922E6F26CF}"/>
    <cellStyle name="Single Accounting" xfId="34505" xr:uid="{6D1AC41B-C4D3-4A2F-AC47-FB518FEE80CF}"/>
    <cellStyle name="Single Accounting 2" xfId="34506" xr:uid="{2CEC9B08-FDC1-4B58-928F-3D6D2BDE7A4D}"/>
    <cellStyle name="Single Accounting 3" xfId="34507" xr:uid="{649F241E-68F2-49BA-B942-C484F26D6254}"/>
    <cellStyle name="Single Accounting_AVA DVA EL" xfId="34508" xr:uid="{AF8CBCF3-3DCE-4BC4-9BB3-35BBC81EF1AE}"/>
    <cellStyle name="Skaičiavimas" xfId="10239" xr:uid="{3893EA65-8999-4B08-AFE5-0B1DA019B491}"/>
    <cellStyle name="Skaičiavimas 2" xfId="10240" xr:uid="{C3BF7991-6751-4236-A697-F1B2AC44F5E4}"/>
    <cellStyle name="Skaičiavimas 2 10" xfId="10241" xr:uid="{D96BD1E8-C3EE-42BB-A350-84B3BE17FAA7}"/>
    <cellStyle name="Skaičiavimas 2 11" xfId="10242" xr:uid="{6D2644BE-EAD0-4634-8143-1D185795E8FF}"/>
    <cellStyle name="Skaičiavimas 2 12" xfId="36786" xr:uid="{EF4EA152-4195-49C2-9CC7-FDA11DD53C8E}"/>
    <cellStyle name="Skaičiavimas 2 2" xfId="10243" xr:uid="{03248855-9840-453D-BEBD-71DA17C0164D}"/>
    <cellStyle name="Skaičiavimas 2 3" xfId="10244" xr:uid="{643B7076-25A1-42AD-802A-F0B8DF96F47F}"/>
    <cellStyle name="Skaičiavimas 2 4" xfId="10245" xr:uid="{BAADB55F-7D89-4B02-A5E0-F1677387106C}"/>
    <cellStyle name="Skaičiavimas 2 5" xfId="10246" xr:uid="{1A1866E9-7FF6-4458-B5FA-E8C183CC6422}"/>
    <cellStyle name="Skaičiavimas 2 6" xfId="10247" xr:uid="{427EFE3F-BB36-4668-A242-5D0DA998FC9B}"/>
    <cellStyle name="Skaičiavimas 2 7" xfId="10248" xr:uid="{C014DC5F-7556-4AE1-B371-31052775AB07}"/>
    <cellStyle name="Skaičiavimas 2 8" xfId="10249" xr:uid="{20580C92-CE83-4478-A406-5F75BCC99B7D}"/>
    <cellStyle name="Skaičiavimas 2 9" xfId="10250" xr:uid="{8764BB39-94A6-4D62-8F1B-B53AA4B47206}"/>
    <cellStyle name="Skaičiavimas 2_CR4_19" xfId="10251" xr:uid="{38203D65-05B2-44F8-A805-FDAE207A2466}"/>
    <cellStyle name="Skaičiavimas 3" xfId="10252" xr:uid="{59B4AD6C-4D8B-44B5-8546-34D1198A8E18}"/>
    <cellStyle name="Skaičiavimas 3 10" xfId="10253" xr:uid="{96EE6139-226C-446A-ADDF-C679C0C2415A}"/>
    <cellStyle name="Skaičiavimas 3 11" xfId="10254" xr:uid="{43FD6CAE-255B-4D5C-BC4D-9FC213425B5E}"/>
    <cellStyle name="Skaičiavimas 3 12" xfId="36535" xr:uid="{056207E5-F81A-474A-B8A2-2779CBEF12C1}"/>
    <cellStyle name="Skaičiavimas 3 13" xfId="36760" xr:uid="{3874586D-F4CD-46F0-B2DB-A2552B5D2309}"/>
    <cellStyle name="Skaičiavimas 3 2" xfId="10255" xr:uid="{B6262232-7723-4DC0-AE36-BA6BECC0665A}"/>
    <cellStyle name="Skaičiavimas 3 3" xfId="10256" xr:uid="{38497345-AB03-45E1-A1FA-BB3EE3404088}"/>
    <cellStyle name="Skaičiavimas 3 4" xfId="10257" xr:uid="{8DCE5125-1A40-4F9D-A1EB-8E00F9577F3A}"/>
    <cellStyle name="Skaičiavimas 3 5" xfId="10258" xr:uid="{6DE9F6DF-80A1-4239-A9F5-E548A077239E}"/>
    <cellStyle name="Skaičiavimas 3 6" xfId="10259" xr:uid="{F7FAC89A-0F04-4F31-A34D-58B9456122E5}"/>
    <cellStyle name="Skaičiavimas 3 7" xfId="10260" xr:uid="{ADB82369-1A1B-4383-AAB6-2D173F64C1B6}"/>
    <cellStyle name="Skaičiavimas 3 8" xfId="10261" xr:uid="{45CDF0A6-0807-42AE-853E-7A731816E898}"/>
    <cellStyle name="Skaičiavimas 3 9" xfId="10262" xr:uid="{46590071-25D5-4060-BDA0-A4C9CE6BAE39}"/>
    <cellStyle name="Skaičiavimas 3_CR4_19" xfId="10263" xr:uid="{ACEFB696-76F8-4577-8CE2-31BB45C04914}"/>
    <cellStyle name="Skaičiavimas 4" xfId="10264" xr:uid="{EF237D1F-B31B-4CD8-BF77-D87109D02B2D}"/>
    <cellStyle name="Skaičiavimas 4 10" xfId="10265" xr:uid="{D1564E43-7C90-4359-B7B0-D4C0AA42718C}"/>
    <cellStyle name="Skaičiavimas 4 11" xfId="10266" xr:uid="{DAFCB945-7742-4C65-9832-F7E96501F7B7}"/>
    <cellStyle name="Skaičiavimas 4 2" xfId="10267" xr:uid="{5A5BE1EC-71FA-4679-B5C9-3AADA7D4E7AF}"/>
    <cellStyle name="Skaičiavimas 4 3" xfId="10268" xr:uid="{6BC937FB-F98E-446F-A3C6-7297EF9351E6}"/>
    <cellStyle name="Skaičiavimas 4 4" xfId="10269" xr:uid="{8570BAF6-9D89-44AD-818B-2643444F9900}"/>
    <cellStyle name="Skaičiavimas 4 5" xfId="10270" xr:uid="{3A90414C-46EA-4C8D-ABBF-AEBF413D3229}"/>
    <cellStyle name="Skaičiavimas 4 6" xfId="10271" xr:uid="{5D98778C-37E6-42DC-8BF2-73F5AAFCDAFE}"/>
    <cellStyle name="Skaičiavimas 4 7" xfId="10272" xr:uid="{B406358D-3DEF-45D8-A737-40544A73D153}"/>
    <cellStyle name="Skaičiavimas 4 8" xfId="10273" xr:uid="{7C1A5630-F150-4D9C-9222-7C97B4C842DB}"/>
    <cellStyle name="Skaičiavimas 4 9" xfId="10274" xr:uid="{46B05EE9-385F-46E0-98AE-CF7592706E70}"/>
    <cellStyle name="Skaičiavimas 4_CR4_19" xfId="10275" xr:uid="{BFACA99F-9451-4B88-B16E-B9DE2C842511}"/>
    <cellStyle name="Skaičiavimas 5" xfId="10276" xr:uid="{779E4ADB-9F0C-436E-B2CA-7F91D9131427}"/>
    <cellStyle name="Skaičiavimas 5 10" xfId="10277" xr:uid="{DB7AC965-AFF6-4650-A369-E79285A1B13C}"/>
    <cellStyle name="Skaičiavimas 5 11" xfId="10278" xr:uid="{1CE4ACED-B094-46AF-9B01-06F835AE79A1}"/>
    <cellStyle name="Skaičiavimas 5 2" xfId="10279" xr:uid="{378F75DA-B04D-4E94-B17F-A790F563387A}"/>
    <cellStyle name="Skaičiavimas 5 3" xfId="10280" xr:uid="{B0DC20E3-AD33-4751-85EF-123DB3671324}"/>
    <cellStyle name="Skaičiavimas 5 4" xfId="10281" xr:uid="{E0991417-EE09-49F0-896E-2D7B5DE735A7}"/>
    <cellStyle name="Skaičiavimas 5 5" xfId="10282" xr:uid="{22BF7A90-0E7A-4D37-A26A-B6F8A36D4015}"/>
    <cellStyle name="Skaičiavimas 5 6" xfId="10283" xr:uid="{82CAD8BB-4845-4885-A3BF-12FBAB61AC30}"/>
    <cellStyle name="Skaičiavimas 5 7" xfId="10284" xr:uid="{651C397E-A413-448A-BC2E-EE98420C5BCB}"/>
    <cellStyle name="Skaičiavimas 5 8" xfId="10285" xr:uid="{08745FCC-858E-46B1-B867-BBFB310036F0}"/>
    <cellStyle name="Skaičiavimas 5 9" xfId="10286" xr:uid="{6D648E22-7E1C-46DF-9B9A-C230EDDAD84D}"/>
    <cellStyle name="Skaičiavimas 5_CR4_19" xfId="10287" xr:uid="{B74802FF-72C0-4A5E-8DA9-714685BFB272}"/>
    <cellStyle name="Skaičiavimas 6" xfId="10288" xr:uid="{6F43C3FE-A4A2-44FB-B09F-54540F7358C3}"/>
    <cellStyle name="Skaičiavimas 6 10" xfId="10289" xr:uid="{05DC7015-1D2B-4975-A1A2-11ABFB170564}"/>
    <cellStyle name="Skaičiavimas 6 11" xfId="10290" xr:uid="{AFA523F9-9F42-49FF-862A-149B7F9E725F}"/>
    <cellStyle name="Skaičiavimas 6 2" xfId="10291" xr:uid="{3394C32F-7B43-4205-A3BE-6D5363DDFBFC}"/>
    <cellStyle name="Skaičiavimas 6 3" xfId="10292" xr:uid="{BD9422C1-9717-477B-969B-01044ACB6793}"/>
    <cellStyle name="Skaičiavimas 6 4" xfId="10293" xr:uid="{5387009D-6B83-47FE-87CC-B7B1F7F4238E}"/>
    <cellStyle name="Skaičiavimas 6 5" xfId="10294" xr:uid="{C131A56F-3FC2-4FB0-9DCA-F74975642C22}"/>
    <cellStyle name="Skaičiavimas 6 6" xfId="10295" xr:uid="{A081A8A4-F109-4B80-84D3-82E7F00FBA0C}"/>
    <cellStyle name="Skaičiavimas 6 7" xfId="10296" xr:uid="{F691955B-F334-4AE1-9966-01ED77CE56F1}"/>
    <cellStyle name="Skaičiavimas 6 8" xfId="10297" xr:uid="{9DE391AD-9340-422F-95A0-71356E9F8011}"/>
    <cellStyle name="Skaičiavimas 6 9" xfId="10298" xr:uid="{CD9FB749-C1A2-41A9-A931-6045FC80005D}"/>
    <cellStyle name="Skaičiavimas 6_CR4_19" xfId="10299" xr:uid="{41C5506F-9310-499A-A539-02288CCC7C02}"/>
    <cellStyle name="Skaičiavimas 7" xfId="10300" xr:uid="{7BCB21CF-222A-4193-914F-5817C948AEC8}"/>
    <cellStyle name="Skaičiavimas 7 10" xfId="10301" xr:uid="{9D02055C-9044-4EF1-987A-202CF48381AA}"/>
    <cellStyle name="Skaičiavimas 7 2" xfId="10302" xr:uid="{DD9C4112-70E2-4A1C-82C1-F9E101C45020}"/>
    <cellStyle name="Skaičiavimas 7 3" xfId="10303" xr:uid="{10A8092A-21A2-4167-9F32-7C4739D446B5}"/>
    <cellStyle name="Skaičiavimas 7 4" xfId="10304" xr:uid="{680D20EE-1DA5-45DA-9160-90897CE38932}"/>
    <cellStyle name="Skaičiavimas 7 5" xfId="10305" xr:uid="{2FADB182-2B28-425D-A95F-FDB0FE2C6CCD}"/>
    <cellStyle name="Skaičiavimas 7 6" xfId="10306" xr:uid="{78B9D766-B716-486E-B596-8F934BFEBF2F}"/>
    <cellStyle name="Skaičiavimas 7 7" xfId="10307" xr:uid="{2CEE3EC4-443E-42A3-B4A1-A8B8A7B13A16}"/>
    <cellStyle name="Skaičiavimas 7 8" xfId="10308" xr:uid="{C624B527-D042-4E79-B2D0-3ED84C7629B7}"/>
    <cellStyle name="Skaičiavimas 7 9" xfId="10309" xr:uid="{E9C68077-FC69-4817-AD0F-0826EBCF6565}"/>
    <cellStyle name="Skaičiavimas 7_CR4_19" xfId="10310" xr:uid="{A40E742F-D952-4BFB-B73C-90846974CC01}"/>
    <cellStyle name="Skaičiavimas 8" xfId="36046" xr:uid="{94CB442B-2B01-4104-A38A-B42894BDA18F}"/>
    <cellStyle name="Skaičiavimas 9" xfId="36934" xr:uid="{E930B32A-D024-4A9E-A7BF-76D4C460B34F}"/>
    <cellStyle name="Skaičiavimas_A02" xfId="55639" xr:uid="{9601BC20-8317-4E23-8F37-B5B4A61F9A5E}"/>
    <cellStyle name="Standard 2" xfId="10311" xr:uid="{152CA54C-69DE-4C74-8347-C305B29BC0B9}"/>
    <cellStyle name="Standard 2 2" xfId="10312" xr:uid="{07566A3F-C49C-4275-9659-212226502A53}"/>
    <cellStyle name="Standard 2 2 2" xfId="34510" xr:uid="{7C3FA441-3087-468C-9442-BB37BEFE60AC}"/>
    <cellStyle name="Standard 2 2_AVA DVA EL" xfId="34511" xr:uid="{F278E811-A772-4D73-B6E7-CC8B115B1765}"/>
    <cellStyle name="Standard 2 3" xfId="34512" xr:uid="{146A37C6-F378-4159-BAE0-D71DAD320327}"/>
    <cellStyle name="Standard 2_4Q16" xfId="34513" xr:uid="{BACC3418-3932-452C-B665-122B708D9638}"/>
    <cellStyle name="Standard 3" xfId="15" xr:uid="{0460DECE-9B25-4D3E-AF4F-D4A5479B046D}"/>
    <cellStyle name="Standard 3 2" xfId="10313" xr:uid="{FD79E35E-CED6-4278-9A59-2AB1FE8643CD}"/>
    <cellStyle name="Standard 3 2 2" xfId="10314" xr:uid="{A6B1C137-AC6F-4446-8589-46A977FAB5E1}"/>
    <cellStyle name="Standard 3 2 2 2" xfId="34514" xr:uid="{5D829761-6131-46FA-BE8C-84AC7DDA3448}"/>
    <cellStyle name="Standard 3 2 2_AVA DVA EL" xfId="34515" xr:uid="{DDED029F-95B5-4447-9523-4CD7D8E0D715}"/>
    <cellStyle name="Standard 3 2 3" xfId="10315" xr:uid="{55395972-E6B7-4480-B45F-C4C11E7BA2F5}"/>
    <cellStyle name="Standard 3 2 3 2" xfId="34516" xr:uid="{5DE05E62-A5FD-4C02-88C1-72D1021402A2}"/>
    <cellStyle name="Standard 3 2 3_AVA DVA EL" xfId="34517" xr:uid="{19B89143-6EFB-4C66-9016-65655639796B}"/>
    <cellStyle name="Standard 3 2 4" xfId="10316" xr:uid="{21C400D7-99B2-41B5-A4D4-6EA7CA521B19}"/>
    <cellStyle name="Standard 3 2 5" xfId="10317" xr:uid="{2DA6B43C-F3C8-49ED-8E69-907470FCCCFC}"/>
    <cellStyle name="Standard 3 2_A01" xfId="10318" xr:uid="{39AB14F4-2F79-4D58-AE03-F4F6F218522B}"/>
    <cellStyle name="Standard 3 3" xfId="10319" xr:uid="{25CC16D3-D26B-4A10-8D26-592B7A2F1753}"/>
    <cellStyle name="Standard 3 3 2" xfId="34518" xr:uid="{8423FF84-3F95-44B1-BE4E-BF42F7F7D8ED}"/>
    <cellStyle name="Standard 3 3_AVA DVA EL" xfId="34519" xr:uid="{3939E1DB-E042-4B15-95E7-A30C4BAFD390}"/>
    <cellStyle name="Standard 3_4Q16" xfId="34520" xr:uid="{BF6C5E67-8E08-462B-837E-48117A447C31}"/>
    <cellStyle name="Standard 4" xfId="10320" xr:uid="{6EBF62B2-0D81-4F8B-B390-890CA4CCEE8D}"/>
    <cellStyle name="Standard 4 2" xfId="34521" xr:uid="{B7A4F623-28ED-4433-A9F2-66EDB07EBF21}"/>
    <cellStyle name="Standard 4_AVA DVA EL" xfId="34522" xr:uid="{5B9E6DD2-6E09-4504-9A73-CD62CFD198BF}"/>
    <cellStyle name="Standard_01d Geographische Märkte" xfId="10321" xr:uid="{A69DCDA6-B3BA-4416-B86F-899C022101C8}"/>
    <cellStyle name="Standaard_Blad1" xfId="34509" xr:uid="{E37A4810-A9EB-42D0-BC15-4B9C63DD1233}"/>
    <cellStyle name="Stil 1" xfId="10322" xr:uid="{4921245C-5DD9-49B5-A71E-1F685E8EB6AB}"/>
    <cellStyle name="Stil 1 10" xfId="51969" xr:uid="{62A60A87-A6CF-4D89-8475-B09FD0572CFE}"/>
    <cellStyle name="Stil 1 10 2" xfId="51970" xr:uid="{53E87AC8-5FA0-4F1F-8369-4E60326F0BAC}"/>
    <cellStyle name="Stil 1 11" xfId="51971" xr:uid="{E78DB729-749A-4801-93FE-B96530A30BC5}"/>
    <cellStyle name="Stil 1 11 2" xfId="51972" xr:uid="{402C75BE-E7DD-43AA-A49D-EE107A5DF8B8}"/>
    <cellStyle name="Stil 1 12" xfId="51973" xr:uid="{5D20E67B-DE31-478C-946B-C1FD68EE20ED}"/>
    <cellStyle name="Stil 1 12 2" xfId="51974" xr:uid="{31BDF0AF-C27B-4A79-A0D2-066DA15AC4DE}"/>
    <cellStyle name="Stil 1 13" xfId="51975" xr:uid="{E78156C3-5D45-41CF-A8EA-198DAC88777F}"/>
    <cellStyle name="Stil 1 13 2" xfId="51976" xr:uid="{80FFF938-F951-4689-B03A-FC7EEBB6886E}"/>
    <cellStyle name="Stil 1 14" xfId="51977" xr:uid="{87970B55-19DE-4162-92F7-B9C7B624C591}"/>
    <cellStyle name="Stil 1 14 2" xfId="51978" xr:uid="{9E1743D2-84E2-4B50-91C7-B0984A741A75}"/>
    <cellStyle name="Stil 1 15" xfId="51979" xr:uid="{E0AB5E14-BBE5-4EBB-A100-9A19E72B9847}"/>
    <cellStyle name="Stil 1 2" xfId="10323" xr:uid="{A4B5053B-7AC4-4DCA-ACDC-95A4EE44D05E}"/>
    <cellStyle name="Stil 1 2 2" xfId="34523" xr:uid="{8DF64871-51CF-451B-B0EF-2ED8356FD98C}"/>
    <cellStyle name="Stil 1 2 2 2" xfId="34524" xr:uid="{EEAEEAEF-4D61-4DC7-93AB-DB56297DB2AB}"/>
    <cellStyle name="Stil 1 2 2 2 2" xfId="40182" xr:uid="{0F468748-4B56-45E9-9B6F-493529AE656F}"/>
    <cellStyle name="Stil 1 2 2 2 2 2" xfId="51980" xr:uid="{E8A103C5-9BD0-43BF-A5D0-87A9DEC44D4B}"/>
    <cellStyle name="Stil 1 2 2 2 3" xfId="51981" xr:uid="{DF0A3A0F-2883-456A-AE75-A362EF13446E}"/>
    <cellStyle name="Stil 1 2 2 2_3. Chng in credit spreads" xfId="51982" xr:uid="{A61E22FF-1B87-4C4C-AE8E-59DEB45A7A88}"/>
    <cellStyle name="Stil 1 2 2 3" xfId="34525" xr:uid="{9FDE8E6A-1024-4696-A00B-DC94286B11F4}"/>
    <cellStyle name="Stil 1 2 2 3 2" xfId="51983" xr:uid="{05B8866B-D1E6-4774-83C9-3AE532F3AB49}"/>
    <cellStyle name="Stil 1 2 2 4" xfId="40181" xr:uid="{60E87347-63D8-40B8-B54F-04FEA1478178}"/>
    <cellStyle name="Stil 1 2 2_3. Chng in credit spreads" xfId="51984" xr:uid="{59C0D0F3-BAF7-444D-9E0E-B9064C4EE406}"/>
    <cellStyle name="Stil 1 2 3" xfId="34526" xr:uid="{5EE6DE48-6059-401F-A6BB-4FCF1FB0576A}"/>
    <cellStyle name="Stil 1 2 3 2" xfId="51985" xr:uid="{AD09FACB-B281-453A-9D8E-90C78026971E}"/>
    <cellStyle name="Stil 1 2 3 2 2" xfId="51986" xr:uid="{299BEBFF-A2C0-463A-B760-D0A9620B6273}"/>
    <cellStyle name="Stil 1 2 3 3" xfId="51987" xr:uid="{7E6A47D9-AE49-475D-8FC9-C5A179F8D6C7}"/>
    <cellStyle name="Stil 1 2 3 3 2" xfId="51988" xr:uid="{78B41CA6-CB5B-475F-8C6C-6B20B1A82FA3}"/>
    <cellStyle name="Stil 1 2 3 4" xfId="51989" xr:uid="{276A994B-5688-4BDF-BF48-8265DDA7D8F5}"/>
    <cellStyle name="Stil 1 2 3_3. Chng in credit spreads" xfId="51990" xr:uid="{147251E7-0DF9-444C-BD01-32B1C1623EA7}"/>
    <cellStyle name="Stil 1 2 4" xfId="51991" xr:uid="{F8C09206-0BE9-4679-8DDF-E0540D8824D3}"/>
    <cellStyle name="Stil 1 2 4 2" xfId="51992" xr:uid="{FDC4AAF8-4797-481F-9C16-D654F79AEF20}"/>
    <cellStyle name="Stil 1 2 4 2 2" xfId="51993" xr:uid="{94568B6F-1649-4E7A-8BD0-BC6F43C16993}"/>
    <cellStyle name="Stil 1 2 4 3" xfId="51994" xr:uid="{6FC4A74A-E5BC-4371-A103-5B8A077F6323}"/>
    <cellStyle name="Stil 1 2 4_3. Chng in credit spreads" xfId="51995" xr:uid="{9B6C2613-A0DB-4761-9D01-7F57839947EA}"/>
    <cellStyle name="Stil 1 2_3. Chng in credit spreads" xfId="51996" xr:uid="{906155F2-9538-4345-8147-22931875802C}"/>
    <cellStyle name="Stil 1 3" xfId="10324" xr:uid="{5CAA87C1-049E-4FD6-805B-7709E1814E8D}"/>
    <cellStyle name="Stil 1 3 2" xfId="34527" xr:uid="{FEE86E79-4C6B-45B8-9377-450CE3FE984A}"/>
    <cellStyle name="Stil 1 3 2 2" xfId="34528" xr:uid="{CADE7F4A-70DA-49EF-AA60-2808F4349F57}"/>
    <cellStyle name="Stil 1 3 2 2 2" xfId="34529" xr:uid="{9A44CCB8-E3D2-4BB2-ABCA-4156702E0A27}"/>
    <cellStyle name="Stil 1 3 2 2 3" xfId="34530" xr:uid="{1F98809C-0098-49C8-B475-F88F8926DEB6}"/>
    <cellStyle name="Stil 1 3 2 2_AVA DVA EL" xfId="34531" xr:uid="{6F50B795-8AEA-4169-BB01-8A21685D8E9D}"/>
    <cellStyle name="Stil 1 3 2 3" xfId="34532" xr:uid="{BF944D9D-8E58-42ED-9799-A14386D7D1B5}"/>
    <cellStyle name="Stil 1 3 2 3 2" xfId="51997" xr:uid="{2BEE5E10-9CFF-4839-B299-77AE4DF81958}"/>
    <cellStyle name="Stil 1 3 2 4" xfId="34533" xr:uid="{08BE52CF-56C5-4EB2-A43E-D9993316F340}"/>
    <cellStyle name="Stil 1 3 2 5" xfId="51998" xr:uid="{0364222F-F24C-47CB-BC50-F8E69C9E7E59}"/>
    <cellStyle name="Stil 1 3 2_3. Chng in credit spreads" xfId="51999" xr:uid="{14DC167F-83FF-47D5-A123-AAC9E39794F7}"/>
    <cellStyle name="Stil 1 3 3" xfId="34534" xr:uid="{73B12FC5-615A-4DFA-ABC9-43B3EC7476A9}"/>
    <cellStyle name="Stil 1 3 3 2" xfId="34535" xr:uid="{544878E0-C201-4862-B8CD-ED45E3EA6F40}"/>
    <cellStyle name="Stil 1 3 3 2 2" xfId="52000" xr:uid="{00039CA2-8B9D-47CB-A085-C11F087FF3FB}"/>
    <cellStyle name="Stil 1 3 3 3" xfId="34536" xr:uid="{9B374286-B7BE-4D48-BFD8-5109F383A4EC}"/>
    <cellStyle name="Stil 1 3 3 3 2" xfId="52001" xr:uid="{19E843D7-2A5F-4D62-B9F0-7081190DADFF}"/>
    <cellStyle name="Stil 1 3 3 4" xfId="52002" xr:uid="{89FB0799-15A8-40A8-9A2A-F1F56ACB733C}"/>
    <cellStyle name="Stil 1 3 3 4 2" xfId="52003" xr:uid="{E4327E8E-3AB6-4E28-83CC-FAF5FB973829}"/>
    <cellStyle name="Stil 1 3 3_3. Chng in credit spreads" xfId="52004" xr:uid="{8D55EB64-85A9-4E5B-9BC8-9F17CB01EF37}"/>
    <cellStyle name="Stil 1 3 4" xfId="34537" xr:uid="{AA12AF44-A091-45BD-8FA7-EE507D726174}"/>
    <cellStyle name="Stil 1 3 4 2" xfId="52005" xr:uid="{0BC886B0-2BDC-4F01-967F-47A3653ECDBA}"/>
    <cellStyle name="Stil 1 3 5" xfId="52006" xr:uid="{6ADBE62D-61D1-4735-BEA8-215C42E9BCB4}"/>
    <cellStyle name="Stil 1 3_3. Chng in credit spreads" xfId="52007" xr:uid="{E0178C7D-CC09-4B6A-805F-54AC71F4C162}"/>
    <cellStyle name="Stil 1 4" xfId="10325" xr:uid="{2DE42F0B-3BBC-4C53-8E24-3692A6B76324}"/>
    <cellStyle name="Stil 1 4 2" xfId="34538" xr:uid="{DD228F5D-B6E5-439B-8531-7C3C29E2BB8A}"/>
    <cellStyle name="Stil 1 4 2 2" xfId="52008" xr:uid="{29344DCB-75AE-40F1-8A96-2287F0CCA2E2}"/>
    <cellStyle name="Stil 1 4 2 2 2" xfId="52009" xr:uid="{6C207F04-0B39-4731-A641-C515AED57170}"/>
    <cellStyle name="Stil 1 4 2 3" xfId="52010" xr:uid="{DE33DE50-48DD-4987-B110-E7526D1E3CEE}"/>
    <cellStyle name="Stil 1 4 2 3 2" xfId="52011" xr:uid="{7A8E275D-5B3F-417A-B579-ED4CB80306AC}"/>
    <cellStyle name="Stil 1 4 2 4" xfId="52012" xr:uid="{D64EDC55-25C4-4E0F-AA45-AD0EF28FEAD2}"/>
    <cellStyle name="Stil 1 4 2_3. Chng in credit spreads" xfId="52013" xr:uid="{4DFED6B5-8440-4C2E-B187-BF84892C0492}"/>
    <cellStyle name="Stil 1 4 3" xfId="34539" xr:uid="{5D21D447-3CD3-4A92-8843-900A820DDF8B}"/>
    <cellStyle name="Stil 1 4 3 2" xfId="52014" xr:uid="{1BBC52BD-8B9B-49C5-BA29-6EDBDA662C08}"/>
    <cellStyle name="Stil 1 4 4" xfId="52015" xr:uid="{7003C2C1-82E6-4419-8B2B-ED109E304340}"/>
    <cellStyle name="Stil 1 4 4 2" xfId="52016" xr:uid="{C06090DA-AD38-43E8-98C5-E5D8B529F6DB}"/>
    <cellStyle name="Stil 1 4_3. Chng in credit spreads" xfId="52017" xr:uid="{11AA1E1A-F8FE-47AE-AAA0-35F4B318278A}"/>
    <cellStyle name="Stil 1 5" xfId="34540" xr:uid="{370536EF-03E3-477F-BE54-0A8268E24F7B}"/>
    <cellStyle name="Stil 1 5 2" xfId="52018" xr:uid="{DA517D61-2E71-4BCA-82C1-392D7C57E904}"/>
    <cellStyle name="Stil 1 5 2 2" xfId="52019" xr:uid="{B7672C14-EAE0-462F-8F39-8996E18C3A79}"/>
    <cellStyle name="Stil 1 5 2 2 2" xfId="52020" xr:uid="{B858C322-D774-4930-90FF-F8F2257D033E}"/>
    <cellStyle name="Stil 1 5 2 3" xfId="52021" xr:uid="{F1501E62-E9A1-4B7B-85FF-C2A91229F7F5}"/>
    <cellStyle name="Stil 1 5 2_3. Chng in credit spreads" xfId="52022" xr:uid="{0714E284-0A06-43FE-B67B-B012F9D0A64F}"/>
    <cellStyle name="Stil 1 5 3" xfId="52023" xr:uid="{ED53BDFC-CD22-4A02-B0EE-69CFD88E33B6}"/>
    <cellStyle name="Stil 1 5 3 2" xfId="52024" xr:uid="{2D59E5F8-2CEA-4D4F-A650-87FACAE06667}"/>
    <cellStyle name="Stil 1 5 4" xfId="52025" xr:uid="{5C3B2602-94B1-4959-9EC8-B63846837449}"/>
    <cellStyle name="Stil 1 5_3. Chng in credit spreads" xfId="52026" xr:uid="{86252D7C-F498-4462-95A9-FA59EFBB1D1A}"/>
    <cellStyle name="Stil 1 6" xfId="36935" xr:uid="{31C540D2-0152-4481-A8DF-E3DF49D2AEA8}"/>
    <cellStyle name="Stil 1 6 2" xfId="52027" xr:uid="{A7549FCE-AF58-4691-9B9E-40406BC650B2}"/>
    <cellStyle name="Stil 1 6 2 2" xfId="52028" xr:uid="{D7508753-49EB-4127-B8D1-65E4DF99A986}"/>
    <cellStyle name="Stil 1 6 2 2 2" xfId="52029" xr:uid="{6920BA2D-E363-42B9-B0B8-BD3FB153E1B0}"/>
    <cellStyle name="Stil 1 6 2 3" xfId="52030" xr:uid="{F454F30A-0A8E-4FCD-AB2F-26789D797B45}"/>
    <cellStyle name="Stil 1 6 2_3. Chng in credit spreads" xfId="52031" xr:uid="{C48A01CE-B0C2-4979-9533-D11CC2889B7D}"/>
    <cellStyle name="Stil 1 6 3" xfId="52032" xr:uid="{1E59356C-4816-4855-B8E9-10C6D39E72D4}"/>
    <cellStyle name="Stil 1 6_3. Chng in credit spreads" xfId="52033" xr:uid="{879F6730-90BB-4723-9D00-9B2CA8CC6CE4}"/>
    <cellStyle name="Stil 1 7" xfId="52034" xr:uid="{AEA5A2BE-43A1-4917-A070-A00B4548559B}"/>
    <cellStyle name="Stil 1 7 2" xfId="52035" xr:uid="{440ADFD1-2D17-445E-8497-6CCBF352CB70}"/>
    <cellStyle name="Stil 1 7 2 2" xfId="52036" xr:uid="{3933D543-17CD-4848-BE6F-6F7D1132F06F}"/>
    <cellStyle name="Stil 1 7 2 2 2" xfId="52037" xr:uid="{F01E0495-4807-437E-952B-70A2D619C31D}"/>
    <cellStyle name="Stil 1 7 2 3" xfId="52038" xr:uid="{304E8EBC-190E-4B99-AE1D-C88F6B2BADB1}"/>
    <cellStyle name="Stil 1 7 2_3. Chng in credit spreads" xfId="52039" xr:uid="{8F733C37-170A-449B-AAFD-93E8D3CFF25F}"/>
    <cellStyle name="Stil 1 7 3" xfId="52040" xr:uid="{DA2382C2-CD82-45E6-8601-8F34B85B68E5}"/>
    <cellStyle name="Stil 1 7 3 2" xfId="52041" xr:uid="{F7E6790F-2530-40CF-8095-2FAAEAB94B93}"/>
    <cellStyle name="Stil 1 7 4" xfId="52042" xr:uid="{A32E662A-9FFE-4FEC-AC55-3EADC0D10A68}"/>
    <cellStyle name="Stil 1 7 4 2" xfId="52043" xr:uid="{DBDDE2D0-B4B7-4946-ACAE-EEC979E91877}"/>
    <cellStyle name="Stil 1 7 5" xfId="52044" xr:uid="{258F7693-16DE-49A8-BBD3-AC5079DDDE5B}"/>
    <cellStyle name="Stil 1 7 5 2" xfId="52045" xr:uid="{E4A575F6-94C7-42D9-92AC-8CEF3442F6D2}"/>
    <cellStyle name="Stil 1 7 6" xfId="52046" xr:uid="{0A340D0E-D418-4F42-BEA0-96ACCBC8F7EB}"/>
    <cellStyle name="Stil 1 7_3. Chng in credit spreads" xfId="52047" xr:uid="{C34D93B6-41E8-418B-941B-F71137F7B5DD}"/>
    <cellStyle name="Stil 1 8" xfId="52048" xr:uid="{9221A0DE-915B-46FB-A15D-83AFBF8CE777}"/>
    <cellStyle name="Stil 1 8 2" xfId="52049" xr:uid="{8DE8D9FE-6AA7-4C57-B8E1-03275DB19911}"/>
    <cellStyle name="Stil 1 8 2 2" xfId="52050" xr:uid="{7EBEACF4-A94F-486E-9403-D10E4219AB17}"/>
    <cellStyle name="Stil 1 8 3" xfId="52051" xr:uid="{2098129E-1571-4F4D-B3E2-4FDB8EC7213E}"/>
    <cellStyle name="Stil 1 8 3 2" xfId="52052" xr:uid="{BB2A7BBB-959A-44CA-B229-C63B630A865E}"/>
    <cellStyle name="Stil 1 8 4" xfId="52053" xr:uid="{913DECEF-D361-4E7D-B2D0-A91FCD4AFC57}"/>
    <cellStyle name="Stil 1 8_3. Chng in credit spreads" xfId="52054" xr:uid="{EE6C03A6-1C91-420A-8815-EE82ACC28749}"/>
    <cellStyle name="Stil 1 9" xfId="52055" xr:uid="{3C5DC11F-7FAF-4DE4-A6E1-FEC6FF0B1CD5}"/>
    <cellStyle name="Stil 1 9 2" xfId="52056" xr:uid="{CAE68F61-2C38-487B-AEE1-683D532045D8}"/>
    <cellStyle name="Stil 1_3. Chng in credit spreads" xfId="52057" xr:uid="{5F16BC1D-0709-43CC-A772-72E002DF0A44}"/>
    <cellStyle name="Stil 10" xfId="10326" xr:uid="{5B0F675B-89EB-417D-B05C-83DF3D729CCB}"/>
    <cellStyle name="Stil 10 2" xfId="52058" xr:uid="{594D2729-07AC-462F-A256-DB6E002CB50C}"/>
    <cellStyle name="Stil 10 2 2" xfId="52059" xr:uid="{1F67D69A-3618-484A-94F1-A3A6C98D64A9}"/>
    <cellStyle name="Stil 10 3" xfId="52060" xr:uid="{98C52235-3115-44FC-84AB-B780D10706DB}"/>
    <cellStyle name="Stil 10 4" xfId="52061" xr:uid="{64CA8140-0D8C-4930-A588-C01CA1CFD8F9}"/>
    <cellStyle name="Stil 10_3. Chng in credit spreads" xfId="52062" xr:uid="{B717CB83-8133-49B2-88C9-6F81C083B2BE}"/>
    <cellStyle name="Stil 11" xfId="10327" xr:uid="{0E4500D0-9654-4115-9329-59BE73DC1C9A}"/>
    <cellStyle name="Stil 11 2" xfId="52063" xr:uid="{2315DE7D-E86E-43F4-8C49-BFFB77413FEB}"/>
    <cellStyle name="Stil 11 2 2" xfId="52064" xr:uid="{747CFBBC-6144-442C-A13B-861F9EA2D7FE}"/>
    <cellStyle name="Stil 11 3" xfId="52065" xr:uid="{DAB58761-F9C4-4547-A394-C574E76278CF}"/>
    <cellStyle name="Stil 11 4" xfId="52066" xr:uid="{C1A958A7-E32C-41E9-B60B-B730937A982B}"/>
    <cellStyle name="Stil 11_3. Chng in credit spreads" xfId="52067" xr:uid="{2B562344-7C5A-4CA6-97B8-80A345E18D23}"/>
    <cellStyle name="Stil 12" xfId="10328" xr:uid="{ABD216F4-3713-4BE4-A088-9DF7A9A9197F}"/>
    <cellStyle name="Stil 12 2" xfId="52068" xr:uid="{B0712065-516D-4DA4-8D0A-49EDF96963D7}"/>
    <cellStyle name="Stil 12 2 2" xfId="52069" xr:uid="{EDD445D2-8D1E-43A1-8AFF-EA114E687DD9}"/>
    <cellStyle name="Stil 12 3" xfId="52070" xr:uid="{543CDCA6-E58F-4CEC-9E74-E8C6293E17A1}"/>
    <cellStyle name="Stil 12 4" xfId="52071" xr:uid="{99FBB9D8-B61B-4328-BD09-2C5037BD2D68}"/>
    <cellStyle name="Stil 12_3. Chng in credit spreads" xfId="52072" xr:uid="{FE0DCE4E-56AA-4444-B1F4-1D78E2B3CCB3}"/>
    <cellStyle name="Stil 13" xfId="10329" xr:uid="{B1DA1C29-E771-4F01-9733-BC2E4B8784AF}"/>
    <cellStyle name="Stil 13 2" xfId="52073" xr:uid="{EED3AFD0-0EF4-4C87-B117-B24F924DD41B}"/>
    <cellStyle name="Stil 14" xfId="10330" xr:uid="{B96545EE-EADD-45C6-921F-8F4693E1BB8C}"/>
    <cellStyle name="Stil 14 2" xfId="52074" xr:uid="{2948D2FC-890E-402A-BB89-CE42B4934467}"/>
    <cellStyle name="Stil 14 2 2" xfId="52075" xr:uid="{8B70858C-926A-489B-A64C-2E499E1451EB}"/>
    <cellStyle name="Stil 14 3" xfId="52076" xr:uid="{A69D10B0-9A8F-4D2B-994E-DAD2C8308622}"/>
    <cellStyle name="Stil 14 4" xfId="52077" xr:uid="{48CB535A-2C54-44E6-A92E-B2649D03A275}"/>
    <cellStyle name="Stil 14_3. Chng in credit spreads" xfId="52078" xr:uid="{0FB8EF92-A120-4778-9B03-4E3FB79183AE}"/>
    <cellStyle name="Stil 15" xfId="10331" xr:uid="{A55DFC08-7CFE-4796-A8FD-2057F692BF16}"/>
    <cellStyle name="Stil 15 2" xfId="52079" xr:uid="{C904F13A-352C-4E4E-96CB-70AD81BF91DA}"/>
    <cellStyle name="Stil 15 2 2" xfId="52080" xr:uid="{77115A67-ABC9-45B6-B39A-4E119A2464BE}"/>
    <cellStyle name="Stil 15 3" xfId="52081" xr:uid="{E2276805-7322-4379-874E-1A7ECA8DBAAE}"/>
    <cellStyle name="Stil 15 4" xfId="52082" xr:uid="{F157B6B7-87FE-4D2B-9A36-9949EDAA9075}"/>
    <cellStyle name="Stil 15_3. Chng in credit spreads" xfId="52083" xr:uid="{9C1328F6-09E6-491F-8B9B-54C44C017326}"/>
    <cellStyle name="Stil 16" xfId="10332" xr:uid="{CF2B0F07-734E-4709-85CB-4ED97CC45424}"/>
    <cellStyle name="Stil 16 2" xfId="52084" xr:uid="{297D403F-F05E-4BBA-99E8-82AE0B17DB84}"/>
    <cellStyle name="Stil 16 2 2" xfId="52085" xr:uid="{0EBB990C-ED8A-46F7-A9E3-5D8867E84CCE}"/>
    <cellStyle name="Stil 16 3" xfId="52086" xr:uid="{AD2C9F65-1F1D-4ABE-8B9D-7EAA1D3ECD8B}"/>
    <cellStyle name="Stil 16 4" xfId="52087" xr:uid="{F6342BC6-9EB4-4B0D-A1DD-10390AADB570}"/>
    <cellStyle name="Stil 16_3. Chng in credit spreads" xfId="52088" xr:uid="{16FF39A6-B898-4ACE-8B5B-3E79B67C6CFB}"/>
    <cellStyle name="Stil 17" xfId="10333" xr:uid="{4D78BDAB-61FD-4D69-800F-709E0F0AB1A6}"/>
    <cellStyle name="Stil 17 2" xfId="52089" xr:uid="{AB2807B5-CBE5-45BD-80C8-E30E329871D6}"/>
    <cellStyle name="Stil 17 2 2" xfId="52090" xr:uid="{9398F6D4-02F6-48E8-B68C-9E19A4BC8853}"/>
    <cellStyle name="Stil 17 3" xfId="52091" xr:uid="{CCC170DE-255E-4582-99EB-5EDB2D9748CE}"/>
    <cellStyle name="Stil 17 4" xfId="52092" xr:uid="{3F309D84-F506-4E99-AD91-0721F81B3CAD}"/>
    <cellStyle name="Stil 17_3. Chng in credit spreads" xfId="52093" xr:uid="{CA593A0A-0647-44D4-9BE9-B3540FAE7CC7}"/>
    <cellStyle name="Stil 18" xfId="10334" xr:uid="{3C89EFA1-BA8A-49FA-9C61-8B51077CA0B7}"/>
    <cellStyle name="Stil 18 2" xfId="52094" xr:uid="{2FBC0BC2-1117-49A2-AE8B-9DF69D842F2F}"/>
    <cellStyle name="Stil 18 2 2" xfId="52095" xr:uid="{59A839B4-01AD-4476-B921-7E4DAE850122}"/>
    <cellStyle name="Stil 18 3" xfId="52096" xr:uid="{3C250AC5-E19F-4ED5-A3BB-06F2D7834DC7}"/>
    <cellStyle name="Stil 18 4" xfId="52097" xr:uid="{BB539FA6-4FC5-49EF-8177-1955D34D78E8}"/>
    <cellStyle name="Stil 18_3. Chng in credit spreads" xfId="52098" xr:uid="{4D38A18F-A257-414A-9D11-F9ACC3361366}"/>
    <cellStyle name="Stil 19" xfId="10335" xr:uid="{AA8E4D74-5796-4215-9D78-041927250AC9}"/>
    <cellStyle name="Stil 19 2" xfId="52099" xr:uid="{2D83AC0E-102E-4D01-8A7D-3699275D37C0}"/>
    <cellStyle name="Stil 19 2 2" xfId="52100" xr:uid="{24C8B53F-38E9-4A12-9948-DF1AEF4C6577}"/>
    <cellStyle name="Stil 19 3" xfId="52101" xr:uid="{AD4F5AB6-9AE2-4197-BCA7-6A68F7558A09}"/>
    <cellStyle name="Stil 19 4" xfId="52102" xr:uid="{B09B29AC-8C8B-4E4A-8AED-19393BB71D70}"/>
    <cellStyle name="Stil 19_3. Chng in credit spreads" xfId="52103" xr:uid="{390DC648-F9D0-4F29-B044-D2B7D82088CD}"/>
    <cellStyle name="Stil 2" xfId="10336" xr:uid="{35BEE10D-6E67-4E5B-9E78-E53DA411B2D3}"/>
    <cellStyle name="Stil 2 2" xfId="34541" xr:uid="{AA3BF43A-495C-440B-846C-A31751FCFEAF}"/>
    <cellStyle name="Stil 2 2 2" xfId="52104" xr:uid="{053A41EC-2F87-4F16-8D8C-B1B24954476E}"/>
    <cellStyle name="Stil 2 3" xfId="34542" xr:uid="{FEAB5427-6682-4E47-B0B6-D5A1273225D3}"/>
    <cellStyle name="Stil 2_3. Chng in credit spreads" xfId="52105" xr:uid="{14608322-845A-41DB-9A04-D6FA327A90FB}"/>
    <cellStyle name="Stil 20" xfId="10337" xr:uid="{6589A987-98D7-432E-AB6F-346D2CBF7C9E}"/>
    <cellStyle name="Stil 20 2" xfId="52106" xr:uid="{A2F2B586-ABD9-431E-AD9C-3D4F13AF2EF7}"/>
    <cellStyle name="Stil 20 2 2" xfId="52107" xr:uid="{6E1C91BD-4315-4781-9075-ED926AC39D96}"/>
    <cellStyle name="Stil 20 3" xfId="52108" xr:uid="{2B4CA009-2C8D-4E42-AA2F-A4E1DFC6438D}"/>
    <cellStyle name="Stil 20 4" xfId="52109" xr:uid="{7B20A1F5-898B-444B-B9C1-B0A76D248DF8}"/>
    <cellStyle name="Stil 20_3. Chng in credit spreads" xfId="52110" xr:uid="{4ED96362-ABCD-40C7-8A7C-1675E0BF4AF0}"/>
    <cellStyle name="Stil 21" xfId="10338" xr:uid="{7E177302-55F4-413C-B360-5AB33EDE7FC1}"/>
    <cellStyle name="Stil 21 2" xfId="52111" xr:uid="{1691386F-D975-4A7A-98DB-16FC9FF59B88}"/>
    <cellStyle name="Stil 21 2 2" xfId="52112" xr:uid="{36B8531E-33D2-408A-8C58-154FEF70A417}"/>
    <cellStyle name="Stil 21 3" xfId="52113" xr:uid="{A15E887F-B4BF-47A8-8C6C-3C611261978E}"/>
    <cellStyle name="Stil 21 4" xfId="52114" xr:uid="{3C116BDE-6024-4075-84FC-A15A1D10E2E2}"/>
    <cellStyle name="Stil 21_3. Chng in credit spreads" xfId="52115" xr:uid="{84FA1E7C-997A-4CD3-B596-A5520D812E2E}"/>
    <cellStyle name="Stil 22" xfId="10339" xr:uid="{7AABA2EE-ED93-41F7-9193-2B74AE5C02E2}"/>
    <cellStyle name="Stil 22 2" xfId="52116" xr:uid="{8C15AA14-B6B4-482B-AAA3-82747B094ED9}"/>
    <cellStyle name="Stil 22 2 2" xfId="52117" xr:uid="{EC7BF126-39EB-459E-B8E0-F83391C24DF1}"/>
    <cellStyle name="Stil 22 3" xfId="52118" xr:uid="{7D89DCE0-48FE-4586-BBB5-184B8622AAE3}"/>
    <cellStyle name="Stil 22 4" xfId="52119" xr:uid="{6D4922BC-B23A-4271-A7E5-F89FF13EDDE1}"/>
    <cellStyle name="Stil 22_3. Chng in credit spreads" xfId="52120" xr:uid="{73B89773-E417-47A1-A658-E583686C1CD0}"/>
    <cellStyle name="Stil 23" xfId="10340" xr:uid="{ECDB2FBC-B6F0-4892-B709-0BC98481FC42}"/>
    <cellStyle name="Stil 23 2" xfId="52121" xr:uid="{383D47C8-09D2-46EF-AD38-24FDB368040F}"/>
    <cellStyle name="Stil 23 2 2" xfId="52122" xr:uid="{D7CCE07F-1618-4710-9DD4-61AF9D05F2EC}"/>
    <cellStyle name="Stil 23 3" xfId="52123" xr:uid="{8C3B8A01-D143-4F33-B517-F3CCFFB0CB87}"/>
    <cellStyle name="Stil 23 4" xfId="52124" xr:uid="{A24842E7-4191-4DE9-B09E-790DF6E8C360}"/>
    <cellStyle name="Stil 23_3. Chng in credit spreads" xfId="52125" xr:uid="{2DAD4130-F487-4349-8884-01CEDAEBDE9C}"/>
    <cellStyle name="Stil 24" xfId="10341" xr:uid="{3A9D15AB-A71A-4030-BD5D-DA616AC3CFFE}"/>
    <cellStyle name="Stil 24 2" xfId="52126" xr:uid="{5CCF7896-B7F2-45CC-8FE3-9222388FB994}"/>
    <cellStyle name="Stil 24 2 2" xfId="52127" xr:uid="{A9F22D43-21B7-499E-95C6-4BD803CC33E0}"/>
    <cellStyle name="Stil 24 3" xfId="52128" xr:uid="{33A92B92-355C-4EBA-BB57-431D17B96C30}"/>
    <cellStyle name="Stil 24 4" xfId="52129" xr:uid="{71B54CD6-5D58-41F8-ACF6-004AD3DA075F}"/>
    <cellStyle name="Stil 24_3. Chng in credit spreads" xfId="52130" xr:uid="{F870E9C9-079A-4913-878E-8B728D9AD49B}"/>
    <cellStyle name="Stil 25" xfId="10342" xr:uid="{B7E858D0-B2DC-41FF-ABF3-106CD152D635}"/>
    <cellStyle name="Stil 25 2" xfId="52131" xr:uid="{D6242F8D-485F-4EE5-81A0-C8027682BF1C}"/>
    <cellStyle name="Stil 25 2 2" xfId="52132" xr:uid="{6E109086-8061-411C-9175-08CC6BED9BE4}"/>
    <cellStyle name="Stil 25 3" xfId="52133" xr:uid="{98DFDB2E-628F-460F-AA8B-2654E216CD20}"/>
    <cellStyle name="Stil 25 4" xfId="52134" xr:uid="{B340DD5D-3B3C-4A49-A9C8-6D8FEA4AE083}"/>
    <cellStyle name="Stil 25_3. Chng in credit spreads" xfId="52135" xr:uid="{1525602C-8B03-4C3D-93B6-CF40187ED6F1}"/>
    <cellStyle name="Stil 26" xfId="10343" xr:uid="{326C5614-AA45-4831-ADC7-40B9EEB8BDED}"/>
    <cellStyle name="Stil 26 2" xfId="52136" xr:uid="{552C205D-94BF-4DC7-8A73-F75879C4F2CA}"/>
    <cellStyle name="Stil 26 2 2" xfId="52137" xr:uid="{C8C60E48-56AD-4863-A222-983DA3DAFDD4}"/>
    <cellStyle name="Stil 26 3" xfId="52138" xr:uid="{DCB27847-4C39-4240-9956-DF387E51BA91}"/>
    <cellStyle name="Stil 26 4" xfId="52139" xr:uid="{D6A75B35-DB48-4389-9EAB-C400B29C8E40}"/>
    <cellStyle name="Stil 26_3. Chng in credit spreads" xfId="52140" xr:uid="{862692B3-6B7F-4B07-AEE3-CA79D6C4A31B}"/>
    <cellStyle name="Stil 27" xfId="10344" xr:uid="{32A64422-492C-4713-9DF0-8AF768AA28EA}"/>
    <cellStyle name="Stil 27 2" xfId="52141" xr:uid="{7BB9057C-7E2D-4406-AA55-16462AB6D5A1}"/>
    <cellStyle name="Stil 27 2 2" xfId="52142" xr:uid="{5916C2CD-24B4-4F96-A656-1C90BB730522}"/>
    <cellStyle name="Stil 27 3" xfId="52143" xr:uid="{E8307CEA-301A-4314-87D3-A4F333B37980}"/>
    <cellStyle name="Stil 27 4" xfId="52144" xr:uid="{D5E81C06-BFAE-4C9D-AF4E-F69DB6B531D4}"/>
    <cellStyle name="Stil 27_3. Chng in credit spreads" xfId="52145" xr:uid="{8E2064C8-B65B-42B0-819D-3831A279BE7F}"/>
    <cellStyle name="Stil 28" xfId="10345" xr:uid="{FEDDFFA1-A97E-4D87-9A6F-442FC31B95EB}"/>
    <cellStyle name="Stil 28 2" xfId="52146" xr:uid="{FDA2C5D3-C538-4F10-8AAF-0EB2CDCFA3AA}"/>
    <cellStyle name="Stil 29" xfId="10346" xr:uid="{FDC72FBD-1DEB-4DAD-AF71-E0060BF5C379}"/>
    <cellStyle name="Stil 29 2" xfId="52147" xr:uid="{FE0B49A7-B51C-4336-AC6A-D716FA61593B}"/>
    <cellStyle name="Stil 3" xfId="10347" xr:uid="{9F0A335D-59E5-4BBD-AA13-17CF2566641E}"/>
    <cellStyle name="Stil 3 2" xfId="52148" xr:uid="{C67DF5D2-B71A-40A1-B86A-EF49602A02BD}"/>
    <cellStyle name="Stil 3 2 2" xfId="52149" xr:uid="{0F353369-494A-498F-9A7B-332D94148027}"/>
    <cellStyle name="Stil 3 3" xfId="52150" xr:uid="{C159A699-3EF4-415F-A39A-1DCC316AA7F3}"/>
    <cellStyle name="Stil 3 4" xfId="52151" xr:uid="{276BA72C-A9E2-40BA-8793-757464D539EF}"/>
    <cellStyle name="Stil 3_3. Chng in credit spreads" xfId="52152" xr:uid="{B96521CC-AA19-4A29-8A29-7041B42BECC0}"/>
    <cellStyle name="Stil 30" xfId="10348" xr:uid="{0E182A63-B5AA-46F0-A9E6-BD99EC2C29FB}"/>
    <cellStyle name="Stil 30 2" xfId="52153" xr:uid="{C293AC8D-9E1A-417E-87C7-BBAB537DE27E}"/>
    <cellStyle name="Stil 30 2 2" xfId="52154" xr:uid="{8A7878DC-68CD-437C-9D20-A4650A3D4542}"/>
    <cellStyle name="Stil 30 3" xfId="52155" xr:uid="{E27D13AA-0A13-4300-8EFA-A2C4C402998C}"/>
    <cellStyle name="Stil 30 4" xfId="52156" xr:uid="{933F0F7B-55E4-48C2-94BF-163C02093693}"/>
    <cellStyle name="Stil 30_3. Chng in credit spreads" xfId="52157" xr:uid="{32750BB7-EBF4-4A1D-A37C-EEAD3E2C3948}"/>
    <cellStyle name="Stil 31" xfId="10349" xr:uid="{94A0D6EB-9054-4D46-8EF5-C32B65241295}"/>
    <cellStyle name="Stil 31 2" xfId="52158" xr:uid="{F933FDBD-5606-48B4-B78C-B0A590104038}"/>
    <cellStyle name="Stil 31 2 2" xfId="52159" xr:uid="{C4074D7F-4905-4C4C-9EFD-7F6B36892131}"/>
    <cellStyle name="Stil 31 3" xfId="52160" xr:uid="{F8C3E918-11F8-40C7-865C-93664672509B}"/>
    <cellStyle name="Stil 31 4" xfId="52161" xr:uid="{CDFF432D-15EB-4715-B4DF-66BD41634071}"/>
    <cellStyle name="Stil 31_3. Chng in credit spreads" xfId="52162" xr:uid="{A49B56C5-0611-44CE-A9BB-B6B96702EB3B}"/>
    <cellStyle name="Stil 32" xfId="10350" xr:uid="{ED8DB30B-3557-409A-9475-9B539842074A}"/>
    <cellStyle name="Stil 32 2" xfId="52163" xr:uid="{AB538C4B-8E2D-4310-8ED9-9300C7F68EB3}"/>
    <cellStyle name="Stil 32 2 2" xfId="52164" xr:uid="{20CE789D-E5FE-43CD-B6FB-E4AEDA404777}"/>
    <cellStyle name="Stil 32 3" xfId="52165" xr:uid="{3D826D32-1C9D-4F1E-B5C1-CD6F4D2FA5BF}"/>
    <cellStyle name="Stil 32 4" xfId="52166" xr:uid="{C29D0110-835C-4D10-9DBE-D1F3107583CD}"/>
    <cellStyle name="Stil 32_3. Chng in credit spreads" xfId="52167" xr:uid="{1AB2A78A-3553-4568-B0A7-4A3156E715B6}"/>
    <cellStyle name="Stil 33" xfId="10351" xr:uid="{3D0A7BBF-C5CA-4841-8122-2361D14D29EE}"/>
    <cellStyle name="Stil 33 2" xfId="52168" xr:uid="{1C9E4427-DFF3-47CB-B206-B09F1D63EC0B}"/>
    <cellStyle name="Stil 33 2 2" xfId="52169" xr:uid="{31455956-C133-4197-A6CF-3B70B426B85A}"/>
    <cellStyle name="Stil 33 3" xfId="52170" xr:uid="{A307A342-FC2F-4473-AC98-C9CF62933B80}"/>
    <cellStyle name="Stil 33 4" xfId="52171" xr:uid="{2E0DDEE7-0040-4EB8-BA7F-425EA7CE7E87}"/>
    <cellStyle name="Stil 33_3. Chng in credit spreads" xfId="52172" xr:uid="{07ADBFE7-539E-4F79-821D-446A2381BFC7}"/>
    <cellStyle name="Stil 34" xfId="10352" xr:uid="{072D9DC1-82C9-49E7-B900-9090CBB61195}"/>
    <cellStyle name="Stil 34 2" xfId="52173" xr:uid="{5F9E24FB-3D20-4874-BDA9-28CF6C2BFF00}"/>
    <cellStyle name="Stil 34 2 2" xfId="52174" xr:uid="{6DE7DF23-F259-455F-9D10-750A79CD7447}"/>
    <cellStyle name="Stil 34 3" xfId="52175" xr:uid="{F876848C-C40F-44B1-8F12-0CB8253FAAF8}"/>
    <cellStyle name="Stil 34 4" xfId="52176" xr:uid="{6E3A3507-E6A8-444A-9A58-489FA3A5A1B4}"/>
    <cellStyle name="Stil 34_3. Chng in credit spreads" xfId="52177" xr:uid="{589B8EF1-6E48-41BA-BC03-234285CC04A6}"/>
    <cellStyle name="Stil 35" xfId="10353" xr:uid="{E6F4666D-200C-4C78-A93E-26FF41E2D30A}"/>
    <cellStyle name="Stil 35 2" xfId="52178" xr:uid="{03E2F20E-BD38-4FD8-95FF-AB51D9FDD5C5}"/>
    <cellStyle name="Stil 35 2 2" xfId="52179" xr:uid="{D55BBC97-E0F5-4628-96AB-B8934FE27672}"/>
    <cellStyle name="Stil 35 3" xfId="52180" xr:uid="{A279BB8D-0066-46B6-AB13-9FE9F15D9A58}"/>
    <cellStyle name="Stil 35 4" xfId="52181" xr:uid="{4BA0926C-93EF-4588-B8BA-08E8367AFE86}"/>
    <cellStyle name="Stil 35_3. Chng in credit spreads" xfId="52182" xr:uid="{EE7DD22D-0689-4265-8241-9EC801CA70B8}"/>
    <cellStyle name="Stil 36" xfId="10354" xr:uid="{F488FFF8-09E5-4A80-A121-C154DBD0F019}"/>
    <cellStyle name="Stil 36 2" xfId="52183" xr:uid="{E0853CB6-D023-4F4B-A1D7-262C97D04D38}"/>
    <cellStyle name="Stil 36 2 2" xfId="52184" xr:uid="{DF94639C-8E6C-4768-AC39-9564C0BD76DD}"/>
    <cellStyle name="Stil 36 3" xfId="52185" xr:uid="{B5ECDBD1-DBE9-4CB9-A55F-C0643D32C3C6}"/>
    <cellStyle name="Stil 36 4" xfId="52186" xr:uid="{928BDAF3-4BF0-4B49-8E8E-85CA8172EC4F}"/>
    <cellStyle name="Stil 36_3. Chng in credit spreads" xfId="52187" xr:uid="{77318976-D451-4070-95B8-20269C08D076}"/>
    <cellStyle name="Stil 37" xfId="10355" xr:uid="{CAD49AB4-0BCA-4259-A6AB-76CFCBECBC6A}"/>
    <cellStyle name="Stil 37 2" xfId="52188" xr:uid="{83B5139D-E888-4B59-90AC-1EFBF5731C63}"/>
    <cellStyle name="Stil 37 2 2" xfId="52189" xr:uid="{253546F3-F5FF-4E1E-8AE7-A14CAA41F062}"/>
    <cellStyle name="Stil 37 3" xfId="52190" xr:uid="{07C53C63-5B94-432F-AC72-06EBA408B29C}"/>
    <cellStyle name="Stil 37 4" xfId="52191" xr:uid="{727E88EB-CFDD-448E-9F55-98A8F89B78FF}"/>
    <cellStyle name="Stil 37_3. Chng in credit spreads" xfId="52192" xr:uid="{2148ED7E-D9F1-4F07-97F2-A4E4CD2BEEAE}"/>
    <cellStyle name="Stil 38" xfId="10356" xr:uid="{591BB2FE-E89F-4C76-867E-A5970789AF8C}"/>
    <cellStyle name="Stil 38 2" xfId="52193" xr:uid="{75B7D9D4-3C09-4248-8D3D-F71B0B87C0F9}"/>
    <cellStyle name="Stil 38 2 2" xfId="52194" xr:uid="{0F6FA7A0-9449-4299-A9F3-F8D64B80486B}"/>
    <cellStyle name="Stil 38 3" xfId="52195" xr:uid="{FC6E709F-DC0C-48CB-9304-16A4B383D8E9}"/>
    <cellStyle name="Stil 38 4" xfId="52196" xr:uid="{E01A4FFA-188F-469A-83BF-8194092DB10B}"/>
    <cellStyle name="Stil 38_3. Chng in credit spreads" xfId="52197" xr:uid="{FCC53FCF-F2ED-4498-B4EB-0036704FF48F}"/>
    <cellStyle name="Stil 39" xfId="10357" xr:uid="{697365AE-9B3B-444D-994F-06FD38194A69}"/>
    <cellStyle name="Stil 39 2" xfId="52198" xr:uid="{99A07736-5F58-459F-8757-B94B6A10CFB0}"/>
    <cellStyle name="Stil 4" xfId="10358" xr:uid="{B14B14F1-A3E4-4324-8A3D-A1BE1C7307F3}"/>
    <cellStyle name="Stil 4 2" xfId="52199" xr:uid="{C4A14D76-5EBF-4AA2-817A-E610CB6B54D9}"/>
    <cellStyle name="Stil 4 2 2" xfId="52200" xr:uid="{9EEE548D-4772-4A40-B872-FC271874926C}"/>
    <cellStyle name="Stil 4 3" xfId="52201" xr:uid="{8FEB828D-F00D-49EA-82C4-DB4B74B560F8}"/>
    <cellStyle name="Stil 4 4" xfId="52202" xr:uid="{7155AA46-8978-4A51-A1E1-FCD4350DECD9}"/>
    <cellStyle name="Stil 4_3. Chng in credit spreads" xfId="52203" xr:uid="{B882E58B-1CBF-42B1-9D59-C56C2F5385D1}"/>
    <cellStyle name="Stil 40" xfId="10359" xr:uid="{E3733C01-622B-4CC4-84EC-F633C8D7940D}"/>
    <cellStyle name="Stil 40 2" xfId="52204" xr:uid="{9B1DAB8F-5CCA-40CB-8F01-C73D7E306A79}"/>
    <cellStyle name="Stil 41" xfId="10360" xr:uid="{FAD58E92-3EF0-40DA-BB0C-7BF75C2645C9}"/>
    <cellStyle name="Stil 41 2" xfId="52205" xr:uid="{2A7C97A1-E560-47F3-99C5-5DE3CDB09333}"/>
    <cellStyle name="Stil 42" xfId="10361" xr:uid="{34FA56D7-10B2-41D6-9B8C-8E561903F047}"/>
    <cellStyle name="Stil 42 2" xfId="52206" xr:uid="{F373A0B4-B751-49DE-A01B-654D325C409D}"/>
    <cellStyle name="Stil 43" xfId="10362" xr:uid="{B6F48480-8C12-4984-AF55-3CA90440C997}"/>
    <cellStyle name="Stil 43 2" xfId="52207" xr:uid="{80E9FDB5-D55B-4AA6-8EBB-1587940BFF09}"/>
    <cellStyle name="Stil 44" xfId="10363" xr:uid="{51C24700-2CE4-42C2-A23A-9778CE65B2BD}"/>
    <cellStyle name="Stil 44 2" xfId="52208" xr:uid="{5B494BFE-7C97-4106-AA6A-18281BEC60A6}"/>
    <cellStyle name="Stil 45" xfId="10364" xr:uid="{7ACC5574-8B38-4A78-A1F8-499CC558B4F5}"/>
    <cellStyle name="Stil 45 2" xfId="52209" xr:uid="{BBE63D45-0A3A-4D57-B0E1-8F0D7A606C39}"/>
    <cellStyle name="Stil 45 2 2" xfId="52210" xr:uid="{1195D1D8-916D-4408-A5D6-4A8B0934974B}"/>
    <cellStyle name="Stil 45 3" xfId="52211" xr:uid="{DC1AC024-FB48-4A2E-A2CC-E574FC9A2C72}"/>
    <cellStyle name="Stil 45 4" xfId="52212" xr:uid="{C6BCF743-FE0E-4487-AA63-172A9D7280DF}"/>
    <cellStyle name="Stil 45_3. Chng in credit spreads" xfId="52213" xr:uid="{7A2EFA69-2977-4DA4-A4FF-78BD0F42FC31}"/>
    <cellStyle name="Stil 46" xfId="10365" xr:uid="{ECAB62B3-5A08-47AD-A4E4-C00D76A0C3D6}"/>
    <cellStyle name="Stil 46 2" xfId="52214" xr:uid="{1F492A35-03E6-4CB6-92F3-04E13613B480}"/>
    <cellStyle name="Stil 46 2 2" xfId="52215" xr:uid="{ED5576FA-3F26-4D7B-886E-8177876C14B3}"/>
    <cellStyle name="Stil 46 3" xfId="52216" xr:uid="{13B7EF6F-2128-42A7-9842-19DF10EB8124}"/>
    <cellStyle name="Stil 46 4" xfId="52217" xr:uid="{276980F8-406C-4484-8CA8-22814BAEF698}"/>
    <cellStyle name="Stil 46_3. Chng in credit spreads" xfId="52218" xr:uid="{47F518D4-0BD6-482D-8184-612DBB586D8F}"/>
    <cellStyle name="Stil 47" xfId="10366" xr:uid="{9A961377-2F40-46CD-BBA7-D79DC5772EBF}"/>
    <cellStyle name="Stil 47 2" xfId="52219" xr:uid="{60D5E8C5-DD97-4F3B-B206-AC32DDEB3657}"/>
    <cellStyle name="Stil 47 2 2" xfId="52220" xr:uid="{493AA537-61E5-426B-8916-F1452E847EC5}"/>
    <cellStyle name="Stil 47 3" xfId="52221" xr:uid="{1E0E5588-6CD8-4612-B6E7-F165B814D9A0}"/>
    <cellStyle name="Stil 47 4" xfId="52222" xr:uid="{5028762C-F42D-459B-8E66-4D75AD9A6B78}"/>
    <cellStyle name="Stil 47_3. Chng in credit spreads" xfId="52223" xr:uid="{D8E27351-E715-4983-B32D-B0AC9205F0AB}"/>
    <cellStyle name="Stil 48" xfId="10367" xr:uid="{274D4751-37F2-4370-88B6-5CE09A39CFC2}"/>
    <cellStyle name="Stil 48 2" xfId="52224" xr:uid="{64666E86-9C8F-4836-B0CD-C8E038AB7334}"/>
    <cellStyle name="Stil 48 2 2" xfId="52225" xr:uid="{A2217FDA-927C-4BD8-89A6-EA0320602D5E}"/>
    <cellStyle name="Stil 48 3" xfId="52226" xr:uid="{6F9AF735-2B1C-4696-B1B7-C019F68FACF2}"/>
    <cellStyle name="Stil 48 4" xfId="52227" xr:uid="{E705C3E5-7BE3-4159-B03B-F49459B08689}"/>
    <cellStyle name="Stil 48_3. Chng in credit spreads" xfId="52228" xr:uid="{E24DABDA-5FD1-44EC-938A-435C20EC3034}"/>
    <cellStyle name="Stil 49" xfId="10368" xr:uid="{EFF6F0A8-1763-4BEA-ACED-7B504FFC5428}"/>
    <cellStyle name="Stil 49 2" xfId="52229" xr:uid="{B43A9D1D-DF4A-45FC-B433-97D15DC9D397}"/>
    <cellStyle name="Stil 5" xfId="10369" xr:uid="{53D28285-25F2-4B8F-97AB-954614BD8EBE}"/>
    <cellStyle name="Stil 5 2" xfId="52230" xr:uid="{BE9090DF-E852-41B4-8073-4AD62EF5D04B}"/>
    <cellStyle name="Stil 5 2 2" xfId="52231" xr:uid="{43AAD227-65F5-4880-9121-93786FAF1253}"/>
    <cellStyle name="Stil 5 3" xfId="52232" xr:uid="{A02589BD-1BCE-4572-A515-6EF4C3276F6D}"/>
    <cellStyle name="Stil 5 4" xfId="52233" xr:uid="{3E0833E1-F4E5-45C5-B3B2-41A28736B5F7}"/>
    <cellStyle name="Stil 5_3. Chng in credit spreads" xfId="52234" xr:uid="{AF83FE0A-E665-49D2-85CF-4842826623E3}"/>
    <cellStyle name="Stil 50" xfId="10370" xr:uid="{5EBB2934-C877-41A5-9FF6-5BB2E9150A1F}"/>
    <cellStyle name="Stil 50 2" xfId="52235" xr:uid="{A1750B08-01B4-46B1-B85D-77A7286F944F}"/>
    <cellStyle name="Stil 51" xfId="10371" xr:uid="{BEC26CB4-9288-4E0E-A3CA-94C9C25849DA}"/>
    <cellStyle name="Stil 51 2" xfId="52236" xr:uid="{37DAD096-8CA8-4D11-9070-964CD777DC9D}"/>
    <cellStyle name="Stil 51 2 2" xfId="52237" xr:uid="{962E4F60-7857-4C3B-BC25-61E2DDDAF8E8}"/>
    <cellStyle name="Stil 51 3" xfId="52238" xr:uid="{80AD04D0-518A-4773-8D93-309907DDD2A3}"/>
    <cellStyle name="Stil 51 4" xfId="52239" xr:uid="{5EB4A3C1-EA26-4D22-B0C0-0DFE5E475B3A}"/>
    <cellStyle name="Stil 51_3. Chng in credit spreads" xfId="52240" xr:uid="{0EFC7AA4-12E4-441A-ABE3-3408BFB99BEC}"/>
    <cellStyle name="Stil 52" xfId="10372" xr:uid="{FBD8291C-44FB-4C51-B6EA-B4E6E8F638E7}"/>
    <cellStyle name="Stil 52 2" xfId="52241" xr:uid="{FE3A6C36-0759-42FA-8B48-B5E4A6BFAF9A}"/>
    <cellStyle name="Stil 52 2 2" xfId="52242" xr:uid="{ED261058-7B01-4EE6-9182-BA202D734FF8}"/>
    <cellStyle name="Stil 52 3" xfId="52243" xr:uid="{8012BC15-DF09-4E29-BB5E-88196CA004F6}"/>
    <cellStyle name="Stil 52 4" xfId="52244" xr:uid="{EB6EBDDD-CAE1-4B53-B6A9-98D6931291EA}"/>
    <cellStyle name="Stil 52_3. Chng in credit spreads" xfId="52245" xr:uid="{B3DECC30-383E-46F3-A475-0FFB2FCD5460}"/>
    <cellStyle name="Stil 53" xfId="10373" xr:uid="{E1DC070F-D1BB-4370-BC39-56886AC7D636}"/>
    <cellStyle name="Stil 53 2" xfId="52246" xr:uid="{68974B87-F255-4E3B-B10F-150737ECCB86}"/>
    <cellStyle name="Stil 53 2 2" xfId="52247" xr:uid="{7B8DF044-5333-4774-9A4F-639361BE4BAD}"/>
    <cellStyle name="Stil 53 3" xfId="52248" xr:uid="{4C09722B-C0E9-46F8-844E-4746F0163748}"/>
    <cellStyle name="Stil 53 4" xfId="52249" xr:uid="{16A07312-53C2-4596-A6D9-E84673F6CBD1}"/>
    <cellStyle name="Stil 53_3. Chng in credit spreads" xfId="52250" xr:uid="{40A9A2AF-912B-47C6-9D13-53130DCF0C6F}"/>
    <cellStyle name="Stil 54" xfId="10374" xr:uid="{325852E6-D4DE-483E-BD48-2B01FCAE940B}"/>
    <cellStyle name="Stil 54 2" xfId="52251" xr:uid="{48492BC4-9001-4EB4-96E2-E111CAFC50D9}"/>
    <cellStyle name="Stil 54 2 2" xfId="52252" xr:uid="{C72BF753-F0D9-4723-A3B5-21C891D7C1A5}"/>
    <cellStyle name="Stil 54 3" xfId="52253" xr:uid="{73021B01-3171-41E6-AB0E-FEAD8D431C23}"/>
    <cellStyle name="Stil 54 4" xfId="52254" xr:uid="{E701CC99-F2A5-4361-9B2F-2BEAB9584C1D}"/>
    <cellStyle name="Stil 54_3. Chng in credit spreads" xfId="52255" xr:uid="{DBEF4E25-BE46-4F05-97C3-40B0114CFCBE}"/>
    <cellStyle name="Stil 55" xfId="10375" xr:uid="{66376478-3CD2-4FA0-9F2B-A7393E9E643A}"/>
    <cellStyle name="Stil 55 2" xfId="52256" xr:uid="{95E3A37E-0313-47A8-90D5-96DFBDC6DD2A}"/>
    <cellStyle name="Stil 56" xfId="10376" xr:uid="{2172E962-EF5C-4134-9C50-D3A8925059F8}"/>
    <cellStyle name="Stil 56 2" xfId="52257" xr:uid="{94ABA6A9-DE79-4296-9F66-60A038D99342}"/>
    <cellStyle name="Stil 57" xfId="10377" xr:uid="{3124F990-9A2A-4EC7-ACBE-5B5F4304F76D}"/>
    <cellStyle name="Stil 57 2" xfId="52258" xr:uid="{9A6344C8-AB78-4F7B-9CB7-06BDF80AE005}"/>
    <cellStyle name="Stil 58" xfId="10378" xr:uid="{06B0BA35-3142-421E-85CC-D710E50CE9D6}"/>
    <cellStyle name="Stil 58 2" xfId="52259" xr:uid="{C67DCB61-D69B-4F66-82A0-CDA53EDC0C25}"/>
    <cellStyle name="Stil 6" xfId="10379" xr:uid="{DC767645-B8A3-4BD2-9106-DE99B5B1579A}"/>
    <cellStyle name="Stil 6 2" xfId="52260" xr:uid="{C6860CDE-C307-40E7-AD75-04B6DD4B4B7D}"/>
    <cellStyle name="Stil 6 2 2" xfId="52261" xr:uid="{3A7872A0-25D7-4502-8257-BA52F7A05E37}"/>
    <cellStyle name="Stil 6 3" xfId="52262" xr:uid="{8D2B58E7-56F3-4134-A3F1-D5C5746E5335}"/>
    <cellStyle name="Stil 6 4" xfId="52263" xr:uid="{139D7A06-AFA9-4B2A-8F2A-A5EC8813DD36}"/>
    <cellStyle name="Stil 6_3. Chng in credit spreads" xfId="52264" xr:uid="{3AC4E6AC-0BDB-4A3C-B12C-617A6886F891}"/>
    <cellStyle name="Stil 7" xfId="10380" xr:uid="{07795EE0-0B9A-4512-83FC-EFB9E7CF2C9D}"/>
    <cellStyle name="Stil 7 2" xfId="52265" xr:uid="{2E18497E-E007-485A-BB0B-BBE3E9AB0D5B}"/>
    <cellStyle name="Stil 7 2 2" xfId="52266" xr:uid="{A70BDF11-641D-4D00-855E-5AA6A8DD6477}"/>
    <cellStyle name="Stil 7 3" xfId="52267" xr:uid="{223D86E7-A6E6-4474-B1EA-32EC2390C866}"/>
    <cellStyle name="Stil 7 4" xfId="52268" xr:uid="{2B0D48CF-78AA-4396-9084-0960D5B48D2C}"/>
    <cellStyle name="Stil 7_3. Chng in credit spreads" xfId="52269" xr:uid="{6DF88AA6-B8F7-467B-860C-03B6C6921348}"/>
    <cellStyle name="Stil 8" xfId="10381" xr:uid="{837039BB-EEF1-41DD-9865-690BE57B1634}"/>
    <cellStyle name="Stil 8 2" xfId="52270" xr:uid="{CBE9C2FA-5985-4BC5-93E2-CEFBF97FC1D1}"/>
    <cellStyle name="Stil 8 2 2" xfId="52271" xr:uid="{8534642D-3436-47EE-9B88-981FA33E537F}"/>
    <cellStyle name="Stil 8 3" xfId="52272" xr:uid="{F804FD75-8216-460C-B942-DB9E0DCEC24F}"/>
    <cellStyle name="Stil 8 4" xfId="52273" xr:uid="{0BBE6885-EB1E-4BC7-A94A-1CCB9C08B843}"/>
    <cellStyle name="Stil 8_3. Chng in credit spreads" xfId="52274" xr:uid="{9119C859-8DFA-4A17-B569-D7B08BE275A7}"/>
    <cellStyle name="Stil 9" xfId="10382" xr:uid="{7F24BC22-EB79-4B95-8FD9-4C014F35663D}"/>
    <cellStyle name="Stil 9 2" xfId="52275" xr:uid="{E5125859-7431-4C2C-AC5D-D1091C35E2EB}"/>
    <cellStyle name="Stil 9 2 2" xfId="52276" xr:uid="{B901527E-4596-4F76-B5D1-969D3B3001F4}"/>
    <cellStyle name="Stil 9 3" xfId="52277" xr:uid="{7844ADE7-5A99-4E03-B961-5ED15AA1F7EE}"/>
    <cellStyle name="Stil 9 4" xfId="52278" xr:uid="{C094BD56-32AC-497A-B8FE-B97260CE7B64}"/>
    <cellStyle name="Stil 9_3. Chng in credit spreads" xfId="52279" xr:uid="{38392005-D2BC-4169-99D6-78709AD76E2C}"/>
    <cellStyle name="Style 1" xfId="10383" xr:uid="{BC7E8C7C-ECCC-410A-8A70-2E2AE0CD2146}"/>
    <cellStyle name="Style 1 2" xfId="34543" xr:uid="{7F254F4E-D832-4115-94EC-40097D81031E}"/>
    <cellStyle name="Style 1 2 2" xfId="34544" xr:uid="{6A72317D-9A02-4F42-95AF-D470D425F1BF}"/>
    <cellStyle name="Style 1 2 3" xfId="34545" xr:uid="{A0FEDE5F-6777-407B-A677-64F46BB05247}"/>
    <cellStyle name="Style 1 2 4" xfId="40183" xr:uid="{1812D4BD-CBB6-401F-8B8B-C9281EB379D9}"/>
    <cellStyle name="Style 1 2_AVA DVA EL" xfId="34546" xr:uid="{33C671D0-6DED-403E-AA5C-C2D3E9173468}"/>
    <cellStyle name="Style 1 3" xfId="34547" xr:uid="{A17B3DA6-A183-4713-BAD9-A1CE587E93D5}"/>
    <cellStyle name="Style 1 3 2" xfId="34548" xr:uid="{6284D929-A160-48DA-8167-215F06BF8196}"/>
    <cellStyle name="Style 1 3 2 2" xfId="34549" xr:uid="{B2A97B72-1F18-4E30-84F6-C2CD9C3418DE}"/>
    <cellStyle name="Style 1 3 2 3" xfId="34550" xr:uid="{072A846E-EBE3-49DA-ABF5-941018166735}"/>
    <cellStyle name="Style 1 3 2_AVA DVA EL" xfId="34551" xr:uid="{B4354DC8-522B-45D8-98AD-130D87E7EFE3}"/>
    <cellStyle name="Style 1 3 3" xfId="34552" xr:uid="{62B309EF-E113-4DD0-9DCA-A8FA939117CC}"/>
    <cellStyle name="Style 1 3 4" xfId="34553" xr:uid="{56971A6A-3B7D-46FA-A4D2-102BDB52C723}"/>
    <cellStyle name="Style 1 3 5" xfId="40184" xr:uid="{4B192116-132D-4895-A09B-3BEDA08534EA}"/>
    <cellStyle name="Style 1 3_AVA DVA EL" xfId="34554" xr:uid="{817FF939-42C1-468A-9F61-78CD78A66746}"/>
    <cellStyle name="Style 1 4" xfId="34555" xr:uid="{96582418-FB4B-4831-BFA3-BB6B2EB1517D}"/>
    <cellStyle name="Style 1 4 2" xfId="34556" xr:uid="{40125B41-8FA9-4104-A18B-8E63F95FDE44}"/>
    <cellStyle name="Style 1 4 3" xfId="34557" xr:uid="{407795C4-DC0C-410C-84A8-F85F8737F91A}"/>
    <cellStyle name="Style 1 4_AVA DVA EL" xfId="34558" xr:uid="{0A20C61D-0B64-4E83-AFE7-B3319C308E6D}"/>
    <cellStyle name="Style 1 5" xfId="34559" xr:uid="{25C02D2E-E9FE-45D9-BF6B-0BB8E07F4537}"/>
    <cellStyle name="Style 1 6" xfId="52280" xr:uid="{02B1C540-1FC0-4007-81EA-AC5FD5D26523}"/>
    <cellStyle name="Style 1_AVA DVA EL" xfId="34560" xr:uid="{FBC8BD64-4A99-4A74-A38D-038C11CCEB3B}"/>
    <cellStyle name="Style 21" xfId="10384" xr:uid="{EE6A131B-35B5-4333-815E-303492F87819}"/>
    <cellStyle name="Style 21 10" xfId="10385" xr:uid="{389BA9B7-F951-4779-97CB-E4D83B43D104}"/>
    <cellStyle name="Style 21 10 2" xfId="34561" xr:uid="{9599F901-A52F-488C-B65B-7B6B988953DF}"/>
    <cellStyle name="Style 21 10_A02" xfId="55640" xr:uid="{6890841E-56BE-4CD3-B798-B9A06DC932C9}"/>
    <cellStyle name="Style 21 11" xfId="10386" xr:uid="{2EEBC71C-8F2E-441D-BDC2-53909B911912}"/>
    <cellStyle name="Style 21 11 2" xfId="34562" xr:uid="{241AA3C6-FD64-4DB9-BA6E-8BB2F978E3AC}"/>
    <cellStyle name="Style 21 11_A02" xfId="55641" xr:uid="{6735C1B2-9C59-4CE6-A73E-3DE6C43611B9}"/>
    <cellStyle name="Style 21 12" xfId="34563" xr:uid="{D32EC60D-B553-464C-B199-45E36F80D80B}"/>
    <cellStyle name="Style 21 2" xfId="10387" xr:uid="{DFE89BF4-965B-4BFC-B061-05904BD9772D}"/>
    <cellStyle name="Style 21 2 2" xfId="10388" xr:uid="{2206F577-0058-44D3-BFD8-FC44B112270D}"/>
    <cellStyle name="Style 21 2 2 2" xfId="34564" xr:uid="{7B74C7F2-61B2-4C44-869C-C18744249F7C}"/>
    <cellStyle name="Style 21 2 2_A02" xfId="55642" xr:uid="{F9ED7F04-ADE6-4830-BBC6-DE74EC9FF719}"/>
    <cellStyle name="Style 21 2 3" xfId="34565" xr:uid="{E05CFFC8-7E2D-4DC8-BC3F-5E9217C722CE}"/>
    <cellStyle name="Style 21 2_4Q16" xfId="34566" xr:uid="{48B88B6D-5F87-47BD-943A-0F0D7D14D622}"/>
    <cellStyle name="Style 21 3" xfId="10389" xr:uid="{831C7EAD-1816-4D36-92EC-1110E3DEF156}"/>
    <cellStyle name="Style 21 3 2" xfId="10390" xr:uid="{3D61E4A8-912B-4618-AF66-9E1939BE82EA}"/>
    <cellStyle name="Style 21 3 2 2" xfId="34567" xr:uid="{93D779BB-C7DE-4617-BA88-C6016C240851}"/>
    <cellStyle name="Style 21 3 2_A02" xfId="55643" xr:uid="{711DA275-FA94-4FF8-91A1-571FE630DFA5}"/>
    <cellStyle name="Style 21 3 3" xfId="34568" xr:uid="{2520B2DF-F6BF-463C-836A-AEA148BFCD43}"/>
    <cellStyle name="Style 21 3_4Q16" xfId="34569" xr:uid="{E72430AB-EAF7-49E9-B0C6-B01FF1B44159}"/>
    <cellStyle name="Style 21 4" xfId="10391" xr:uid="{FBDBF7CE-D99B-4AB8-A32F-254E512BA1C1}"/>
    <cellStyle name="Style 21 4 2" xfId="34570" xr:uid="{20486D03-F1E7-4335-979A-394175D7CAF0}"/>
    <cellStyle name="Style 21 4_A02" xfId="55644" xr:uid="{F5B3328C-701A-4D8A-8C38-73A9B4A2F7F0}"/>
    <cellStyle name="Style 21 5" xfId="10392" xr:uid="{E3BFD736-2FCE-4CE6-8B08-252AD1A21B95}"/>
    <cellStyle name="Style 21 5 2" xfId="34571" xr:uid="{8C3CA02C-2D1B-4060-96B7-C99C34FAFD6E}"/>
    <cellStyle name="Style 21 5_A02" xfId="55645" xr:uid="{EAA75FB8-F6E4-433A-A1C5-CE8B479ADD5F}"/>
    <cellStyle name="Style 21 6" xfId="10393" xr:uid="{8CD445CA-FB44-41A4-A330-556CAF613965}"/>
    <cellStyle name="Style 21 6 2" xfId="34572" xr:uid="{D0A6C244-7697-4572-B854-9AF4856EAC80}"/>
    <cellStyle name="Style 21 6_A02" xfId="55646" xr:uid="{B3F4277E-F89A-49E9-BF52-0622A39DDB2B}"/>
    <cellStyle name="Style 21 7" xfId="10394" xr:uid="{DDFACDE1-A19B-4145-BAD4-BE89D0B65A9B}"/>
    <cellStyle name="Style 21 7 2" xfId="34573" xr:uid="{08D314F9-78E6-402E-9095-8C84BF606485}"/>
    <cellStyle name="Style 21 7_A02" xfId="55647" xr:uid="{9AE32EF7-DFCA-4E87-9BBF-BF0FB39BC008}"/>
    <cellStyle name="Style 21 8" xfId="10395" xr:uid="{119B963C-8BAF-466D-BDC2-BB0E70848968}"/>
    <cellStyle name="Style 21 8 2" xfId="34574" xr:uid="{818C5152-4E50-495F-BFF7-D960523F3E5D}"/>
    <cellStyle name="Style 21 8_A02" xfId="55648" xr:uid="{882CFA05-5979-45D6-AB1E-3C210B402CDA}"/>
    <cellStyle name="Style 21 9" xfId="10396" xr:uid="{DDF1D4D2-C64E-497B-9724-CB69BBFF6E41}"/>
    <cellStyle name="Style 21 9 2" xfId="34575" xr:uid="{6FE0FB83-4231-4E67-A4C5-9DCA8A860F8C}"/>
    <cellStyle name="Style 21 9_A02" xfId="55649" xr:uid="{F34A0699-6581-49C4-8872-47BE4749C4C7}"/>
    <cellStyle name="Style 21_4Q16" xfId="34576" xr:uid="{B9C8B59A-CF06-471A-A569-4D771E119BCC}"/>
    <cellStyle name="Style 22" xfId="10397" xr:uid="{79138E64-DD08-4794-AAA3-3D0944FE08B0}"/>
    <cellStyle name="Style 22 10" xfId="10398" xr:uid="{7B75E922-3113-4000-ADB8-DA5A3B59833B}"/>
    <cellStyle name="Style 22 10 2" xfId="34577" xr:uid="{66811480-9789-4D0B-BC68-3E3AFA68014E}"/>
    <cellStyle name="Style 22 10_A02" xfId="55650" xr:uid="{A8935D0D-16EA-4F98-9558-0A64C1E821EE}"/>
    <cellStyle name="Style 22 11" xfId="10399" xr:uid="{83290E5A-543A-4BC2-9DEB-6D402D3C4CFE}"/>
    <cellStyle name="Style 22 11 2" xfId="34578" xr:uid="{32CB1AC5-5F46-413A-A9CA-7697D5360AB5}"/>
    <cellStyle name="Style 22 11_A02" xfId="55651" xr:uid="{7B0F643C-5544-4875-A0CA-7A8BB9B96506}"/>
    <cellStyle name="Style 22 12" xfId="34579" xr:uid="{7BBF71D4-85AA-40E4-AC14-7C7FADED01BD}"/>
    <cellStyle name="Style 22 2" xfId="10400" xr:uid="{D5A4470C-8987-40F3-8A04-0CC7C10A9776}"/>
    <cellStyle name="Style 22 2 2" xfId="10401" xr:uid="{A8E7CF21-7F21-4F48-8535-282888AD7E13}"/>
    <cellStyle name="Style 22 2 2 2" xfId="34580" xr:uid="{1085F913-C3D2-4C14-A4A2-58D4848DA46D}"/>
    <cellStyle name="Style 22 2 2_A02" xfId="55652" xr:uid="{736B7F1E-7992-43D5-982D-BBB63B2A9584}"/>
    <cellStyle name="Style 22 2 3" xfId="34581" xr:uid="{1FD7B412-1227-4101-8AC9-7CA6B21740D7}"/>
    <cellStyle name="Style 22 2_4Q16" xfId="34582" xr:uid="{C2E4A6A1-7375-49D7-B0F6-460F9FA4A4A8}"/>
    <cellStyle name="Style 22 3" xfId="10402" xr:uid="{FED5CADE-F690-4075-A0A0-4AE835D75EE8}"/>
    <cellStyle name="Style 22 3 2" xfId="10403" xr:uid="{C23CD92D-3526-4ED1-9821-7BF2F846DC0F}"/>
    <cellStyle name="Style 22 3 2 2" xfId="34583" xr:uid="{A33C0CCC-24A2-4840-B320-A634C5851750}"/>
    <cellStyle name="Style 22 3 2_A02" xfId="55653" xr:uid="{249EA75C-9E90-4FAE-B0BB-3CD0895E3572}"/>
    <cellStyle name="Style 22 3 3" xfId="34584" xr:uid="{D26A6CAC-B1A8-4B64-8E5F-17DDA72B16F7}"/>
    <cellStyle name="Style 22 3_4Q16" xfId="34585" xr:uid="{0EA45AB9-59BF-4FC8-BB50-421DFF5CF8DF}"/>
    <cellStyle name="Style 22 4" xfId="10404" xr:uid="{DE40E9DE-B8EE-4259-B917-141266FD3A19}"/>
    <cellStyle name="Style 22 4 2" xfId="34586" xr:uid="{9E266EA6-E469-485B-8C7D-7CDC37ED987F}"/>
    <cellStyle name="Style 22 4_A02" xfId="55654" xr:uid="{5F40911A-8C3C-4A5B-A88F-5F322D196418}"/>
    <cellStyle name="Style 22 5" xfId="10405" xr:uid="{5947E85E-763D-4961-9620-2B82C8211601}"/>
    <cellStyle name="Style 22 5 2" xfId="34587" xr:uid="{2874437A-FC08-4637-9F59-1EF033708298}"/>
    <cellStyle name="Style 22 5_A02" xfId="55655" xr:uid="{EA5BD1FA-9F71-434F-B178-15A500768ADF}"/>
    <cellStyle name="Style 22 6" xfId="10406" xr:uid="{5F247EAB-756A-43EA-BE3F-3360D88B9491}"/>
    <cellStyle name="Style 22 6 2" xfId="34588" xr:uid="{7679205C-6608-4F64-ABB5-8AEB0E81B264}"/>
    <cellStyle name="Style 22 6_A02" xfId="55656" xr:uid="{68F29A1E-3644-4E28-911C-1865A2A4D834}"/>
    <cellStyle name="Style 22 7" xfId="10407" xr:uid="{2D4D2566-094E-4C9C-B778-B430B4036C6F}"/>
    <cellStyle name="Style 22 7 2" xfId="34589" xr:uid="{8A7DF646-1318-43E6-AC48-C38B12FA4B05}"/>
    <cellStyle name="Style 22 7_A02" xfId="55657" xr:uid="{325F9209-9188-46FB-BB3D-7DFB425F4FD0}"/>
    <cellStyle name="Style 22 8" xfId="10408" xr:uid="{4FB24A10-BAD4-4D62-84EF-0EE9853C9905}"/>
    <cellStyle name="Style 22 8 2" xfId="34590" xr:uid="{2D2E5538-613C-433B-ADBD-0A7B4D4F31FC}"/>
    <cellStyle name="Style 22 8_A02" xfId="55658" xr:uid="{373E13D9-1846-4673-B73C-A80EA1B4A072}"/>
    <cellStyle name="Style 22 9" xfId="10409" xr:uid="{76E0D7B4-1161-42A7-B084-D4A895906855}"/>
    <cellStyle name="Style 22 9 2" xfId="34591" xr:uid="{86C1A122-B5FC-4B0D-8461-D7D03156B8AF}"/>
    <cellStyle name="Style 22 9_A02" xfId="55659" xr:uid="{6E6AD259-A4C2-4302-A78B-76B0B0F869E8}"/>
    <cellStyle name="Style 22_4Q16" xfId="34592" xr:uid="{B5D09F2D-4F8C-4531-BDE0-A1AA4DE550FE}"/>
    <cellStyle name="Style 23" xfId="10410" xr:uid="{2D3BB974-C787-4B09-87ED-BFCB4B2F7B5D}"/>
    <cellStyle name="Style 23 10" xfId="10411" xr:uid="{06709575-E348-4C94-B48F-85B313DE3908}"/>
    <cellStyle name="Style 23 10 2" xfId="34593" xr:uid="{16BEA483-89B2-40BF-B198-9005C0724603}"/>
    <cellStyle name="Style 23 10_A02" xfId="55660" xr:uid="{25853982-0A58-407A-870D-6BB105CEBD26}"/>
    <cellStyle name="Style 23 11" xfId="10412" xr:uid="{0F404460-48B0-477B-ACC5-432F4C22395D}"/>
    <cellStyle name="Style 23 11 2" xfId="34594" xr:uid="{64EC9204-F571-4ECE-AA53-08793D2AC1A5}"/>
    <cellStyle name="Style 23 11_A02" xfId="55661" xr:uid="{B7E5B85F-78A2-4C1B-820F-84ADFBD781D5}"/>
    <cellStyle name="Style 23 12" xfId="34595" xr:uid="{7F0DD0CC-9EF8-4E22-A8E9-7D49D6AA4EE7}"/>
    <cellStyle name="Style 23 2" xfId="10413" xr:uid="{88122663-839C-4AF4-9D6F-64F542F53238}"/>
    <cellStyle name="Style 23 2 2" xfId="10414" xr:uid="{E6F03695-959C-47DE-93B6-EABF836B218C}"/>
    <cellStyle name="Style 23 2 2 2" xfId="34596" xr:uid="{91A9D913-315B-4F69-8DE9-DF206BB6E143}"/>
    <cellStyle name="Style 23 2 2_A02" xfId="55662" xr:uid="{206A5FCB-BBB0-4FFC-94C9-D3D8260D196F}"/>
    <cellStyle name="Style 23 2 3" xfId="34597" xr:uid="{2807BEFE-FA28-47EA-95D1-1D5DEA5131FB}"/>
    <cellStyle name="Style 23 2_4Q16" xfId="34598" xr:uid="{017505D0-6DBB-4EEC-92F9-BD0C84109E53}"/>
    <cellStyle name="Style 23 3" xfId="10415" xr:uid="{22DCA4D4-78F2-4445-8485-0436D34D39C9}"/>
    <cellStyle name="Style 23 3 2" xfId="10416" xr:uid="{3172D543-0DC4-4E7E-91C8-0606D1FC2A09}"/>
    <cellStyle name="Style 23 3 2 2" xfId="34599" xr:uid="{566BE21E-75AF-4236-9859-48E43E6B14A7}"/>
    <cellStyle name="Style 23 3 2_A02" xfId="55663" xr:uid="{53A86AA9-07FF-4A28-B379-1485F65D5B33}"/>
    <cellStyle name="Style 23 3 3" xfId="34600" xr:uid="{0E5804A4-7908-4697-9E7E-3CDF3549B024}"/>
    <cellStyle name="Style 23 3_4Q16" xfId="34601" xr:uid="{B0F6EF30-3C18-4E04-BF8A-5F3F49DB2E49}"/>
    <cellStyle name="Style 23 4" xfId="10417" xr:uid="{81BAFCA6-F5CF-4F11-8726-8943367FA10B}"/>
    <cellStyle name="Style 23 4 2" xfId="34602" xr:uid="{6B591F44-FF7D-4086-AB2B-2A8FDC4FCCF4}"/>
    <cellStyle name="Style 23 4_A02" xfId="55664" xr:uid="{BCF1ADEF-B6D5-4BC6-98FA-B88287AEA473}"/>
    <cellStyle name="Style 23 5" xfId="10418" xr:uid="{5277B4F5-A19D-4198-AE94-AFDE988380E4}"/>
    <cellStyle name="Style 23 5 2" xfId="34603" xr:uid="{072E5FCF-727D-4E44-9F8F-B3EDD3A027C8}"/>
    <cellStyle name="Style 23 5_A02" xfId="55665" xr:uid="{A5124F5E-5308-4846-A1F8-7F7A13E71307}"/>
    <cellStyle name="Style 23 6" xfId="10419" xr:uid="{0C7979E4-7EB2-45BE-AB23-74C2E5949531}"/>
    <cellStyle name="Style 23 6 2" xfId="34604" xr:uid="{1E647C39-2BB1-413F-A1DE-B70E7F67F1A3}"/>
    <cellStyle name="Style 23 6_A02" xfId="55666" xr:uid="{B49135C1-D3AF-405C-99F7-C535C9C37239}"/>
    <cellStyle name="Style 23 7" xfId="10420" xr:uid="{DE34CF10-57AE-4A8E-BF5D-E51714E9E665}"/>
    <cellStyle name="Style 23 7 2" xfId="34605" xr:uid="{CDB34556-CAD3-48C3-9166-D16B295F0DD2}"/>
    <cellStyle name="Style 23 7_A02" xfId="55667" xr:uid="{77BE72C3-63E8-4E38-A81A-DBB422F9E444}"/>
    <cellStyle name="Style 23 8" xfId="10421" xr:uid="{3DAFA37F-303B-4D8F-BB1C-0659BDAC3A85}"/>
    <cellStyle name="Style 23 8 2" xfId="34606" xr:uid="{02D2335D-09B2-47C8-A082-D095045A63C2}"/>
    <cellStyle name="Style 23 8_A02" xfId="55668" xr:uid="{F855A3F0-0B8B-4AA3-ADFF-271EEE1B95AE}"/>
    <cellStyle name="Style 23 9" xfId="10422" xr:uid="{12B6937B-7EC8-45BD-BE88-FBF2E81E1853}"/>
    <cellStyle name="Style 23 9 2" xfId="34607" xr:uid="{6BFFAC69-E289-48CE-9D5F-3A0A79B48970}"/>
    <cellStyle name="Style 23 9_A02" xfId="55669" xr:uid="{A989360D-D701-47AF-A369-9434853A52C1}"/>
    <cellStyle name="Style 23_4Q16" xfId="34608" xr:uid="{0B8FB1FC-BFD7-41D6-8CF3-8A63DDE35763}"/>
    <cellStyle name="Style 24" xfId="10423" xr:uid="{6D3DA357-0C79-4D66-AF98-9237F19AFD64}"/>
    <cellStyle name="Style 24 10" xfId="10424" xr:uid="{F132DB76-3675-44AB-B36C-618105D0292A}"/>
    <cellStyle name="Style 24 10 2" xfId="34609" xr:uid="{F43FB9BE-5923-4E65-8FB3-56970C612217}"/>
    <cellStyle name="Style 24 10_A02" xfId="55670" xr:uid="{B1F4C9E1-1097-4E48-89DE-F6F99C84D0F4}"/>
    <cellStyle name="Style 24 11" xfId="10425" xr:uid="{A4C3AC21-1B91-4FDD-BA44-C49CF4D0B252}"/>
    <cellStyle name="Style 24 11 2" xfId="34610" xr:uid="{229E3458-E39A-40D3-8F92-0CD5C7041182}"/>
    <cellStyle name="Style 24 11_A02" xfId="55671" xr:uid="{489D91AB-6195-4BCC-B843-8A01D034C272}"/>
    <cellStyle name="Style 24 12" xfId="34611" xr:uid="{A21AB856-BF63-4598-88D6-5046EA94622B}"/>
    <cellStyle name="Style 24 2" xfId="10426" xr:uid="{1B1C71DC-7602-4946-BDB3-58B31414DB4B}"/>
    <cellStyle name="Style 24 2 2" xfId="10427" xr:uid="{7DF245D5-0EF6-4A93-8DE3-30E318C184E2}"/>
    <cellStyle name="Style 24 2 2 2" xfId="34612" xr:uid="{CF80C1A5-D157-44FC-AE90-F039A0D72187}"/>
    <cellStyle name="Style 24 2 2_A02" xfId="55672" xr:uid="{3567166B-EA77-4077-905A-CC2A22D1FCD4}"/>
    <cellStyle name="Style 24 2 3" xfId="34613" xr:uid="{D1D02992-0CF6-4EE8-B7EB-0AD367A2E4FB}"/>
    <cellStyle name="Style 24 2_4Q16" xfId="34614" xr:uid="{1ACA52A6-9573-460F-AAA4-566248809425}"/>
    <cellStyle name="Style 24 3" xfId="10428" xr:uid="{0B2054E1-1451-4553-B688-5C3ACE704382}"/>
    <cellStyle name="Style 24 3 2" xfId="10429" xr:uid="{6A62B19E-7619-457C-8296-741547070AC2}"/>
    <cellStyle name="Style 24 3 2 2" xfId="34615" xr:uid="{FB03C2CC-328C-46FD-9ECF-8C6567784BB2}"/>
    <cellStyle name="Style 24 3 2_A02" xfId="55673" xr:uid="{364F1F8A-B634-41E7-AE96-7F01F7E44371}"/>
    <cellStyle name="Style 24 3 3" xfId="34616" xr:uid="{1A0EECA6-39A3-4724-90F9-2BD19FCEDEDB}"/>
    <cellStyle name="Style 24 3_4Q16" xfId="34617" xr:uid="{02B751A5-2CA9-444B-A838-E89C090F501A}"/>
    <cellStyle name="Style 24 4" xfId="10430" xr:uid="{74DB1903-0852-405A-AD72-E9127E957B1C}"/>
    <cellStyle name="Style 24 4 2" xfId="34618" xr:uid="{DEDD3102-8C86-457C-81F0-CE8803472D97}"/>
    <cellStyle name="Style 24 4_A02" xfId="55674" xr:uid="{E5A00C83-CAA3-425A-AB96-509D4A2646A9}"/>
    <cellStyle name="Style 24 5" xfId="10431" xr:uid="{81D2CB41-C499-48C1-BA05-E751AC7B8E6D}"/>
    <cellStyle name="Style 24 5 2" xfId="34619" xr:uid="{56DAE39E-5D91-4C2D-83DB-D847670D9B89}"/>
    <cellStyle name="Style 24 5_A02" xfId="55675" xr:uid="{71D9A040-AF4E-405B-9B08-11DF71E7C46F}"/>
    <cellStyle name="Style 24 6" xfId="10432" xr:uid="{1F0C5B03-5008-4949-946C-16CA0F8F0EB5}"/>
    <cellStyle name="Style 24 6 2" xfId="34620" xr:uid="{3242F3A1-9713-4233-A5BE-01A4BD86A0BD}"/>
    <cellStyle name="Style 24 6_A02" xfId="55676" xr:uid="{3D3AC520-EA9C-41DC-949F-E1C38659380F}"/>
    <cellStyle name="Style 24 7" xfId="10433" xr:uid="{AB5463CE-6AAA-4EC4-8BD2-99557B0F35D6}"/>
    <cellStyle name="Style 24 7 2" xfId="34621" xr:uid="{58E14806-AF73-4F2B-BF13-037EC617B52C}"/>
    <cellStyle name="Style 24 7_A02" xfId="55677" xr:uid="{77C86BEC-204A-4647-9BBF-5F239244C155}"/>
    <cellStyle name="Style 24 8" xfId="10434" xr:uid="{7D75A0EB-4B7D-40A3-872B-470D2BC35C31}"/>
    <cellStyle name="Style 24 8 2" xfId="34622" xr:uid="{846CAE3E-AD8B-42E2-B473-85913C4A4128}"/>
    <cellStyle name="Style 24 8_A02" xfId="55678" xr:uid="{D8F2F380-8B84-49CE-B6F1-3184BA3DA654}"/>
    <cellStyle name="Style 24 9" xfId="10435" xr:uid="{685BEAAD-CEDB-403C-8F77-66E35B49A0B8}"/>
    <cellStyle name="Style 24 9 2" xfId="34623" xr:uid="{DE5BB43B-7FE2-4FDF-94D1-831573AE62FA}"/>
    <cellStyle name="Style 24 9_A02" xfId="55679" xr:uid="{79896DE6-55C4-4C60-8E53-51C8AAD73AF2}"/>
    <cellStyle name="Style 24_4Q16" xfId="34624" xr:uid="{B593EB55-6366-4AD7-839E-9AEE6B3C3FDC}"/>
    <cellStyle name="Style 25" xfId="10436" xr:uid="{B79BDB81-983F-4346-B57C-511B0732ACCA}"/>
    <cellStyle name="Style 25 10" xfId="10437" xr:uid="{16E3844C-0988-4D44-9DBF-6DE3A2CF9FB9}"/>
    <cellStyle name="Style 25 10 2" xfId="34625" xr:uid="{EB5201C0-2389-4CF0-8737-649E584E5D55}"/>
    <cellStyle name="Style 25 10_A02" xfId="55680" xr:uid="{77407EFD-5C1F-4166-B2D9-2241194B23FB}"/>
    <cellStyle name="Style 25 11" xfId="10438" xr:uid="{86987B19-2005-4713-8E0C-0BE2AF9BB940}"/>
    <cellStyle name="Style 25 11 2" xfId="34626" xr:uid="{792A4C79-FBB8-4E4D-89F9-58456AB03A00}"/>
    <cellStyle name="Style 25 11_A02" xfId="55681" xr:uid="{41FD2B38-C109-4F14-9A7F-493DA9F1D495}"/>
    <cellStyle name="Style 25 12" xfId="34627" xr:uid="{65716A31-0139-470F-A1A1-A872062C463F}"/>
    <cellStyle name="Style 25 2" xfId="10439" xr:uid="{99CAB4CE-5487-4CCE-998C-B7ED28B0026E}"/>
    <cellStyle name="Style 25 2 2" xfId="10440" xr:uid="{FC55A890-A8E7-4355-9DC1-2733E2594E35}"/>
    <cellStyle name="Style 25 2 2 2" xfId="34628" xr:uid="{E31AFEC7-3A94-467A-86C1-EE9B28197F5E}"/>
    <cellStyle name="Style 25 2 2_A02" xfId="55682" xr:uid="{1F1AAC85-C8DA-4CD1-92CB-77D88399FB6B}"/>
    <cellStyle name="Style 25 2 3" xfId="34629" xr:uid="{B7CDE9F1-14B1-49C3-A16F-DFD248329E3E}"/>
    <cellStyle name="Style 25 2_4Q16" xfId="34630" xr:uid="{7E38D025-6D60-4EB8-88F0-6ED9E2C9AD9C}"/>
    <cellStyle name="Style 25 3" xfId="10441" xr:uid="{B2594737-1B61-48C9-B7A4-F2E50FA871B9}"/>
    <cellStyle name="Style 25 3 2" xfId="10442" xr:uid="{BE1B4307-1CA7-4D97-AAB5-80C75FA560B9}"/>
    <cellStyle name="Style 25 3 2 2" xfId="34631" xr:uid="{CD0BE9EB-0C70-49CD-9F6F-5322DC727A81}"/>
    <cellStyle name="Style 25 3 2_A02" xfId="55683" xr:uid="{4BD1331C-6076-4C09-A8DC-621FFDD6EA4D}"/>
    <cellStyle name="Style 25 3 3" xfId="34632" xr:uid="{42B9D832-323F-4698-A393-8FE18EFD6388}"/>
    <cellStyle name="Style 25 3_4Q16" xfId="34633" xr:uid="{4705CA92-77A2-4912-AF8D-6F51BAA1D49F}"/>
    <cellStyle name="Style 25 4" xfId="10443" xr:uid="{C899FFA1-069E-4CDA-9613-6B368F24C060}"/>
    <cellStyle name="Style 25 4 2" xfId="34634" xr:uid="{F6AF52B2-4C35-4002-9E3D-5325E2EDECC2}"/>
    <cellStyle name="Style 25 4_A02" xfId="55684" xr:uid="{3738D5F7-5281-439A-A23F-7F2A2F9F2EAA}"/>
    <cellStyle name="Style 25 5" xfId="10444" xr:uid="{7D93C439-9AF3-418C-8428-BA0ACDBEE2FC}"/>
    <cellStyle name="Style 25 5 2" xfId="34635" xr:uid="{30C685D9-EF1E-450B-8EDD-CEB14CF5560C}"/>
    <cellStyle name="Style 25 5_A02" xfId="55685" xr:uid="{E0485180-3D5A-4BA2-B1EF-88169E446BEA}"/>
    <cellStyle name="Style 25 6" xfId="10445" xr:uid="{C2FEF3A6-B9C0-4485-9355-3C07F459672F}"/>
    <cellStyle name="Style 25 6 2" xfId="34636" xr:uid="{072A64DF-38F2-40A6-965D-9C912C5E6345}"/>
    <cellStyle name="Style 25 6_A02" xfId="55686" xr:uid="{797E70B1-728E-4DFD-9A7D-3DDB44DB0232}"/>
    <cellStyle name="Style 25 7" xfId="10446" xr:uid="{9450531C-0F1B-4512-B159-E8669985D2E8}"/>
    <cellStyle name="Style 25 7 2" xfId="34637" xr:uid="{5EE09CE8-CEC5-46A9-95A1-B595179CFC4F}"/>
    <cellStyle name="Style 25 7_A02" xfId="55687" xr:uid="{E24AC929-52B1-469C-B6A2-EE64FA98C5DA}"/>
    <cellStyle name="Style 25 8" xfId="10447" xr:uid="{B3E3DF1D-7FD4-4DAD-8A46-3A17690BC93B}"/>
    <cellStyle name="Style 25 8 2" xfId="34638" xr:uid="{700AAF4D-81FC-4390-9816-B7BCF076061C}"/>
    <cellStyle name="Style 25 8_A02" xfId="55688" xr:uid="{EB774165-4EFE-4950-B6CD-AAC3943F413A}"/>
    <cellStyle name="Style 25 9" xfId="10448" xr:uid="{B18161E4-70A0-40E0-BD7E-A8C949446D12}"/>
    <cellStyle name="Style 25 9 2" xfId="34639" xr:uid="{CB4DFCA6-AB42-4087-A914-5E7BC18D8299}"/>
    <cellStyle name="Style 25 9_A02" xfId="55689" xr:uid="{DF4B7E45-9710-4853-85F8-C52FF9BD25F6}"/>
    <cellStyle name="Style 25_4Q16" xfId="34640" xr:uid="{8C423B6A-8A16-4A72-A667-B1BC671179C8}"/>
    <cellStyle name="Style 26" xfId="10449" xr:uid="{FCF94A2F-B5D7-4CA6-9B2F-EFDA858DF573}"/>
    <cellStyle name="Style 26 10" xfId="10450" xr:uid="{A94DB5E9-9027-4D32-B8A7-EE22742112ED}"/>
    <cellStyle name="Style 26 10 2" xfId="34641" xr:uid="{866C15C7-F3F4-4B43-8190-DED1A9716207}"/>
    <cellStyle name="Style 26 10_AVA DVA EL" xfId="34642" xr:uid="{F374107E-BB08-4679-9915-C587CEB0BEF9}"/>
    <cellStyle name="Style 26 11" xfId="10451" xr:uid="{B9B3D94F-9ACA-4359-9CD8-F3B5D9F32611}"/>
    <cellStyle name="Style 26 11 2" xfId="34643" xr:uid="{7A08B457-B4CA-4DED-9EEE-0107E2E43887}"/>
    <cellStyle name="Style 26 11_AVA DVA EL" xfId="34644" xr:uid="{B72B241D-AF55-4655-833C-4F9F046EA132}"/>
    <cellStyle name="Style 26 12" xfId="34645" xr:uid="{AC86979C-F6D8-4F5D-9C8D-DC53B926EC85}"/>
    <cellStyle name="Style 26 2" xfId="10452" xr:uid="{7C67AE72-D9A5-4A55-9819-BAC3404DA60C}"/>
    <cellStyle name="Style 26 2 2" xfId="10453" xr:uid="{403C4970-E2EB-447D-B86E-8C1FE395F0A4}"/>
    <cellStyle name="Style 26 2 2 2" xfId="34646" xr:uid="{D478C742-7B18-4673-9D15-FFEC7DB9433A}"/>
    <cellStyle name="Style 26 2 2_AVA DVA EL" xfId="34647" xr:uid="{65CAA430-B012-433F-862C-634C0A4B7308}"/>
    <cellStyle name="Style 26 2 3" xfId="34648" xr:uid="{F5002983-B5E8-44BE-AD4D-ACC66964FAB8}"/>
    <cellStyle name="Style 26 2_4Q16" xfId="34649" xr:uid="{190EDE9F-8B1C-408D-A62A-7CB9C1D45005}"/>
    <cellStyle name="Style 26 3" xfId="10454" xr:uid="{1BE4CA36-6A84-47C5-8883-53AB3AA4EBDA}"/>
    <cellStyle name="Style 26 3 2" xfId="10455" xr:uid="{42017DA8-1EBD-4E5E-8C6A-25CC08F77ECE}"/>
    <cellStyle name="Style 26 3 2 2" xfId="34650" xr:uid="{5364ED82-D684-4CAC-9EC6-6BE99D2CB048}"/>
    <cellStyle name="Style 26 3 2_AVA DVA EL" xfId="34651" xr:uid="{A02BDCAC-06CE-426B-9D15-F8E29299D650}"/>
    <cellStyle name="Style 26 3 3" xfId="34652" xr:uid="{DDB2B936-5240-4631-9F35-628C9CD55ED4}"/>
    <cellStyle name="Style 26 3_4Q16" xfId="34653" xr:uid="{15A221F6-C830-4E26-B943-664D3B43FC7B}"/>
    <cellStyle name="Style 26 4" xfId="10456" xr:uid="{4F81B2B3-C308-41D9-ABB0-1D8165080920}"/>
    <cellStyle name="Style 26 4 2" xfId="34654" xr:uid="{4B2EBC36-5485-456D-A61D-22EFCA858BB5}"/>
    <cellStyle name="Style 26 4_AVA DVA EL" xfId="34655" xr:uid="{CB9A9761-7293-487F-9D97-F886E3239D98}"/>
    <cellStyle name="Style 26 5" xfId="10457" xr:uid="{7ECB2D10-2246-4BD3-B235-BC3BEA276D3F}"/>
    <cellStyle name="Style 26 5 2" xfId="34656" xr:uid="{37D4389A-1FFF-4018-90FC-5525FCF2725B}"/>
    <cellStyle name="Style 26 5_AVA DVA EL" xfId="34657" xr:uid="{04B80D18-56C4-4202-B5C5-65C2EFF79C2B}"/>
    <cellStyle name="Style 26 6" xfId="10458" xr:uid="{9566073A-887E-4512-9957-CEB7ED7E033F}"/>
    <cellStyle name="Style 26 6 2" xfId="34658" xr:uid="{1973E059-FE24-4BC3-BDAD-540CE56F7681}"/>
    <cellStyle name="Style 26 6_AVA DVA EL" xfId="34659" xr:uid="{3AA1F35E-E63F-439F-AEDD-795F70B435FF}"/>
    <cellStyle name="Style 26 7" xfId="10459" xr:uid="{784EC254-B88C-4DD9-B509-71F76A5C046D}"/>
    <cellStyle name="Style 26 7 2" xfId="34660" xr:uid="{FA5D7330-2C0D-42B8-AE0B-EB30622E1417}"/>
    <cellStyle name="Style 26 7_AVA DVA EL" xfId="34661" xr:uid="{437BACE3-F540-408D-9D16-721098CDE9FE}"/>
    <cellStyle name="Style 26 8" xfId="10460" xr:uid="{580EACBB-DD75-42B7-8692-AB788CDAB25E}"/>
    <cellStyle name="Style 26 8 2" xfId="34662" xr:uid="{7727EED6-BAFC-4AD0-9F92-7297EAE69832}"/>
    <cellStyle name="Style 26 8_AVA DVA EL" xfId="34663" xr:uid="{3DC60937-44C8-422C-B885-27FEE2F3E5E2}"/>
    <cellStyle name="Style 26 9" xfId="10461" xr:uid="{6FB5F0DE-B31D-4FE3-9EC0-0522FFDDD2F5}"/>
    <cellStyle name="Style 26 9 2" xfId="34664" xr:uid="{10013411-A50F-41B1-A2F5-5E8DB9254A37}"/>
    <cellStyle name="Style 26 9_AVA DVA EL" xfId="34665" xr:uid="{09448609-38DF-408F-A579-87B02A4DB4DF}"/>
    <cellStyle name="Style 26_4Q16" xfId="34666" xr:uid="{761615EB-A0EA-4E80-83AE-049A78AF5AF7}"/>
    <cellStyle name="Style 27" xfId="10462" xr:uid="{55905391-D8C1-4EE8-8EE6-F1C49ED0B2E7}"/>
    <cellStyle name="Style 27 10" xfId="10463" xr:uid="{F893D822-4C36-472E-9384-15BF549A002F}"/>
    <cellStyle name="Style 27 10 2" xfId="34667" xr:uid="{5EA801D7-138E-41B0-AF33-EA7EC0432C61}"/>
    <cellStyle name="Style 27 10_A02" xfId="55690" xr:uid="{4E6EE6B7-5A8C-428B-9635-7BB8E5383A1D}"/>
    <cellStyle name="Style 27 11" xfId="10464" xr:uid="{982FAB47-26F8-47CD-8F19-D6B15311BA48}"/>
    <cellStyle name="Style 27 11 2" xfId="34668" xr:uid="{41BA16DF-C25D-4E14-B0AB-33419D97E06E}"/>
    <cellStyle name="Style 27 11_A02" xfId="55691" xr:uid="{66D91E8D-05CA-416F-A55F-7DD3FDFCE1A8}"/>
    <cellStyle name="Style 27 12" xfId="34669" xr:uid="{148713B3-CA73-4341-9A53-004A6AE4891E}"/>
    <cellStyle name="Style 27 2" xfId="10465" xr:uid="{586C23F4-14FC-49E6-AE3D-7E2AA388F069}"/>
    <cellStyle name="Style 27 2 2" xfId="10466" xr:uid="{D22C5CAC-5150-4356-9DD6-D76FFB3FF985}"/>
    <cellStyle name="Style 27 2 2 2" xfId="34670" xr:uid="{15F6507F-9D98-4AAF-8732-9B211055593B}"/>
    <cellStyle name="Style 27 2 2_A02" xfId="55692" xr:uid="{820C0AF8-EE96-49AA-A11F-E2FB70007AB8}"/>
    <cellStyle name="Style 27 2 3" xfId="34671" xr:uid="{ED0B4F89-7DF8-4BF3-B62B-F20709B3870D}"/>
    <cellStyle name="Style 27 2_4Q16" xfId="34672" xr:uid="{6E31076D-A588-4856-945E-897CD95E7794}"/>
    <cellStyle name="Style 27 3" xfId="10467" xr:uid="{A05D2B81-350F-4B48-9970-92019BBBAB1E}"/>
    <cellStyle name="Style 27 3 2" xfId="10468" xr:uid="{714AF23C-4FA1-4E1E-A8FD-FF48BB82337D}"/>
    <cellStyle name="Style 27 3 2 2" xfId="34673" xr:uid="{38C16A2D-BAA8-4FB9-9CEC-F941C1C0385C}"/>
    <cellStyle name="Style 27 3 2_A02" xfId="55693" xr:uid="{147F3038-8E2D-41D9-AB2E-AF81C147D351}"/>
    <cellStyle name="Style 27 3 3" xfId="34674" xr:uid="{A05A88BD-ED41-46B8-A050-C49393287D33}"/>
    <cellStyle name="Style 27 3_4Q16" xfId="34675" xr:uid="{20F2D921-D9B2-4FDA-92A1-EE11363F371F}"/>
    <cellStyle name="Style 27 4" xfId="10469" xr:uid="{085E0D96-4F07-4188-B458-A65C05C5C8DA}"/>
    <cellStyle name="Style 27 4 2" xfId="34676" xr:uid="{1B6B336E-A1E0-493D-A425-F4BC92BA31B0}"/>
    <cellStyle name="Style 27 4_A02" xfId="55694" xr:uid="{DF2C32A1-87A5-4A88-BB15-331C63AA3F45}"/>
    <cellStyle name="Style 27 5" xfId="10470" xr:uid="{BF523DF8-6CE6-44D4-B845-3F52D59A637A}"/>
    <cellStyle name="Style 27 5 2" xfId="34677" xr:uid="{77766462-58AE-484D-A327-BF59142A47B6}"/>
    <cellStyle name="Style 27 5_A02" xfId="55695" xr:uid="{FA607CFB-DB7A-4215-8AE7-D7DA591D4357}"/>
    <cellStyle name="Style 27 6" xfId="10471" xr:uid="{32C163CC-0760-4D64-999E-8C7B44868055}"/>
    <cellStyle name="Style 27 6 2" xfId="34678" xr:uid="{A7D30CB0-0E09-4FC9-BA6E-B91EFDCDDB41}"/>
    <cellStyle name="Style 27 6_A02" xfId="55696" xr:uid="{D6FA9E66-6FE0-46E5-B831-913D69EFE271}"/>
    <cellStyle name="Style 27 7" xfId="10472" xr:uid="{E283937F-84CD-4864-B987-B7C460220F01}"/>
    <cellStyle name="Style 27 7 2" xfId="34679" xr:uid="{15FFE425-A60D-42FE-857A-2DA21EA6AE4C}"/>
    <cellStyle name="Style 27 7_A02" xfId="55697" xr:uid="{39CE9AF6-D5AF-4E00-95DA-BBC17CF7FDF3}"/>
    <cellStyle name="Style 27 8" xfId="10473" xr:uid="{F9321B6C-2500-42B6-9C84-DF2EB74B752A}"/>
    <cellStyle name="Style 27 8 2" xfId="34680" xr:uid="{251F178C-5587-4082-BBEF-04F46FB3AE1C}"/>
    <cellStyle name="Style 27 8_A02" xfId="55698" xr:uid="{CAAD2EE3-5832-420A-A613-985C3417E778}"/>
    <cellStyle name="Style 27 9" xfId="10474" xr:uid="{6FD38D5A-6391-4B1C-9A6F-B3DA1BFB1DDB}"/>
    <cellStyle name="Style 27 9 2" xfId="34681" xr:uid="{6BBE96C3-A4AA-4EAE-A00D-1E3551B4206C}"/>
    <cellStyle name="Style 27 9_A02" xfId="55699" xr:uid="{D8FC14A0-ADD7-4750-96E1-6EF345015862}"/>
    <cellStyle name="Style 27_4Q16" xfId="34682" xr:uid="{68B70730-5C78-45BF-B2BE-277465EC344E}"/>
    <cellStyle name="Style 28" xfId="10475" xr:uid="{2F265BE6-0E0B-4FD5-A80D-83F3DF56AE01}"/>
    <cellStyle name="Style 28 10" xfId="10476" xr:uid="{A3AAEF13-6D63-4B0E-97CB-486B5AE454EC}"/>
    <cellStyle name="Style 28 10 2" xfId="34683" xr:uid="{F07CE186-3D14-458E-BC59-4E1C1FD438EB}"/>
    <cellStyle name="Style 28 10_A02" xfId="55700" xr:uid="{5171C46F-5E21-453E-9E9E-CB64BB671551}"/>
    <cellStyle name="Style 28 11" xfId="10477" xr:uid="{158D1340-3581-4F0E-9240-A9854C8B5C0D}"/>
    <cellStyle name="Style 28 11 2" xfId="34684" xr:uid="{2FD1A730-5188-4541-BE92-BE5C21BBEB85}"/>
    <cellStyle name="Style 28 11_A02" xfId="55701" xr:uid="{57B6A279-3F83-42FE-B057-58209EF20ED3}"/>
    <cellStyle name="Style 28 12" xfId="34685" xr:uid="{D2A1DDC8-BA4F-4927-9EDE-8BAB42189B2F}"/>
    <cellStyle name="Style 28 2" xfId="10478" xr:uid="{40DC8094-E65D-4E50-ABF3-DA3B909CD9E3}"/>
    <cellStyle name="Style 28 2 2" xfId="10479" xr:uid="{B0ACE061-58B6-4746-BC2E-734A8E5F3CFF}"/>
    <cellStyle name="Style 28 2 2 2" xfId="34686" xr:uid="{E9818B1B-A7B9-4B67-B0BF-95B07009421F}"/>
    <cellStyle name="Style 28 2 2_A02" xfId="55702" xr:uid="{57559895-E69C-4551-AD06-8DC1221C4F74}"/>
    <cellStyle name="Style 28 2 3" xfId="34687" xr:uid="{D57556C5-FF15-40F5-8812-669FBE2F0FB0}"/>
    <cellStyle name="Style 28 2_4Q16" xfId="34688" xr:uid="{F9353E4B-A51E-4E30-8312-9159C1750818}"/>
    <cellStyle name="Style 28 3" xfId="10480" xr:uid="{87E07F37-E761-40C8-886C-98545524B3C6}"/>
    <cellStyle name="Style 28 3 2" xfId="10481" xr:uid="{B45B8A50-095B-4670-8061-3AA15319B2F6}"/>
    <cellStyle name="Style 28 3 2 2" xfId="34689" xr:uid="{C823A12C-D5B5-45F6-BA36-A17A6F415840}"/>
    <cellStyle name="Style 28 3 2_A02" xfId="55703" xr:uid="{129204EB-ED47-4D30-A83F-3280433AD357}"/>
    <cellStyle name="Style 28 3 3" xfId="34690" xr:uid="{C389FCFE-8CEB-4400-B6E2-197EA900D988}"/>
    <cellStyle name="Style 28 3_4Q16" xfId="34691" xr:uid="{EF117AE3-DDEA-4E8B-B58F-4062793E7058}"/>
    <cellStyle name="Style 28 4" xfId="10482" xr:uid="{C4F8DF21-36CB-4433-B2F7-842E1509BA2B}"/>
    <cellStyle name="Style 28 4 2" xfId="34692" xr:uid="{A2EC892D-0EE5-48CD-BF58-47AB0E636589}"/>
    <cellStyle name="Style 28 4_A02" xfId="55704" xr:uid="{E9BC03A4-E02F-479A-892B-1BFE579C233D}"/>
    <cellStyle name="Style 28 5" xfId="10483" xr:uid="{17C77237-D738-41F1-9265-ADB49E9D114E}"/>
    <cellStyle name="Style 28 5 2" xfId="34693" xr:uid="{C63B7326-6BE3-4689-ADA4-61D36186915B}"/>
    <cellStyle name="Style 28 5_A02" xfId="55705" xr:uid="{E2DC93E1-B062-4808-BA82-2CBF399AB4BB}"/>
    <cellStyle name="Style 28 6" xfId="10484" xr:uid="{74D66384-70B1-4535-A744-9FD9E5282BBF}"/>
    <cellStyle name="Style 28 6 2" xfId="34694" xr:uid="{10BEAA1D-1504-4421-931B-E7E248F2631C}"/>
    <cellStyle name="Style 28 6_A02" xfId="55706" xr:uid="{7C3E6099-126E-4AB5-8434-1D454D9F1913}"/>
    <cellStyle name="Style 28 7" xfId="10485" xr:uid="{E93A703E-4B9A-46FE-8C61-1D536FB2EFF8}"/>
    <cellStyle name="Style 28 7 2" xfId="34695" xr:uid="{AFC45103-84B6-402F-8D6D-2AC1248BDBA4}"/>
    <cellStyle name="Style 28 7_A02" xfId="55707" xr:uid="{4EBC4470-BC58-4ADA-A4D0-07FCA72037D1}"/>
    <cellStyle name="Style 28 8" xfId="10486" xr:uid="{BFB9FBDA-5BC6-4749-805A-811FFC9636E4}"/>
    <cellStyle name="Style 28 8 2" xfId="34696" xr:uid="{7FC3D4BF-6B45-4B37-ADE9-57D49FCF7CA3}"/>
    <cellStyle name="Style 28 8_A02" xfId="55708" xr:uid="{BB0FD5CD-62DA-4346-8856-981A22BB4D37}"/>
    <cellStyle name="Style 28 9" xfId="10487" xr:uid="{6AF7B030-00A0-492D-988D-DAE8F8EDE628}"/>
    <cellStyle name="Style 28 9 2" xfId="34697" xr:uid="{6BA094FB-D9AE-4AF2-A2CF-C1B4133A409F}"/>
    <cellStyle name="Style 28 9_A02" xfId="55709" xr:uid="{4171467E-6157-4CB1-A35E-3F3C377F3F4D}"/>
    <cellStyle name="Style 28_4Q16" xfId="34698" xr:uid="{6638A7EA-2D6A-421F-A3E3-D61A9D29A7DA}"/>
    <cellStyle name="Style 29" xfId="10488" xr:uid="{2D89EFB6-98D8-4073-80AE-11FA96F35F55}"/>
    <cellStyle name="Style 29 10" xfId="10489" xr:uid="{B629BFF2-4BED-4DF5-B4B8-63538B5097EB}"/>
    <cellStyle name="Style 29 10 2" xfId="34699" xr:uid="{31B2BBF3-AC96-47F3-9A9E-28C97E8538B1}"/>
    <cellStyle name="Style 29 10_A02" xfId="55710" xr:uid="{79233053-2C1C-4D23-A640-506FC8E854C7}"/>
    <cellStyle name="Style 29 11" xfId="10490" xr:uid="{DD21CCAE-0B1E-4809-B374-BCB05F7AF04E}"/>
    <cellStyle name="Style 29 11 2" xfId="34700" xr:uid="{914DAFD0-518D-4003-A769-4E5CFB568E03}"/>
    <cellStyle name="Style 29 11_A02" xfId="55711" xr:uid="{EC08DAE6-9468-4EC7-83E5-E7666CDA067F}"/>
    <cellStyle name="Style 29 12" xfId="34701" xr:uid="{48384E97-8E06-41FE-8509-04C5C67885E9}"/>
    <cellStyle name="Style 29 2" xfId="10491" xr:uid="{1ED50CA3-5AA2-4446-8574-D9B58007C552}"/>
    <cellStyle name="Style 29 2 2" xfId="10492" xr:uid="{D2305314-2F1C-49F7-93A1-71DBB2A267F7}"/>
    <cellStyle name="Style 29 2 2 2" xfId="34702" xr:uid="{F0B2D577-8CA8-4738-9E50-E854F7C9896F}"/>
    <cellStyle name="Style 29 2 2_A02" xfId="55712" xr:uid="{FF323E88-0FA0-422A-A08F-C783504773FB}"/>
    <cellStyle name="Style 29 2 3" xfId="34703" xr:uid="{2547C2B3-F174-4120-BA49-514CBC149F2F}"/>
    <cellStyle name="Style 29 2_4Q16" xfId="34704" xr:uid="{3D1A6A7E-8AB0-4301-BAB2-D16771F0CE4C}"/>
    <cellStyle name="Style 29 3" xfId="10493" xr:uid="{785204A9-17E7-4EFE-9199-6294EC55AFF4}"/>
    <cellStyle name="Style 29 3 2" xfId="10494" xr:uid="{C5459DE4-E268-43D1-98BB-9564E441AE7E}"/>
    <cellStyle name="Style 29 3 2 2" xfId="34705" xr:uid="{A46E6C79-34D1-4D64-ADAA-EBA6E0B837CB}"/>
    <cellStyle name="Style 29 3 2_A02" xfId="55713" xr:uid="{BF72214A-0B37-4369-8ED7-054B0D7181FF}"/>
    <cellStyle name="Style 29 3 3" xfId="34706" xr:uid="{C52FEA08-E333-476A-B650-41DFAE61F067}"/>
    <cellStyle name="Style 29 3_4Q16" xfId="34707" xr:uid="{6FA888B9-AC24-4768-85FE-723D91684E08}"/>
    <cellStyle name="Style 29 4" xfId="10495" xr:uid="{1B626060-AF9F-4C45-9C0A-9F7EF89BA1D0}"/>
    <cellStyle name="Style 29 4 2" xfId="34708" xr:uid="{16493059-97EC-4AF8-9B6F-BF055C6C48F0}"/>
    <cellStyle name="Style 29 4_A02" xfId="55714" xr:uid="{8A56B9D2-E4F6-44E9-84AE-C376389B782A}"/>
    <cellStyle name="Style 29 5" xfId="10496" xr:uid="{E7B0B329-ADDF-418A-91DA-9D4A3F91CC64}"/>
    <cellStyle name="Style 29 5 2" xfId="34709" xr:uid="{379C3A04-E7A7-40DA-AC60-F61D95E572F7}"/>
    <cellStyle name="Style 29 5_A02" xfId="55715" xr:uid="{A2AE6A02-D3CB-483C-9C0B-A81447360B24}"/>
    <cellStyle name="Style 29 6" xfId="10497" xr:uid="{F0CC46ED-13A6-4ACE-A50B-E7E0D3FA2204}"/>
    <cellStyle name="Style 29 6 2" xfId="34710" xr:uid="{4BC6901B-A69A-486C-BCFE-3D4E0F44324E}"/>
    <cellStyle name="Style 29 6_A02" xfId="55716" xr:uid="{E0C66CBC-08AB-4C9B-9D93-047289089BA8}"/>
    <cellStyle name="Style 29 7" xfId="10498" xr:uid="{32663DD0-0E59-4064-830B-8BEBDDBAF795}"/>
    <cellStyle name="Style 29 7 2" xfId="34711" xr:uid="{66A66A95-AE5B-48A4-BC22-B6971FEDDC88}"/>
    <cellStyle name="Style 29 7_A02" xfId="55717" xr:uid="{6E01E247-907B-493E-98EE-CD35B47AF401}"/>
    <cellStyle name="Style 29 8" xfId="10499" xr:uid="{EB9E6246-BD3D-44BF-911F-783CE137FFDA}"/>
    <cellStyle name="Style 29 8 2" xfId="34712" xr:uid="{52E9B800-C88D-4228-9E35-08C3D0A3D8C5}"/>
    <cellStyle name="Style 29 8_A02" xfId="55718" xr:uid="{C630FC51-4B6F-4846-A4E8-6F812D06E8C3}"/>
    <cellStyle name="Style 29 9" xfId="10500" xr:uid="{8EE52371-C9C7-4011-81DB-A84785BB642C}"/>
    <cellStyle name="Style 29 9 2" xfId="34713" xr:uid="{37641F86-77E7-4CA6-9D15-B81CE0FD285C}"/>
    <cellStyle name="Style 29 9_A02" xfId="55719" xr:uid="{42E0F721-E82A-4887-844B-4F64BF98C164}"/>
    <cellStyle name="Style 29_4Q16" xfId="34714" xr:uid="{31203513-5613-4F1B-8EE5-8C4F820F785B}"/>
    <cellStyle name="Style 30" xfId="10501" xr:uid="{6F941D54-3BA8-4AE0-B433-7CB056523515}"/>
    <cellStyle name="Style 30 10" xfId="10502" xr:uid="{8D1C249D-3823-4CBC-9442-D8E2B810C75C}"/>
    <cellStyle name="Style 30 10 2" xfId="34715" xr:uid="{156555EC-BC56-4EE0-92AF-29B42D196994}"/>
    <cellStyle name="Style 30 10_AVA DVA EL" xfId="34716" xr:uid="{BEB04912-215D-450C-A20A-9F84A6943AD8}"/>
    <cellStyle name="Style 30 11" xfId="10503" xr:uid="{A96364F6-8EA5-42D4-8BFB-3294FB8F6842}"/>
    <cellStyle name="Style 30 11 2" xfId="34717" xr:uid="{4DE13D40-D5D8-4B9A-8130-F753A5EF55BC}"/>
    <cellStyle name="Style 30 11_AVA DVA EL" xfId="34718" xr:uid="{D13473E4-9BFE-4B9D-BF47-5DC302615900}"/>
    <cellStyle name="Style 30 12" xfId="34719" xr:uid="{342B9D80-DA4D-46AD-AFF5-123732AED70C}"/>
    <cellStyle name="Style 30 2" xfId="10504" xr:uid="{7B2A9D49-2BF9-4492-9E60-8BBDD5B0102A}"/>
    <cellStyle name="Style 30 2 2" xfId="10505" xr:uid="{E78D74AC-2471-446C-A72D-0A541F5EF3B9}"/>
    <cellStyle name="Style 30 2 2 2" xfId="34720" xr:uid="{18B02EA4-1E95-421D-A561-7D67ABF49EC2}"/>
    <cellStyle name="Style 30 2 2_AVA DVA EL" xfId="34721" xr:uid="{C30ACA9C-37BA-4C50-A777-706B9251EB07}"/>
    <cellStyle name="Style 30 2 3" xfId="34722" xr:uid="{B54A455E-7136-4636-8CFE-323CEB57FFD6}"/>
    <cellStyle name="Style 30 2_4Q16" xfId="34723" xr:uid="{B2DF2389-B3B4-4657-A461-2AF65A5B7E02}"/>
    <cellStyle name="Style 30 3" xfId="10506" xr:uid="{E6770E21-1F90-4C5D-B50A-2C18EA9F47A8}"/>
    <cellStyle name="Style 30 3 2" xfId="10507" xr:uid="{99CDCC57-A1CA-4164-903A-1BC69BEE5E49}"/>
    <cellStyle name="Style 30 3 2 2" xfId="34724" xr:uid="{8D3CDEAA-72B9-467F-8A8C-BE832303FDD8}"/>
    <cellStyle name="Style 30 3 2_AVA DVA EL" xfId="34725" xr:uid="{6F22205E-2CB8-414B-85AE-D6A2DAA13D61}"/>
    <cellStyle name="Style 30 3 3" xfId="34726" xr:uid="{4FEAF396-88CB-4DB7-9F4A-18C7F333F1B0}"/>
    <cellStyle name="Style 30 3_4Q16" xfId="34727" xr:uid="{1BCE0D9E-9481-4D00-BE54-2BC727BD33CF}"/>
    <cellStyle name="Style 30 4" xfId="10508" xr:uid="{369ADD27-566D-41D1-9BB8-2849BCAB13E7}"/>
    <cellStyle name="Style 30 4 2" xfId="34728" xr:uid="{9720DB51-8C09-44B8-B4CA-9D2F8B8F71D1}"/>
    <cellStyle name="Style 30 4_AVA DVA EL" xfId="34729" xr:uid="{B9AA995C-AF6B-4476-A578-E06C3F26B723}"/>
    <cellStyle name="Style 30 5" xfId="10509" xr:uid="{BABE56E0-400F-4E51-B39B-E39CB380F5E7}"/>
    <cellStyle name="Style 30 5 2" xfId="34730" xr:uid="{14A3FD07-D461-4249-B24D-433AA425A754}"/>
    <cellStyle name="Style 30 5_AVA DVA EL" xfId="34731" xr:uid="{85066B8F-FB15-430B-9B99-F06EDAA9D454}"/>
    <cellStyle name="Style 30 6" xfId="10510" xr:uid="{D29C3CF5-6D8A-43A8-905E-C63969F47F14}"/>
    <cellStyle name="Style 30 6 2" xfId="34732" xr:uid="{76FFEA01-0F90-4D2D-BF6E-D3D1DEC241EF}"/>
    <cellStyle name="Style 30 6_AVA DVA EL" xfId="34733" xr:uid="{6C923997-A325-4D8A-AD4E-21C596685A22}"/>
    <cellStyle name="Style 30 7" xfId="10511" xr:uid="{2D2320A7-4708-4387-B9C9-DB186883A4D5}"/>
    <cellStyle name="Style 30 7 2" xfId="34734" xr:uid="{2245F28D-74A1-4E25-9F19-BEEBBC4D2ECB}"/>
    <cellStyle name="Style 30 7_AVA DVA EL" xfId="34735" xr:uid="{00104DE3-4F43-4435-9A99-06DC928A3272}"/>
    <cellStyle name="Style 30 8" xfId="10512" xr:uid="{476997E9-3122-48FB-9918-332CFD2479F6}"/>
    <cellStyle name="Style 30 8 2" xfId="34736" xr:uid="{B4D47B09-6B44-4B36-A224-2957791BA7E4}"/>
    <cellStyle name="Style 30 8_AVA DVA EL" xfId="34737" xr:uid="{6FAFF836-1C80-44C5-9605-F049A4185F0C}"/>
    <cellStyle name="Style 30 9" xfId="10513" xr:uid="{BA32BD00-6375-49D5-9B46-9BB86D76D3E2}"/>
    <cellStyle name="Style 30 9 2" xfId="34738" xr:uid="{9D48CC08-EE2B-4BA4-9B41-D1FB5362F225}"/>
    <cellStyle name="Style 30 9_AVA DVA EL" xfId="34739" xr:uid="{B03B5976-8DA2-4184-B0DE-83CA57774354}"/>
    <cellStyle name="Style 30_4Q16" xfId="34740" xr:uid="{D72FC1CC-5E20-49DB-93DC-3A8E6C18E4BD}"/>
    <cellStyle name="Style 31" xfId="10514" xr:uid="{2C5288FD-0F8A-4B32-9544-60FAD7FC743D}"/>
    <cellStyle name="Style 31 10" xfId="10515" xr:uid="{EC290F1E-8F9D-4CE0-A79B-1CFF67E9D207}"/>
    <cellStyle name="Style 31 10 2" xfId="34741" xr:uid="{2394FBCC-9B2D-4B7F-AF29-4BFD2B0F892B}"/>
    <cellStyle name="Style 31 10_AVA DVA EL" xfId="34742" xr:uid="{45F140DF-45C1-4A76-90E5-992638BB1864}"/>
    <cellStyle name="Style 31 11" xfId="10516" xr:uid="{F1A0D53A-804B-4019-9C31-7D3D39A21C92}"/>
    <cellStyle name="Style 31 11 2" xfId="34743" xr:uid="{79C9B8C5-5D9F-4021-8E85-B9A8C728C817}"/>
    <cellStyle name="Style 31 11_AVA DVA EL" xfId="34744" xr:uid="{F339EA8F-AA74-45D2-9C2C-14F40091902A}"/>
    <cellStyle name="Style 31 12" xfId="34745" xr:uid="{2DFFD55C-4ECC-43EE-AE44-60D9B2FA15B4}"/>
    <cellStyle name="Style 31 2" xfId="10517" xr:uid="{D5A050CE-B008-4002-91CB-DA15BA108F0A}"/>
    <cellStyle name="Style 31 2 2" xfId="10518" xr:uid="{357CD95E-1510-42F7-8E5F-A4E211C6F633}"/>
    <cellStyle name="Style 31 2 2 2" xfId="34746" xr:uid="{767E5590-D482-4482-8E8B-CC3FDCFEF07F}"/>
    <cellStyle name="Style 31 2 2_AVA DVA EL" xfId="34747" xr:uid="{C51C6E4D-424E-4BBF-8214-D5A19ABA46A5}"/>
    <cellStyle name="Style 31 2 3" xfId="34748" xr:uid="{B0713784-282D-4953-A988-AF77C29378F5}"/>
    <cellStyle name="Style 31 2_4Q16" xfId="34749" xr:uid="{BE16EC58-19E6-4B18-AF68-6B18CD858086}"/>
    <cellStyle name="Style 31 3" xfId="10519" xr:uid="{5F9A7BDA-1AFA-4025-BAE8-70121875D99C}"/>
    <cellStyle name="Style 31 3 2" xfId="10520" xr:uid="{A20B6C4E-EE87-4673-B663-5052C9E7F704}"/>
    <cellStyle name="Style 31 3 2 2" xfId="34750" xr:uid="{9A458D97-1353-487D-A5D6-E54E8D60BB2C}"/>
    <cellStyle name="Style 31 3 2_AVA DVA EL" xfId="34751" xr:uid="{DA5692A0-3151-4CDC-A80B-78C71D1E86BF}"/>
    <cellStyle name="Style 31 3 3" xfId="34752" xr:uid="{EB9FD9B4-E6D7-4F86-A006-1119B5EFC2E5}"/>
    <cellStyle name="Style 31 3_4Q16" xfId="34753" xr:uid="{ED199D5A-6D3A-4BE0-B48E-8EBC1C38A173}"/>
    <cellStyle name="Style 31 4" xfId="10521" xr:uid="{37E96010-0631-4F13-B812-44CA9FB8E59A}"/>
    <cellStyle name="Style 31 4 2" xfId="34754" xr:uid="{D7F354F9-0975-4225-B22E-898D4F02EF66}"/>
    <cellStyle name="Style 31 4_AVA DVA EL" xfId="34755" xr:uid="{684960E3-1620-4F7C-97BB-290A0208F489}"/>
    <cellStyle name="Style 31 5" xfId="10522" xr:uid="{4CD42997-7234-45B4-8FF7-FC85615832C4}"/>
    <cellStyle name="Style 31 5 2" xfId="34756" xr:uid="{97349373-E69D-46DF-A8D6-B42B24E47C36}"/>
    <cellStyle name="Style 31 5_AVA DVA EL" xfId="34757" xr:uid="{2EC8BCA4-7BCF-47FF-B901-D63694F3530C}"/>
    <cellStyle name="Style 31 6" xfId="10523" xr:uid="{5761D6FA-8B7B-42AC-9876-81C1D7ABC163}"/>
    <cellStyle name="Style 31 6 2" xfId="34758" xr:uid="{3BE4C206-9825-4FA4-8A11-1560E267378B}"/>
    <cellStyle name="Style 31 6_AVA DVA EL" xfId="34759" xr:uid="{6B8A0736-D416-4E0B-999B-D09AC0108285}"/>
    <cellStyle name="Style 31 7" xfId="10524" xr:uid="{22C5E454-B2CB-48FE-9AEA-7EEFA43F49A8}"/>
    <cellStyle name="Style 31 7 2" xfId="34760" xr:uid="{84F3C0A2-BA9C-4C4F-8CCE-78BD2086A246}"/>
    <cellStyle name="Style 31 7_AVA DVA EL" xfId="34761" xr:uid="{9A3ACF8F-D2A9-47E7-90F7-AA5F04811A10}"/>
    <cellStyle name="Style 31 8" xfId="10525" xr:uid="{B40E469B-EE6A-4F13-B3CC-A0F0C9AC1D9B}"/>
    <cellStyle name="Style 31 8 2" xfId="34762" xr:uid="{340A60D5-C25D-4C5E-9061-43B3A2A8A304}"/>
    <cellStyle name="Style 31 8_AVA DVA EL" xfId="34763" xr:uid="{AD65A537-3AA7-4F1A-A80A-490E784F04FF}"/>
    <cellStyle name="Style 31 9" xfId="10526" xr:uid="{51B3BF52-DD9A-4B15-A758-180B0B8F36C4}"/>
    <cellStyle name="Style 31 9 2" xfId="34764" xr:uid="{6E2BCF8F-8AA3-4498-9C4F-A947F9BE6A70}"/>
    <cellStyle name="Style 31 9_AVA DVA EL" xfId="34765" xr:uid="{3AE53861-F2A9-4974-B2C5-90C9A749A3F7}"/>
    <cellStyle name="Style 31_4Q16" xfId="34766" xr:uid="{6C05C38D-1820-4B91-8AEA-286A42AB88AB}"/>
    <cellStyle name="Style 32" xfId="10527" xr:uid="{F8E85FF2-62F5-4F4D-B088-00AFD1781F87}"/>
    <cellStyle name="Style 32 10" xfId="10528" xr:uid="{BB904D1F-48C7-48EC-973B-DC2297539609}"/>
    <cellStyle name="Style 32 10 2" xfId="34767" xr:uid="{1EC64938-B7A5-4A1A-A0EE-13AD041F6510}"/>
    <cellStyle name="Style 32 10_AVA DVA EL" xfId="34768" xr:uid="{8E4D3C93-1F73-40C5-83CC-9FE8030F2C8B}"/>
    <cellStyle name="Style 32 11" xfId="10529" xr:uid="{A5B85C21-95BA-4082-B994-43049A64E5E0}"/>
    <cellStyle name="Style 32 11 2" xfId="34769" xr:uid="{C861643D-0D59-4F79-8C81-63B31205574B}"/>
    <cellStyle name="Style 32 11_AVA DVA EL" xfId="34770" xr:uid="{BE5F7C19-675E-4F95-B31F-889DC16CB064}"/>
    <cellStyle name="Style 32 12" xfId="10530" xr:uid="{31D48E43-42B8-4280-AFEC-3A73D4B6BB5C}"/>
    <cellStyle name="Style 32 12 2" xfId="34771" xr:uid="{11C5734B-FB07-4B02-8038-5C6CC13AA51F}"/>
    <cellStyle name="Style 32 12_AVA DVA EL" xfId="34772" xr:uid="{D439999B-D816-4054-8127-6D79C6DBB09F}"/>
    <cellStyle name="Style 32 13" xfId="10531" xr:uid="{EE2F7199-17A2-4550-A1DC-1C187AF6011C}"/>
    <cellStyle name="Style 32 13 2" xfId="34773" xr:uid="{65B08E8B-B2B2-4947-8E5E-9F5F2484F4BE}"/>
    <cellStyle name="Style 32 13_AVA DVA EL" xfId="34774" xr:uid="{CB9D37B7-6C58-44B8-9CFD-952B6EDF7A58}"/>
    <cellStyle name="Style 32 14" xfId="10532" xr:uid="{4B3233C2-B872-4FDE-AA94-291D08C2AC5D}"/>
    <cellStyle name="Style 32 14 2" xfId="34775" xr:uid="{207E57D9-24DD-4703-983A-D3FFED752C84}"/>
    <cellStyle name="Style 32 14_AVA DVA EL" xfId="34776" xr:uid="{8BEBD43E-37DD-47E6-AEE5-3BC7EC1C8E1F}"/>
    <cellStyle name="Style 32 15" xfId="34777" xr:uid="{479FDBB8-22F6-43A2-A0F1-7C7C88C69F06}"/>
    <cellStyle name="Style 32 2" xfId="10533" xr:uid="{65353B69-49CB-4B07-B93B-60E7B3F5C923}"/>
    <cellStyle name="Style 32 2 2" xfId="10534" xr:uid="{844BE7C3-39AF-4425-BF28-444D688FAB0C}"/>
    <cellStyle name="Style 32 2 2 2" xfId="34778" xr:uid="{D2613605-669E-45B9-B2C3-3422E94CD4F5}"/>
    <cellStyle name="Style 32 2 2_AVA DVA EL" xfId="34779" xr:uid="{E489DA51-78E0-4610-AB25-975DD7B2F795}"/>
    <cellStyle name="Style 32 2 3" xfId="10535" xr:uid="{2F3F8EB8-2CB3-4B7C-9F31-6669BAC14378}"/>
    <cellStyle name="Style 32 2 3 2" xfId="34780" xr:uid="{55BFF562-A291-4D43-BE6A-9303E3E73366}"/>
    <cellStyle name="Style 32 2 3_AVA DVA EL" xfId="34781" xr:uid="{2AFBFFF1-6D39-434F-9BB1-F87A355BAE07}"/>
    <cellStyle name="Style 32 2 4" xfId="34782" xr:uid="{20313C53-3EE5-4D7C-B275-E9DC38570896}"/>
    <cellStyle name="Style 32 2_4Q16" xfId="34783" xr:uid="{374684C9-014D-4F4D-9FF8-D271FF9C79F2}"/>
    <cellStyle name="Style 32 3" xfId="10536" xr:uid="{21324FDD-7353-4CCA-942C-AE7B8EB1BDE2}"/>
    <cellStyle name="Style 32 3 2" xfId="10537" xr:uid="{4947680F-6DB2-45C9-B697-6CAA2799C76F}"/>
    <cellStyle name="Style 32 3 2 2" xfId="34784" xr:uid="{9D32093D-463F-4C85-83A9-BE7C6F700929}"/>
    <cellStyle name="Style 32 3 2_AVA DVA EL" xfId="34785" xr:uid="{BECCB2B3-74CB-46E0-9DCD-0C78DC5F3701}"/>
    <cellStyle name="Style 32 3 3" xfId="34786" xr:uid="{0A002092-FB5F-420A-9DCC-9EEED4EC6AE7}"/>
    <cellStyle name="Style 32 3_4Q16" xfId="34787" xr:uid="{6D5610C5-AA87-495F-A464-7277810DB007}"/>
    <cellStyle name="Style 32 4" xfId="10538" xr:uid="{D60B5EC6-546B-40D9-8735-AC8D9104FD26}"/>
    <cellStyle name="Style 32 4 2" xfId="34788" xr:uid="{C088F47D-0B48-4AFB-8310-2C82B8D0A6A3}"/>
    <cellStyle name="Style 32 4_AVA DVA EL" xfId="34789" xr:uid="{4B34EF60-29D5-4EE3-9904-03E485B3DD22}"/>
    <cellStyle name="Style 32 5" xfId="10539" xr:uid="{CCE40429-CADD-47A4-A0AD-6475FC1E14F4}"/>
    <cellStyle name="Style 32 5 2" xfId="34790" xr:uid="{F4C776AA-C2AD-46C0-A3CA-1BBFE4C36660}"/>
    <cellStyle name="Style 32 5_AVA DVA EL" xfId="34791" xr:uid="{EE190392-119E-41F2-8C33-A7634C11EA8B}"/>
    <cellStyle name="Style 32 6" xfId="10540" xr:uid="{B49A7F0D-E7F9-4FDB-9D15-13DB12D75370}"/>
    <cellStyle name="Style 32 6 2" xfId="34792" xr:uid="{D5C74939-9517-4EDC-88C5-D1F76F09982E}"/>
    <cellStyle name="Style 32 6_AVA DVA EL" xfId="34793" xr:uid="{AE770482-2834-4469-8331-59F6BC5D3BDD}"/>
    <cellStyle name="Style 32 7" xfId="10541" xr:uid="{99DB576C-7F86-44F9-99EB-798FFC74F662}"/>
    <cellStyle name="Style 32 7 2" xfId="34794" xr:uid="{AEDA5956-8E4F-4CB1-AF23-498368C542A8}"/>
    <cellStyle name="Style 32 7_AVA DVA EL" xfId="34795" xr:uid="{537A4FFF-A71D-44DB-9E13-8D20036E57C3}"/>
    <cellStyle name="Style 32 8" xfId="10542" xr:uid="{0BAA953F-6E90-432C-8CFE-7B4F0647E939}"/>
    <cellStyle name="Style 32 8 2" xfId="34796" xr:uid="{5103F646-AB3D-4706-97BA-316FDDB80C78}"/>
    <cellStyle name="Style 32 8_AVA DVA EL" xfId="34797" xr:uid="{C05672A2-2037-4A97-9BB0-A2A2A2B11CBB}"/>
    <cellStyle name="Style 32 9" xfId="10543" xr:uid="{12B2DE74-BECD-4540-8DCC-50F29AF8DA79}"/>
    <cellStyle name="Style 32 9 2" xfId="34798" xr:uid="{C7D25AB0-7318-4247-9271-2CA645E224D3}"/>
    <cellStyle name="Style 32 9_AVA DVA EL" xfId="34799" xr:uid="{D97FD7E3-94E0-4895-A179-DE8488404A25}"/>
    <cellStyle name="Style 32_4Q16" xfId="34800" xr:uid="{A64CF7B9-BE2F-42A7-9287-156A2B0C188E}"/>
    <cellStyle name="Style 33" xfId="10544" xr:uid="{4C178B00-1D10-4C30-B0BC-6929BD20836F}"/>
    <cellStyle name="Style 33 10" xfId="10545" xr:uid="{3CC99E65-0864-4052-B82D-90DCE33CDA4F}"/>
    <cellStyle name="Style 33 10 2" xfId="34801" xr:uid="{F6F6CEF5-3F99-44DA-A864-4C3ECA233CD4}"/>
    <cellStyle name="Style 33 10_A02" xfId="55720" xr:uid="{2C09AEA9-78F5-4467-AE5C-ED7BF2830E9B}"/>
    <cellStyle name="Style 33 11" xfId="10546" xr:uid="{7E7F5ED1-E2E8-481C-B086-917CCF60788E}"/>
    <cellStyle name="Style 33 11 2" xfId="34802" xr:uid="{91912603-D4E5-41B7-B3FE-8B5AD480561C}"/>
    <cellStyle name="Style 33 11_A02" xfId="55721" xr:uid="{0123D0F2-6F19-4B6E-BED3-7EFB9A23E2C8}"/>
    <cellStyle name="Style 33 12" xfId="34803" xr:uid="{7F12B72B-7B77-4C7D-87B3-5938858C33CD}"/>
    <cellStyle name="Style 33 2" xfId="10547" xr:uid="{76813274-B63E-4B6D-83D4-B7B83E18240F}"/>
    <cellStyle name="Style 33 2 2" xfId="10548" xr:uid="{A4E53CE3-BAA6-40E3-B831-AC5BC178A0FF}"/>
    <cellStyle name="Style 33 2 2 2" xfId="34804" xr:uid="{1A33B908-624A-4CA3-9E29-66E2A58431CF}"/>
    <cellStyle name="Style 33 2 2_A02" xfId="55722" xr:uid="{21F3DB54-57F8-4A5D-B694-53438C6EA9E0}"/>
    <cellStyle name="Style 33 2 3" xfId="34805" xr:uid="{206BCBC5-33C7-46B4-9307-1CDFA8570E45}"/>
    <cellStyle name="Style 33 2_4Q16" xfId="34806" xr:uid="{362B5EA3-5204-4B1E-A4C6-E10CD2E667CF}"/>
    <cellStyle name="Style 33 3" xfId="10549" xr:uid="{B43A6FFF-6ECF-4988-8FB6-22AA99DF700F}"/>
    <cellStyle name="Style 33 3 2" xfId="10550" xr:uid="{D1658B67-0E57-4FDC-805D-300BFC653917}"/>
    <cellStyle name="Style 33 3 2 2" xfId="34807" xr:uid="{C8A814E6-7C5F-49D0-8515-631A5DBF8986}"/>
    <cellStyle name="Style 33 3 2_A02" xfId="55723" xr:uid="{9E033068-5258-4CA6-882B-BEE9A31080F8}"/>
    <cellStyle name="Style 33 3 3" xfId="34808" xr:uid="{715D630B-458F-4AEE-A97F-E061484FDCEC}"/>
    <cellStyle name="Style 33 3_4Q16" xfId="34809" xr:uid="{902618A1-018B-409D-B916-7E4622D170B0}"/>
    <cellStyle name="Style 33 4" xfId="10551" xr:uid="{88E10CEF-AE53-495E-AAC3-66454ADB65BC}"/>
    <cellStyle name="Style 33 4 2" xfId="34810" xr:uid="{97FCCAC5-C962-423E-A334-5DBB3155F609}"/>
    <cellStyle name="Style 33 4_A02" xfId="55724" xr:uid="{64E3F19A-5428-47C0-A851-C2BB6BD05D80}"/>
    <cellStyle name="Style 33 5" xfId="10552" xr:uid="{AF3E7052-364A-471C-A38C-3E8743459769}"/>
    <cellStyle name="Style 33 5 2" xfId="34811" xr:uid="{BFC13D1C-8521-423C-BAF6-C61BDE40BD9B}"/>
    <cellStyle name="Style 33 5_A02" xfId="55725" xr:uid="{7E9665EF-3E76-45ED-87F2-CAFBCA4358A0}"/>
    <cellStyle name="Style 33 6" xfId="10553" xr:uid="{8C74D61D-425A-4422-98F7-43BC45B24FDB}"/>
    <cellStyle name="Style 33 6 2" xfId="34812" xr:uid="{3026A534-912F-4452-AD17-EC71CDC41A91}"/>
    <cellStyle name="Style 33 6_A02" xfId="55726" xr:uid="{0B61EE4B-F424-45FF-B7F5-A295CF65766A}"/>
    <cellStyle name="Style 33 7" xfId="10554" xr:uid="{7BEFDCF8-814C-40EF-928E-FA5AD57E17C8}"/>
    <cellStyle name="Style 33 7 2" xfId="34813" xr:uid="{0EEF5316-1E08-4AC2-91AA-62F0D2EC71AF}"/>
    <cellStyle name="Style 33 7_A02" xfId="55727" xr:uid="{2988F878-1D7E-4E97-B6F8-3D85330D1347}"/>
    <cellStyle name="Style 33 8" xfId="10555" xr:uid="{578A289D-AC0E-44C6-BCB3-871ADE838B76}"/>
    <cellStyle name="Style 33 8 2" xfId="34814" xr:uid="{C7FF8496-4C04-48A2-BF79-75058F96CEC6}"/>
    <cellStyle name="Style 33 8_A02" xfId="55728" xr:uid="{66A32607-F814-48AD-9238-BE8ABD4927BF}"/>
    <cellStyle name="Style 33 9" xfId="10556" xr:uid="{D5A9730A-25FE-497A-9535-E122F0EF84C7}"/>
    <cellStyle name="Style 33 9 2" xfId="34815" xr:uid="{975E4ECF-A7B9-408A-9DA9-FEE92FBD8ADE}"/>
    <cellStyle name="Style 33 9_A02" xfId="55729" xr:uid="{20E9831B-E7DD-4659-9B2D-225730A650A6}"/>
    <cellStyle name="Style 33_4Q16" xfId="34816" xr:uid="{105C935E-CC8F-4450-8B40-FFCC1D3C79D9}"/>
    <cellStyle name="Style 34" xfId="10557" xr:uid="{E2ADE24F-58FD-4850-B1F2-49741D08CD53}"/>
    <cellStyle name="Style 34 2" xfId="10558" xr:uid="{C8CB7C1E-93B6-4E87-BACA-1065B7818575}"/>
    <cellStyle name="Style 34 2 2" xfId="34817" xr:uid="{26FE66BC-71CB-4433-91A2-8AD32550FC1F}"/>
    <cellStyle name="Style 34 2_AVA DVA EL" xfId="34818" xr:uid="{21CFB855-B83B-4D96-A802-5F177F43EF1C}"/>
    <cellStyle name="Style 34 3" xfId="10559" xr:uid="{5BD0321C-9824-4BC3-A1C7-8C1B2F68CD39}"/>
    <cellStyle name="Style 34 3 2" xfId="34819" xr:uid="{5F7FA390-71A4-456A-A7D7-70E3EAEC7160}"/>
    <cellStyle name="Style 34 3_AVA DVA EL" xfId="34820" xr:uid="{7C03631D-A856-4634-A6EA-C74E881E26B1}"/>
    <cellStyle name="Style 34 4" xfId="10560" xr:uid="{2EE980CC-48A0-4493-AB5F-4FBFF953BDC0}"/>
    <cellStyle name="Style 34 4 2" xfId="34821" xr:uid="{1B8DB741-15E6-4803-BF51-DF6682C09148}"/>
    <cellStyle name="Style 34 4_AVA DVA EL" xfId="34822" xr:uid="{6E195BCA-AD80-449C-8D2B-0A05272E74FF}"/>
    <cellStyle name="Style 34 5" xfId="34823" xr:uid="{7B98439B-69DD-406A-A11C-57628DD14625}"/>
    <cellStyle name="Style 34_4Q16" xfId="34824" xr:uid="{AF997759-EDD7-48CF-A825-1E97AC6DA926}"/>
    <cellStyle name="Style 35" xfId="10561" xr:uid="{ACF40C20-E44D-4C60-9228-9E0BA1D35B66}"/>
    <cellStyle name="Style 35 10" xfId="10562" xr:uid="{C4178171-C912-47D6-B654-E1F8529CA9E2}"/>
    <cellStyle name="Style 35 10 2" xfId="34825" xr:uid="{8C2918E7-EBA3-4160-B5C4-0EC638EEAAEB}"/>
    <cellStyle name="Style 35 10_AVA DVA EL" xfId="34826" xr:uid="{9A3125FD-56FB-47B3-9600-D56331554689}"/>
    <cellStyle name="Style 35 11" xfId="10563" xr:uid="{D9F2532A-A073-4AAE-B4E0-1EB1A1A302C1}"/>
    <cellStyle name="Style 35 11 2" xfId="34827" xr:uid="{1621E9FC-251D-447A-84B3-08655FCFCAD2}"/>
    <cellStyle name="Style 35 11_AVA DVA EL" xfId="34828" xr:uid="{37F7D0AC-1189-4A6F-9031-75087D7E9D67}"/>
    <cellStyle name="Style 35 12" xfId="34829" xr:uid="{35C9A5FF-14A0-4332-98CA-6971092B188A}"/>
    <cellStyle name="Style 35 2" xfId="10564" xr:uid="{1508635A-9043-440E-AD31-A73F7564362F}"/>
    <cellStyle name="Style 35 2 2" xfId="10565" xr:uid="{6CF81B98-93A3-48A1-AE9C-9B36D46FA64F}"/>
    <cellStyle name="Style 35 2 2 2" xfId="34830" xr:uid="{D70AB8D2-9F0E-454B-8A1B-2254DAFBCA92}"/>
    <cellStyle name="Style 35 2 2_AVA DVA EL" xfId="34831" xr:uid="{A22CA051-D5E4-47E4-B89D-DB06D0BBD00C}"/>
    <cellStyle name="Style 35 2 3" xfId="34832" xr:uid="{B307A76F-DF59-4DCA-9B53-2F056DE35E0B}"/>
    <cellStyle name="Style 35 2_4Q16" xfId="34833" xr:uid="{824588FA-72D3-4E2A-AB01-BC2A18B4A0C8}"/>
    <cellStyle name="Style 35 3" xfId="10566" xr:uid="{203AECF3-A73A-422F-A9E7-8498BD98B8E8}"/>
    <cellStyle name="Style 35 3 2" xfId="10567" xr:uid="{9637ECF9-D229-43E5-881A-40EFCBE3EA98}"/>
    <cellStyle name="Style 35 3 2 2" xfId="34834" xr:uid="{8AD4F3DA-2023-4769-AB2A-B8A457831213}"/>
    <cellStyle name="Style 35 3 2_AVA DVA EL" xfId="34835" xr:uid="{B2C0375F-EC50-410E-A10D-F4AD263820CC}"/>
    <cellStyle name="Style 35 3 3" xfId="34836" xr:uid="{C0F69F3C-A2D5-4F46-AA14-E1F34877F530}"/>
    <cellStyle name="Style 35 3_4Q16" xfId="34837" xr:uid="{4AD3CCEE-635D-48AE-8AF8-65FB3AFBFC04}"/>
    <cellStyle name="Style 35 4" xfId="10568" xr:uid="{9CF75203-5BFE-4FD7-8FA5-19EE115312B5}"/>
    <cellStyle name="Style 35 4 2" xfId="34838" xr:uid="{D8D01AED-1F20-4E27-8A27-3CF6CFF770D6}"/>
    <cellStyle name="Style 35 4_AVA DVA EL" xfId="34839" xr:uid="{FEF66E68-690B-4455-B771-234CFB814661}"/>
    <cellStyle name="Style 35 5" xfId="10569" xr:uid="{7C8C5D11-9679-4BDD-8A3A-FBDE771DD963}"/>
    <cellStyle name="Style 35 5 2" xfId="34840" xr:uid="{804EF983-E537-4352-892F-E1598030FA40}"/>
    <cellStyle name="Style 35 5_AVA DVA EL" xfId="34841" xr:uid="{906BC1D7-CE24-474B-903E-A38AFC03E35D}"/>
    <cellStyle name="Style 35 6" xfId="10570" xr:uid="{9B276745-4DD6-43EF-BC32-93E39EBE1AB0}"/>
    <cellStyle name="Style 35 6 2" xfId="34842" xr:uid="{5A9D2B4A-B7D7-4EC8-8335-25194226446A}"/>
    <cellStyle name="Style 35 6_AVA DVA EL" xfId="34843" xr:uid="{C5751FD2-400D-4224-997A-9A2F4A06E25C}"/>
    <cellStyle name="Style 35 7" xfId="10571" xr:uid="{7E539640-7CA3-494D-9185-A8D529D27EAA}"/>
    <cellStyle name="Style 35 7 2" xfId="34844" xr:uid="{F731D1FB-74E9-405C-AF06-E56801497222}"/>
    <cellStyle name="Style 35 7_AVA DVA EL" xfId="34845" xr:uid="{A5492705-4030-4C59-AC4C-C767F7C3A7A3}"/>
    <cellStyle name="Style 35 8" xfId="10572" xr:uid="{3D486A75-106C-45F3-8DCC-49C41828A447}"/>
    <cellStyle name="Style 35 8 2" xfId="34846" xr:uid="{974FFB12-705C-4E3B-A75A-BAF581FBFADC}"/>
    <cellStyle name="Style 35 8_AVA DVA EL" xfId="34847" xr:uid="{2DBCB132-92D8-4505-8516-C60F65163CEF}"/>
    <cellStyle name="Style 35 9" xfId="10573" xr:uid="{1A4AF503-6887-45CE-A458-5C8130F22ED7}"/>
    <cellStyle name="Style 35 9 2" xfId="34848" xr:uid="{FB5135C8-8750-4AF0-A8D6-B34638A37683}"/>
    <cellStyle name="Style 35 9_AVA DVA EL" xfId="34849" xr:uid="{E906BC06-E91E-4A46-B4FD-AC3ACCA60A6B}"/>
    <cellStyle name="Style 35_4Q16" xfId="34850" xr:uid="{750FE9F1-7005-462F-8DB6-0EABB41F0203}"/>
    <cellStyle name="Style 36" xfId="10574" xr:uid="{2961755F-B168-4188-AB51-7015FCA316D1}"/>
    <cellStyle name="Style 36 10" xfId="10575" xr:uid="{88028043-4C06-4A58-9422-4BD8419511B2}"/>
    <cellStyle name="Style 36 10 2" xfId="34851" xr:uid="{533601FB-3DC4-4AB5-BB2C-45283E2D8747}"/>
    <cellStyle name="Style 36 10_AVA DVA EL" xfId="34852" xr:uid="{0CC104BF-49AA-491B-977B-842BCFC07058}"/>
    <cellStyle name="Style 36 11" xfId="10576" xr:uid="{7B3C7EE7-F546-41A8-8A51-8435190BD0F2}"/>
    <cellStyle name="Style 36 11 2" xfId="34853" xr:uid="{4616745A-31DE-41C7-9562-A46D9599BEFA}"/>
    <cellStyle name="Style 36 11_AVA DVA EL" xfId="34854" xr:uid="{7FF4B012-69F3-4CE8-8979-180E548938C8}"/>
    <cellStyle name="Style 36 12" xfId="34855" xr:uid="{59BCD376-B7C0-45D2-9B85-00E1642AD181}"/>
    <cellStyle name="Style 36 2" xfId="10577" xr:uid="{19748B48-318A-4941-94F2-7E371BF387E1}"/>
    <cellStyle name="Style 36 2 2" xfId="10578" xr:uid="{408E4EFD-E1EA-4AF8-B3AF-1022C87AFC39}"/>
    <cellStyle name="Style 36 2 2 2" xfId="34856" xr:uid="{413D27B5-67DB-424C-AE56-362E347B0885}"/>
    <cellStyle name="Style 36 2 2_AVA DVA EL" xfId="34857" xr:uid="{0B8EEAAA-9D53-450C-AD25-13344FAEE8A3}"/>
    <cellStyle name="Style 36 2 3" xfId="34858" xr:uid="{5FCD821B-83C2-4FDE-AB11-B81A8CCDFF43}"/>
    <cellStyle name="Style 36 2_4Q16" xfId="34859" xr:uid="{8B03A3EE-9E7F-4DF0-AB16-81E455DBAE47}"/>
    <cellStyle name="Style 36 3" xfId="10579" xr:uid="{25F7F3A6-4517-4DF5-BBEE-ADCF8ECABA1C}"/>
    <cellStyle name="Style 36 3 2" xfId="10580" xr:uid="{74A5EC8A-140A-4DB1-BD02-2FEA10D08941}"/>
    <cellStyle name="Style 36 3 2 2" xfId="34860" xr:uid="{565C6F13-C048-4304-8F64-8B55FF3CA817}"/>
    <cellStyle name="Style 36 3 2_AVA DVA EL" xfId="34861" xr:uid="{E2EB7BBF-CD07-457B-82AF-3F0B819955F5}"/>
    <cellStyle name="Style 36 3 3" xfId="34862" xr:uid="{4F74C320-5D15-4BA7-974C-65895F002D32}"/>
    <cellStyle name="Style 36 3_4Q16" xfId="34863" xr:uid="{4C6B207C-EC03-46BB-879A-A20A2822060B}"/>
    <cellStyle name="Style 36 4" xfId="10581" xr:uid="{6AE72299-3384-45D1-A08F-8153443CBC69}"/>
    <cellStyle name="Style 36 4 2" xfId="34864" xr:uid="{EC4580DE-06F7-4508-8D44-D193AEB6BF50}"/>
    <cellStyle name="Style 36 4_AVA DVA EL" xfId="34865" xr:uid="{13015B55-FF00-4F65-9D27-70B43A5DBD58}"/>
    <cellStyle name="Style 36 5" xfId="10582" xr:uid="{1710D8EB-FF0C-4601-B98A-1F88E59A3787}"/>
    <cellStyle name="Style 36 5 2" xfId="34866" xr:uid="{0B13800E-659A-403F-8F4B-D8304CF3F9E7}"/>
    <cellStyle name="Style 36 5_AVA DVA EL" xfId="34867" xr:uid="{1E2AAFFD-52E6-461E-A2C7-47AF183CEC04}"/>
    <cellStyle name="Style 36 6" xfId="10583" xr:uid="{919D438A-371F-4720-9D35-82087B7B3A8D}"/>
    <cellStyle name="Style 36 6 2" xfId="34868" xr:uid="{69EEBBCF-BE06-45FE-818E-6B038A6675B3}"/>
    <cellStyle name="Style 36 6_AVA DVA EL" xfId="34869" xr:uid="{D348C558-3C32-4512-A22B-2826DC84B71B}"/>
    <cellStyle name="Style 36 7" xfId="10584" xr:uid="{1D6662E3-9941-4A61-AD81-13DD0494C179}"/>
    <cellStyle name="Style 36 7 2" xfId="34870" xr:uid="{380CFDCB-E8AD-4FC4-A2EE-9348B3A40D21}"/>
    <cellStyle name="Style 36 7_AVA DVA EL" xfId="34871" xr:uid="{A8468EC5-E49F-44F3-B19B-A453BFF548A2}"/>
    <cellStyle name="Style 36 8" xfId="10585" xr:uid="{4CFA5E24-6267-40E6-A89C-18AE65969EF9}"/>
    <cellStyle name="Style 36 8 2" xfId="34872" xr:uid="{5362AF7B-4FCE-4617-B391-BC439FFFC9B0}"/>
    <cellStyle name="Style 36 8_AVA DVA EL" xfId="34873" xr:uid="{CAF05B26-D6B8-4BBE-857E-408DE0404D54}"/>
    <cellStyle name="Style 36 9" xfId="10586" xr:uid="{4A62B18C-1A4E-4FF7-BB22-1372B9CAC107}"/>
    <cellStyle name="Style 36 9 2" xfId="34874" xr:uid="{36B9C20B-5A3E-42B4-B823-916F621BA51D}"/>
    <cellStyle name="Style 36 9_AVA DVA EL" xfId="34875" xr:uid="{B5DC368C-0017-4133-820C-1F8B1EF4AFAA}"/>
    <cellStyle name="Style 36_4Q16" xfId="34876" xr:uid="{DD3D2C7F-B9E4-4CC1-AB69-D13D50879BDD}"/>
    <cellStyle name="Style D green" xfId="10587" xr:uid="{8BAF1294-F4A6-4158-81FE-81DF7403059C}"/>
    <cellStyle name="Style D green 2" xfId="34877" xr:uid="{2E1C7350-2DFF-440B-AA04-899A2F31D455}"/>
    <cellStyle name="Style D green_A02" xfId="55730" xr:uid="{D2E3AAE7-683B-46A2-8E41-DA722CBF5E65}"/>
    <cellStyle name="Style E" xfId="10588" xr:uid="{B697FF09-2850-46D9-B267-B4A4CD125687}"/>
    <cellStyle name="Style E 2" xfId="34878" xr:uid="{DC39F5A4-1A35-4116-8BC4-E2C61148B558}"/>
    <cellStyle name="Style E_AVA DVA EL" xfId="34879" xr:uid="{4D693F8F-C2C3-4338-AC87-9D531DAC0341}"/>
    <cellStyle name="Style H" xfId="10589" xr:uid="{BAA9DEAB-DED8-415B-A982-C057734C6869}"/>
    <cellStyle name="Style H 2" xfId="34880" xr:uid="{BFCE5E15-8D60-42C5-9F98-7C156FBD6CE9}"/>
    <cellStyle name="Style H_A02" xfId="55731" xr:uid="{D4D3B920-5491-4A76-B143-F8BA40ADF69D}"/>
    <cellStyle name="Sub total" xfId="10590" xr:uid="{DF91EDF3-8735-4384-AF28-67CEC2488E36}"/>
    <cellStyle name="Sub total 10" xfId="10591" xr:uid="{189B75B5-6287-40C9-8CB8-7688181201B0}"/>
    <cellStyle name="Sub total 10 2" xfId="52281" xr:uid="{0003511A-A121-4CBC-AB63-A5DBB45E5252}"/>
    <cellStyle name="Sub total 11" xfId="36045" xr:uid="{B158B0CA-F49F-456B-9440-54581CA0F15C}"/>
    <cellStyle name="Sub total 11 2" xfId="52282" xr:uid="{1FA31929-53F9-4BD5-AE0E-3B5619FFCC9B}"/>
    <cellStyle name="Sub total 12" xfId="36936" xr:uid="{E6A1050E-EF3C-4C1A-98DE-1AD26EDBC98D}"/>
    <cellStyle name="Sub total 12 2" xfId="52283" xr:uid="{8C094138-4A68-456D-A13A-122FC69BEC3B}"/>
    <cellStyle name="Sub total 13" xfId="52284" xr:uid="{1DCE0493-FD00-4FDB-B13C-2648BD1F2B14}"/>
    <cellStyle name="Sub total 13 2" xfId="52285" xr:uid="{2A5B01CC-0DAE-427D-89CB-B2C8202389BD}"/>
    <cellStyle name="Sub total 14" xfId="52286" xr:uid="{396DB14C-56DA-4406-AFF1-35D6B471D8DD}"/>
    <cellStyle name="Sub total 14 2" xfId="52287" xr:uid="{CCECED96-B583-4049-9AE6-5C98C397B4EE}"/>
    <cellStyle name="Sub total 15" xfId="52288" xr:uid="{B416CFF4-C677-40ED-98FE-5CC5E7691988}"/>
    <cellStyle name="Sub total 15 2" xfId="52289" xr:uid="{FD831C88-BAB1-4BD3-9755-CE1BA8CA9DC2}"/>
    <cellStyle name="Sub total 16" xfId="52290" xr:uid="{34C48264-C344-4621-B43D-B36887DFCF73}"/>
    <cellStyle name="Sub total 16 2" xfId="52291" xr:uid="{EA350341-041C-4CE1-851D-A6BC1B687D2C}"/>
    <cellStyle name="Sub total 17" xfId="52292" xr:uid="{4FEDBD81-1A40-4845-BF00-27F438301D87}"/>
    <cellStyle name="Sub total 17 2" xfId="52293" xr:uid="{B23DEAB6-E2BD-49BA-B358-E0CD7DCFA937}"/>
    <cellStyle name="Sub total 18" xfId="52294" xr:uid="{07BC672C-D931-426A-B7DB-5F4ECEF6F237}"/>
    <cellStyle name="Sub total 18 2" xfId="52295" xr:uid="{0F1BDB9F-0D5A-4B18-BE8A-0F4FAC13B4F2}"/>
    <cellStyle name="Sub total 19" xfId="52296" xr:uid="{DFA9A2B0-DD5C-4C96-832C-5B9C48DB76A9}"/>
    <cellStyle name="Sub total 19 2" xfId="52297" xr:uid="{57B239FC-7FC3-4A66-99CE-185A0FE301B7}"/>
    <cellStyle name="Sub total 2" xfId="10592" xr:uid="{1C1BBA86-D4C6-4552-B300-6736AE529265}"/>
    <cellStyle name="Sub total 2 10" xfId="36467" xr:uid="{C1188364-1143-45AD-B1F1-D84E9CC979C9}"/>
    <cellStyle name="Sub total 2 11" xfId="36937" xr:uid="{104A827A-51A9-4BCF-B814-2AD9CD24B7FF}"/>
    <cellStyle name="Sub total 2 2" xfId="10593" xr:uid="{3524CFEB-8644-4E84-A53B-D12C51960F43}"/>
    <cellStyle name="Sub total 2 2 10" xfId="10594" xr:uid="{53FEFBA6-1111-44EA-8CEB-DFDE447F6BD8}"/>
    <cellStyle name="Sub total 2 2 11" xfId="36792" xr:uid="{9AB127BB-C665-4239-8AE6-BBE095442B76}"/>
    <cellStyle name="Sub total 2 2 2" xfId="10595" xr:uid="{5922902F-A462-4675-B10B-8BA329A18B76}"/>
    <cellStyle name="Sub total 2 2 2 2" xfId="52298" xr:uid="{F3FDADD0-A10B-43A6-9E36-1B7AA5ED2D41}"/>
    <cellStyle name="Sub total 2 2 3" xfId="10596" xr:uid="{1E2A3681-BC89-47C4-8C39-2B3C3B8EC61A}"/>
    <cellStyle name="Sub total 2 2 4" xfId="10597" xr:uid="{3BA5A3D9-EE4F-42E9-81B0-79248520EE37}"/>
    <cellStyle name="Sub total 2 2 5" xfId="10598" xr:uid="{6AE52E4B-8EA4-431D-89BA-D31D7C482BFC}"/>
    <cellStyle name="Sub total 2 2 6" xfId="10599" xr:uid="{F17F951D-9C63-4E5A-BFC4-6684CCF656AA}"/>
    <cellStyle name="Sub total 2 2 7" xfId="10600" xr:uid="{42C516C6-E654-4107-BC2E-636BE7D7AF96}"/>
    <cellStyle name="Sub total 2 2 8" xfId="10601" xr:uid="{4AAD9C88-5E61-4DE0-92CE-516903428CDE}"/>
    <cellStyle name="Sub total 2 2 9" xfId="10602" xr:uid="{BCD89E4F-E3A6-427D-8EB3-74B47A76ADFF}"/>
    <cellStyle name="Sub total 2 2_3. Chng in credit spreads" xfId="52299" xr:uid="{7D3AA405-29A9-43A3-8058-2E89B544AC50}"/>
    <cellStyle name="Sub total 2 3" xfId="10603" xr:uid="{C085E7BE-D885-4081-9303-107E4751DF98}"/>
    <cellStyle name="Sub total 2 3 10" xfId="10604" xr:uid="{672E1891-DBBF-4EE0-BB39-D0A8F24993D6}"/>
    <cellStyle name="Sub total 2 3 11" xfId="36548" xr:uid="{90997BB1-1BF0-4DB0-87BB-FF44E84E9D5F}"/>
    <cellStyle name="Sub total 2 3 12" xfId="36775" xr:uid="{4499EF46-D6F9-4EC2-A3AD-538A7831A988}"/>
    <cellStyle name="Sub total 2 3 2" xfId="10605" xr:uid="{BD8E7A38-1BFB-4AB9-BB27-77E510D13FEF}"/>
    <cellStyle name="Sub total 2 3 3" xfId="10606" xr:uid="{A0F91E57-6E6A-4AC9-8C31-EADDDF774572}"/>
    <cellStyle name="Sub total 2 3 4" xfId="10607" xr:uid="{52BE8CD2-02E5-4CAC-8260-EEEAAA157EAE}"/>
    <cellStyle name="Sub total 2 3 5" xfId="10608" xr:uid="{57A8B6D8-9225-447F-A950-EB89626AC927}"/>
    <cellStyle name="Sub total 2 3 6" xfId="10609" xr:uid="{844D567D-C579-416B-AF28-543745B3E2A6}"/>
    <cellStyle name="Sub total 2 3 7" xfId="10610" xr:uid="{CAAC8CAC-7116-4F23-A1EA-027E2FFF5A53}"/>
    <cellStyle name="Sub total 2 3 8" xfId="10611" xr:uid="{70B9B292-E069-41F5-A395-7D08AB9C342D}"/>
    <cellStyle name="Sub total 2 3 9" xfId="10612" xr:uid="{4909545B-5B6F-4D2F-B676-A0D62AC9A12F}"/>
    <cellStyle name="Sub total 2 3_CR4_19" xfId="10613" xr:uid="{1E4B96CA-E541-47D0-B551-CCCD4C981050}"/>
    <cellStyle name="Sub total 2 4" xfId="10614" xr:uid="{7328B748-3773-4E17-AC4A-C51786FCB0FE}"/>
    <cellStyle name="Sub total 2 4 10" xfId="10615" xr:uid="{2174D451-A33E-4FA8-81AB-22850072E5EF}"/>
    <cellStyle name="Sub total 2 4 2" xfId="10616" xr:uid="{FD4779E5-DE42-473C-81E4-0CAC09A5190E}"/>
    <cellStyle name="Sub total 2 4 3" xfId="10617" xr:uid="{78CF3C22-2666-4565-8738-F684DEB79454}"/>
    <cellStyle name="Sub total 2 4 4" xfId="10618" xr:uid="{A05CB942-7C63-4741-A974-A8AD468C2AA7}"/>
    <cellStyle name="Sub total 2 4 5" xfId="10619" xr:uid="{8ABDFAF4-BC79-40B7-8BE6-DA906D3ED5F6}"/>
    <cellStyle name="Sub total 2 4 6" xfId="10620" xr:uid="{93899431-1B27-4041-B860-4DAE010B3843}"/>
    <cellStyle name="Sub total 2 4 7" xfId="10621" xr:uid="{2864E881-971A-4D40-BE94-34A11E8F5E8B}"/>
    <cellStyle name="Sub total 2 4 8" xfId="10622" xr:uid="{5FC7899E-BDF4-4648-819F-F1B7538C1317}"/>
    <cellStyle name="Sub total 2 4 9" xfId="10623" xr:uid="{2CF4827F-A272-424D-BA1A-0E10E2E451B1}"/>
    <cellStyle name="Sub total 2 4_CR4_19" xfId="10624" xr:uid="{89CA434F-B58C-42C4-948E-7818AFE7E2EF}"/>
    <cellStyle name="Sub total 2 5" xfId="10625" xr:uid="{0A66C305-553B-43E8-86BF-E8142B72C130}"/>
    <cellStyle name="Sub total 2 5 10" xfId="10626" xr:uid="{B3CA7C3A-C733-4321-B9C8-EF6140373F86}"/>
    <cellStyle name="Sub total 2 5 2" xfId="10627" xr:uid="{FA046700-4D4F-4763-B253-DEFB38B43370}"/>
    <cellStyle name="Sub total 2 5 3" xfId="10628" xr:uid="{E2244F68-9EB0-462A-9404-30EF5768512D}"/>
    <cellStyle name="Sub total 2 5 4" xfId="10629" xr:uid="{404F1589-3B34-48D2-AAC5-106529BA1695}"/>
    <cellStyle name="Sub total 2 5 5" xfId="10630" xr:uid="{D7674FC6-5504-46AE-BE21-4021233D3314}"/>
    <cellStyle name="Sub total 2 5 6" xfId="10631" xr:uid="{2BE1B15A-7791-446A-94C6-DB63829B70D2}"/>
    <cellStyle name="Sub total 2 5 7" xfId="10632" xr:uid="{D9AD3D1B-0E7B-4FD4-8DB2-102924D0AF1C}"/>
    <cellStyle name="Sub total 2 5 8" xfId="10633" xr:uid="{157549D2-F42E-4373-9F0E-4500C9DD7788}"/>
    <cellStyle name="Sub total 2 5 9" xfId="10634" xr:uid="{4E691026-A5D9-4534-A162-478675FA2DE2}"/>
    <cellStyle name="Sub total 2 5_CR4_19" xfId="10635" xr:uid="{85750248-9232-433F-B82D-D8E97CDD2BA1}"/>
    <cellStyle name="Sub total 2 6" xfId="10636" xr:uid="{37F223AF-764F-4CC9-9903-8879A3EA1725}"/>
    <cellStyle name="Sub total 2 6 10" xfId="10637" xr:uid="{3816646E-4F29-450B-AB57-38BD55C2BD60}"/>
    <cellStyle name="Sub total 2 6 2" xfId="10638" xr:uid="{47E798DB-5811-41CF-995B-F7E283B476E8}"/>
    <cellStyle name="Sub total 2 6 3" xfId="10639" xr:uid="{12D36974-96B9-4BC1-8CEE-38389135D282}"/>
    <cellStyle name="Sub total 2 6 4" xfId="10640" xr:uid="{AE9C81C7-B13F-46DC-B693-F11F619BF5A6}"/>
    <cellStyle name="Sub total 2 6 5" xfId="10641" xr:uid="{07571E90-A4F7-4D64-844F-1FDA6C3FE4CE}"/>
    <cellStyle name="Sub total 2 6 6" xfId="10642" xr:uid="{0F78A4D4-A2E1-40A5-A5BF-6526E4E855CB}"/>
    <cellStyle name="Sub total 2 6 7" xfId="10643" xr:uid="{84D38B90-86F9-423C-BBAA-8CC66FEC3850}"/>
    <cellStyle name="Sub total 2 6 8" xfId="10644" xr:uid="{80A75FAE-1C68-4AF5-8E6C-00DC8EF9C88B}"/>
    <cellStyle name="Sub total 2 6 9" xfId="10645" xr:uid="{A452E4F8-A060-4EB9-AFC3-C495D9C4A076}"/>
    <cellStyle name="Sub total 2 6_CR4_19" xfId="10646" xr:uid="{AA25C2A8-77BB-4125-8C2D-D81A507859BA}"/>
    <cellStyle name="Sub total 2 7" xfId="10647" xr:uid="{54DB6FFB-C4DD-4BD6-9014-8E53AE8293BB}"/>
    <cellStyle name="Sub total 2 7 2" xfId="10648" xr:uid="{848D52DC-5DDB-4AF9-8FB9-B480BFA5EABA}"/>
    <cellStyle name="Sub total 2 7 3" xfId="10649" xr:uid="{80A6748F-89C9-4196-8437-3EE412F9E037}"/>
    <cellStyle name="Sub total 2 7 4" xfId="10650" xr:uid="{BAABAC11-7AC8-48CE-83E8-661D0A876A34}"/>
    <cellStyle name="Sub total 2 7 5" xfId="10651" xr:uid="{FAF898C1-B293-42B6-B800-111B065F1B80}"/>
    <cellStyle name="Sub total 2 7 6" xfId="10652" xr:uid="{1F20B8F6-F9CD-458B-91E5-71049333B774}"/>
    <cellStyle name="Sub total 2 7 7" xfId="10653" xr:uid="{BE264474-DF4A-40B3-9541-CE353E43853E}"/>
    <cellStyle name="Sub total 2 7 8" xfId="10654" xr:uid="{01E6F73B-4448-41C2-A382-90C76B096577}"/>
    <cellStyle name="Sub total 2 7 9" xfId="10655" xr:uid="{F4CDF592-A6F5-4864-B509-8CF28A50F6BD}"/>
    <cellStyle name="Sub total 2 7_CR4_19" xfId="10656" xr:uid="{A6183F07-4D10-4E93-8FB2-69D2EFBC85B7}"/>
    <cellStyle name="Sub total 2 8" xfId="10657" xr:uid="{57627CBB-CFC8-46A1-BE60-1E46B6A3125F}"/>
    <cellStyle name="Sub total 2 9" xfId="10658" xr:uid="{B9BFCACF-CD37-49C6-B81D-F4580EBED006}"/>
    <cellStyle name="Sub total 2_3. Chng in credit spreads" xfId="52300" xr:uid="{63525601-4CA9-4562-9EF4-96738806929F}"/>
    <cellStyle name="Sub total 20" xfId="52301" xr:uid="{F119099E-707E-488D-8CAA-F059E45665E2}"/>
    <cellStyle name="Sub total 20 2" xfId="52302" xr:uid="{51CE1C33-76FF-45AA-A5EA-771944C54CF3}"/>
    <cellStyle name="Sub total 21" xfId="52303" xr:uid="{76091230-57C3-4977-85FF-268F761A441C}"/>
    <cellStyle name="Sub total 21 2" xfId="52304" xr:uid="{D1DDBCE1-0EFA-445D-A5EE-9A6B4F38F220}"/>
    <cellStyle name="Sub total 22" xfId="52305" xr:uid="{83129EA7-65EC-47F6-9086-E3E26A885DBB}"/>
    <cellStyle name="Sub total 22 2" xfId="52306" xr:uid="{5F545C1A-9630-478D-BF20-A0B78C95D686}"/>
    <cellStyle name="Sub total 23" xfId="52307" xr:uid="{EBF02A2B-F2AF-4A30-A778-42BD527D2F97}"/>
    <cellStyle name="Sub total 23 2" xfId="52308" xr:uid="{3ED5A315-394D-4082-A349-92AC2F4D23E9}"/>
    <cellStyle name="Sub total 24" xfId="52309" xr:uid="{4FFF841C-0E6C-4EF3-96CE-2D8B329AD0E1}"/>
    <cellStyle name="Sub total 24 2" xfId="52310" xr:uid="{B4136CCC-7172-4575-AC01-04C82B33F235}"/>
    <cellStyle name="Sub total 25" xfId="52311" xr:uid="{B6C39BA0-3513-48ED-A4D3-513917592950}"/>
    <cellStyle name="Sub total 25 2" xfId="52312" xr:uid="{32184F36-C8CD-4C0F-B9B8-2D501A3604D0}"/>
    <cellStyle name="Sub total 26" xfId="52313" xr:uid="{90C68A00-4CC3-47B5-938C-98A014A864EC}"/>
    <cellStyle name="Sub total 26 2" xfId="52314" xr:uid="{99EAF3C5-0B2F-4136-BC2E-8250ACA71EBB}"/>
    <cellStyle name="Sub total 3" xfId="10659" xr:uid="{A16CC6DF-3683-438E-AE0E-B62973799058}"/>
    <cellStyle name="Sub total 3 10" xfId="10660" xr:uid="{367990DE-5890-4F0A-ABD4-60B2E2E4D5F2}"/>
    <cellStyle name="Sub total 3 11" xfId="36791" xr:uid="{A217441B-1A0F-48C6-AA68-89529915A905}"/>
    <cellStyle name="Sub total 3 2" xfId="10661" xr:uid="{0DA94DE3-4A0C-49A1-B825-487962F5FD1A}"/>
    <cellStyle name="Sub total 3 2 2" xfId="34881" xr:uid="{B5FEB97B-7739-483E-BD03-98E8B97E9766}"/>
    <cellStyle name="Sub total 3 2 2 2" xfId="52315" xr:uid="{F56B6C78-9E4B-43EA-B033-5DEB4F4B2A45}"/>
    <cellStyle name="Sub total 3 2 3" xfId="34882" xr:uid="{B64472A6-3C68-4864-BA51-D2BBDE7A8885}"/>
    <cellStyle name="Sub total 3 2_3. Chng in credit spreads" xfId="52316" xr:uid="{29A3BB9E-B292-482B-81F4-81FA96CFF8D8}"/>
    <cellStyle name="Sub total 3 3" xfId="10662" xr:uid="{C08CE9D0-995A-46FD-B3CD-CAFFBF73ACEA}"/>
    <cellStyle name="Sub total 3 3 2" xfId="52317" xr:uid="{7C4DC902-3A4E-479B-B7A8-0E8F145E0384}"/>
    <cellStyle name="Sub total 3 4" xfId="10663" xr:uid="{FA335341-B5C7-4928-AE84-17BC8963220E}"/>
    <cellStyle name="Sub total 3 5" xfId="10664" xr:uid="{72A111BE-621D-42B9-98E0-C82768481D14}"/>
    <cellStyle name="Sub total 3 6" xfId="10665" xr:uid="{E4A3617F-4EFF-491C-B6A8-7A9E1FA5E169}"/>
    <cellStyle name="Sub total 3 7" xfId="10666" xr:uid="{3A8F6510-989C-4A8A-8C69-247D5B2DD9F9}"/>
    <cellStyle name="Sub total 3 8" xfId="10667" xr:uid="{99E02F61-0F96-4503-A20F-8338A1A0E25A}"/>
    <cellStyle name="Sub total 3 9" xfId="10668" xr:uid="{0B7C1C67-FBBE-4107-8D79-34183B2E1F86}"/>
    <cellStyle name="Sub total 3_3. Chng in credit spreads" xfId="52318" xr:uid="{420BCBE2-D4FC-42B6-A23D-EBA93F1A4CC4}"/>
    <cellStyle name="Sub total 4" xfId="10669" xr:uid="{48D19FB7-5D52-4D57-A6F1-721EC316AA70}"/>
    <cellStyle name="Sub total 4 10" xfId="10670" xr:uid="{2F112D82-B253-43E0-BE50-67CC1FC912B2}"/>
    <cellStyle name="Sub total 4 11" xfId="36433" xr:uid="{A72BE478-7EED-4EF2-995E-EBC5D35B7313}"/>
    <cellStyle name="Sub total 4 12" xfId="36019" xr:uid="{E65E26DA-EF91-4925-95CB-A2401904A2D5}"/>
    <cellStyle name="Sub total 4 2" xfId="10671" xr:uid="{5462A82D-038C-4942-9B20-B0F3A8C2DA18}"/>
    <cellStyle name="Sub total 4 3" xfId="10672" xr:uid="{1EA7448E-D169-4E69-ABDD-99869A846D52}"/>
    <cellStyle name="Sub total 4 4" xfId="10673" xr:uid="{39C0C34F-A553-4BCF-BE63-A7809CF0BB93}"/>
    <cellStyle name="Sub total 4 5" xfId="10674" xr:uid="{7B163310-303C-40E0-B09D-FFB9D1D8E7F2}"/>
    <cellStyle name="Sub total 4 6" xfId="10675" xr:uid="{CAF5FAB5-1CBF-4CCB-9A71-FD6D7ABE86A9}"/>
    <cellStyle name="Sub total 4 7" xfId="10676" xr:uid="{66D3E5A6-813B-4C82-872A-A50EC663CBEE}"/>
    <cellStyle name="Sub total 4 8" xfId="10677" xr:uid="{3C898951-7EAF-4B8A-A851-E42586A0D6B3}"/>
    <cellStyle name="Sub total 4 9" xfId="10678" xr:uid="{BB32ADA2-CC78-4F5E-9234-76F9D86B5D13}"/>
    <cellStyle name="Sub total 4_CR4_19" xfId="10679" xr:uid="{6D6A3900-CC0C-45B1-9A97-0C43EA54705D}"/>
    <cellStyle name="Sub total 5" xfId="10680" xr:uid="{435880DA-8365-43D1-BE4D-43F82E0ED78C}"/>
    <cellStyle name="Sub total 5 10" xfId="10681" xr:uid="{D7CD022D-23D9-4CCF-A5EF-76240C6C7732}"/>
    <cellStyle name="Sub total 5 2" xfId="10682" xr:uid="{8642FD5D-0FB4-47D4-B536-BA2E2A7C1DC7}"/>
    <cellStyle name="Sub total 5 3" xfId="10683" xr:uid="{4E744859-6C70-4576-BECA-622F148FCD5D}"/>
    <cellStyle name="Sub total 5 4" xfId="10684" xr:uid="{A0529EDD-5CCA-44A7-8801-4A7871ED86D5}"/>
    <cellStyle name="Sub total 5 5" xfId="10685" xr:uid="{7BF81FBC-E9DA-4D49-B954-303FD9BE760E}"/>
    <cellStyle name="Sub total 5 6" xfId="10686" xr:uid="{6CCAB45A-8B56-4193-89EB-2569E298F5EB}"/>
    <cellStyle name="Sub total 5 7" xfId="10687" xr:uid="{2334C8E6-4E60-4E20-B56E-19252F7EA51F}"/>
    <cellStyle name="Sub total 5 8" xfId="10688" xr:uid="{06F9653E-52D4-4703-BD9E-A1E680E24E52}"/>
    <cellStyle name="Sub total 5 9" xfId="10689" xr:uid="{85D9265B-194A-4C2E-A44E-020FB8F6FBEC}"/>
    <cellStyle name="Sub total 5_CR4_19" xfId="10690" xr:uid="{92EEBAC5-E8D5-451E-B9D4-634EA52F10A9}"/>
    <cellStyle name="Sub total 6" xfId="10691" xr:uid="{495BB6CA-3FA9-424A-B413-390256C61E9D}"/>
    <cellStyle name="Sub total 6 10" xfId="10692" xr:uid="{4D485872-28A8-4D78-8292-9E6589B089EA}"/>
    <cellStyle name="Sub total 6 2" xfId="10693" xr:uid="{28F03609-2358-4DDD-9B77-52DEDDD6AE1F}"/>
    <cellStyle name="Sub total 6 3" xfId="10694" xr:uid="{22F8BFB7-F928-40DF-A9D4-69846E99B391}"/>
    <cellStyle name="Sub total 6 4" xfId="10695" xr:uid="{38530B82-5A62-4F65-ABCE-2E3D058498CF}"/>
    <cellStyle name="Sub total 6 5" xfId="10696" xr:uid="{996CE517-3D60-4098-8AE3-CBE4417C955F}"/>
    <cellStyle name="Sub total 6 6" xfId="10697" xr:uid="{F88D7ABF-4692-4FF7-8C19-AE527ABD6A2E}"/>
    <cellStyle name="Sub total 6 7" xfId="10698" xr:uid="{0C38095D-2D12-4B59-9A87-262F3474C6FA}"/>
    <cellStyle name="Sub total 6 8" xfId="10699" xr:uid="{2DE3280B-7AD4-45C5-A42F-871049614EEF}"/>
    <cellStyle name="Sub total 6 9" xfId="10700" xr:uid="{D959C70C-E980-4C2C-8D4C-39FF758E7AF8}"/>
    <cellStyle name="Sub total 6_CR4_19" xfId="10701" xr:uid="{8D446C5F-FEFA-4A25-B9A9-9AEDE814329B}"/>
    <cellStyle name="Sub total 7" xfId="10702" xr:uid="{FE7B112D-736F-48EC-8D5B-C5AFCD24507B}"/>
    <cellStyle name="Sub total 7 10" xfId="10703" xr:uid="{46A0FDF2-5310-49E9-91C6-4B2795273436}"/>
    <cellStyle name="Sub total 7 2" xfId="10704" xr:uid="{14E44FAB-7400-4D4F-9632-9B36DA4102E9}"/>
    <cellStyle name="Sub total 7 3" xfId="10705" xr:uid="{8967D633-E2A9-46A9-9C08-A2BC837DB88F}"/>
    <cellStyle name="Sub total 7 4" xfId="10706" xr:uid="{88FDE1C6-66EF-4129-B199-C3D5405DC085}"/>
    <cellStyle name="Sub total 7 5" xfId="10707" xr:uid="{FF1F4163-21C1-4473-B5DA-5D3E2A81A8C4}"/>
    <cellStyle name="Sub total 7 6" xfId="10708" xr:uid="{1D978B00-9769-4C42-A2F0-2702B9CB140F}"/>
    <cellStyle name="Sub total 7 7" xfId="10709" xr:uid="{2556DC5F-F519-463D-B1EB-6A5E1B57FF51}"/>
    <cellStyle name="Sub total 7 8" xfId="10710" xr:uid="{F4B834DF-D088-4080-8394-074C8CE3715B}"/>
    <cellStyle name="Sub total 7 9" xfId="10711" xr:uid="{93FAA85B-3FCA-41E5-BF46-D386B3F96856}"/>
    <cellStyle name="Sub total 7_CR4_19" xfId="10712" xr:uid="{CF2684FF-52D6-47AC-BF74-9A80AE8D4740}"/>
    <cellStyle name="Sub total 8" xfId="10713" xr:uid="{68A5986A-7C87-4E84-8DB8-B546A3A0C0D6}"/>
    <cellStyle name="Sub total 8 2" xfId="10714" xr:uid="{85017DA2-20A9-47DE-917C-4323F49A7864}"/>
    <cellStyle name="Sub total 8 3" xfId="10715" xr:uid="{3415C9B9-3799-4579-86AC-036F28CA2925}"/>
    <cellStyle name="Sub total 8 4" xfId="10716" xr:uid="{9B4A5E0E-4BF9-42A7-8DF4-39321A5FC2A9}"/>
    <cellStyle name="Sub total 8 5" xfId="10717" xr:uid="{4698686A-A84C-4B51-9E8C-5D2C062F4767}"/>
    <cellStyle name="Sub total 8 6" xfId="10718" xr:uid="{A79D8496-BEBF-44BC-9D9E-55E927DE6566}"/>
    <cellStyle name="Sub total 8 7" xfId="10719" xr:uid="{243B4829-C4B1-4E7C-85C5-F20E93E63EEF}"/>
    <cellStyle name="Sub total 8 8" xfId="10720" xr:uid="{F864F1C7-64B5-4FC2-88FC-E472A7D25A87}"/>
    <cellStyle name="Sub total 8 9" xfId="10721" xr:uid="{08095991-BD4C-4B19-B403-F320DDE40208}"/>
    <cellStyle name="Sub total 8_CR4_19" xfId="10722" xr:uid="{A9787BFC-B64E-4B59-8480-D40713B85CD8}"/>
    <cellStyle name="Sub total 9" xfId="10723" xr:uid="{CE92C88D-DA0D-4C3F-8246-375E0AAF3125}"/>
    <cellStyle name="Sub total 9 2" xfId="52319" xr:uid="{B93AEE0B-42B9-4343-96DD-CAF573001E5E}"/>
    <cellStyle name="Sub total_1" xfId="52320" xr:uid="{52656303-B7D9-4138-8F84-24C85B95B31C}"/>
    <cellStyle name="Subtitle" xfId="34883" xr:uid="{4EA81969-3EDE-415B-BD35-FC1D41791E3B}"/>
    <cellStyle name="Subtitle 2" xfId="34884" xr:uid="{37EB93FB-2875-40F6-AF84-F317A7155A89}"/>
    <cellStyle name="Subtitle 2 2" xfId="34885" xr:uid="{BA80CF9A-8E51-4C73-86D0-7FB59BA14280}"/>
    <cellStyle name="Subtitle 2 3" xfId="34886" xr:uid="{A7CC78BA-155D-4A03-8302-144D5DEDC61E}"/>
    <cellStyle name="Subtitle 2 4" xfId="52321" xr:uid="{762F738E-0FC5-496F-BA90-F7D1B3B759C5}"/>
    <cellStyle name="Subtitle 2_AVA DVA EL" xfId="34887" xr:uid="{E2D15596-A5DB-4A2C-A0E2-5D66BDCB405C}"/>
    <cellStyle name="Subtitle 3" xfId="34888" xr:uid="{EE81110F-C39D-4FC4-B0BE-3465FCD2C98D}"/>
    <cellStyle name="Subtitle 4" xfId="34889" xr:uid="{76332160-9363-4091-B323-48D2842EEC9C}"/>
    <cellStyle name="Subtitle_AVA DVA EL" xfId="34890" xr:uid="{04F964DE-D2C4-4A31-9E38-EBBAB79B776C}"/>
    <cellStyle name="Suma" xfId="10724" xr:uid="{385AC3FE-CBCC-4D32-83B7-E4179C3AE9C1}"/>
    <cellStyle name="Suma 2" xfId="10725" xr:uid="{80DBFC59-7432-435A-8B1A-0CC3411EA6F2}"/>
    <cellStyle name="Suma 2 10" xfId="10726" xr:uid="{8145346C-9AD9-4193-ACFC-611DEA393570}"/>
    <cellStyle name="Suma 2 11" xfId="10727" xr:uid="{79D2A435-EA4D-4986-ACA9-7474ED8171A8}"/>
    <cellStyle name="Suma 2 12" xfId="36793" xr:uid="{AC673B44-4AA4-4082-924E-75D73E151153}"/>
    <cellStyle name="Suma 2 2" xfId="10728" xr:uid="{8A1A991C-3051-455E-A81B-E6204EC9E0A1}"/>
    <cellStyle name="Suma 2 3" xfId="10729" xr:uid="{2230107F-D3A2-4942-BDE4-3378C7A4A090}"/>
    <cellStyle name="Suma 2 4" xfId="10730" xr:uid="{7250010B-B03C-4B71-8D2D-646F264E5FFE}"/>
    <cellStyle name="Suma 2 5" xfId="10731" xr:uid="{AA524E5E-37B5-492C-971D-416FA2B84C2A}"/>
    <cellStyle name="Suma 2 6" xfId="10732" xr:uid="{57B59330-9FAE-4CE4-8BE0-3FFA4498AB2E}"/>
    <cellStyle name="Suma 2 7" xfId="10733" xr:uid="{05BE6B2D-1BE9-47CB-BD85-7503202C7EF6}"/>
    <cellStyle name="Suma 2 8" xfId="10734" xr:uid="{A17CCA57-E998-46FD-A910-4011CF96D5BF}"/>
    <cellStyle name="Suma 2 9" xfId="10735" xr:uid="{3853D2E6-8FEE-4807-B27A-FDD743F42505}"/>
    <cellStyle name="Suma 2_AVA DVA EL" xfId="34891" xr:uid="{36B5C520-9599-4FA4-94F4-9E1B398730D9}"/>
    <cellStyle name="Suma 3" xfId="10736" xr:uid="{C7EAF55E-A4C5-4045-B782-80ED37844604}"/>
    <cellStyle name="Suma 3 10" xfId="10737" xr:uid="{594FB6BC-6D49-4235-AC8B-9C2B9188FE3E}"/>
    <cellStyle name="Suma 3 11" xfId="10738" xr:uid="{6C314A9A-DAE6-44EA-915E-D41039BA6F19}"/>
    <cellStyle name="Suma 3 12" xfId="36549" xr:uid="{FDC326E9-64ED-499E-AA60-23C2B31DC6D2}"/>
    <cellStyle name="Suma 3 13" xfId="36776" xr:uid="{C26FA45B-6240-4EE8-9A1F-97A58A2B54C3}"/>
    <cellStyle name="Suma 3 2" xfId="10739" xr:uid="{E5D22B1F-CA5E-49C2-9ACE-4AF0FB5DE43C}"/>
    <cellStyle name="Suma 3 3" xfId="10740" xr:uid="{F063522A-17F8-44ED-855C-2A84BF55EB8E}"/>
    <cellStyle name="Suma 3 4" xfId="10741" xr:uid="{2EFC9CCB-10C5-4D88-B398-24233B73522D}"/>
    <cellStyle name="Suma 3 5" xfId="10742" xr:uid="{04EF5184-8914-499E-A024-45D5C11F579C}"/>
    <cellStyle name="Suma 3 6" xfId="10743" xr:uid="{B4C82706-61C5-4EBE-AAD3-BD281852BD46}"/>
    <cellStyle name="Suma 3 7" xfId="10744" xr:uid="{D5E92E71-335F-4E4B-B1F3-03DD66110C96}"/>
    <cellStyle name="Suma 3 8" xfId="10745" xr:uid="{744D4962-2913-4BBC-B32E-6D2FECEB2A40}"/>
    <cellStyle name="Suma 3 9" xfId="10746" xr:uid="{CE83EDF1-2445-4E55-988E-3093F69184E5}"/>
    <cellStyle name="Suma 3_CR4_19" xfId="10747" xr:uid="{D232A3E4-7B5B-4E12-A371-B4B00957D43F}"/>
    <cellStyle name="Suma 4" xfId="10748" xr:uid="{E43ABC6C-A44F-4512-BBD7-1072AB143B1E}"/>
    <cellStyle name="Suma 4 10" xfId="10749" xr:uid="{EC42AFAC-30F1-427F-834E-8B94189339BB}"/>
    <cellStyle name="Suma 4 11" xfId="10750" xr:uid="{06D1A64D-B140-4770-9807-6E2FC019D700}"/>
    <cellStyle name="Suma 4 2" xfId="10751" xr:uid="{79A88694-0FE3-4498-8192-74175AA9567E}"/>
    <cellStyle name="Suma 4 3" xfId="10752" xr:uid="{5F459B5E-3020-4136-8BDE-B23865EF15C5}"/>
    <cellStyle name="Suma 4 4" xfId="10753" xr:uid="{A361CEE8-DF93-40FC-AEB2-563D9C67769C}"/>
    <cellStyle name="Suma 4 5" xfId="10754" xr:uid="{23ECEE57-9D13-4C9B-B314-8365438EC90C}"/>
    <cellStyle name="Suma 4 6" xfId="10755" xr:uid="{D585B014-F887-4700-BDCD-755A83C2F78D}"/>
    <cellStyle name="Suma 4 7" xfId="10756" xr:uid="{27F402C0-B098-4873-B368-975A00EB3035}"/>
    <cellStyle name="Suma 4 8" xfId="10757" xr:uid="{B0DD396D-E822-4E7A-9811-E97ABF60D172}"/>
    <cellStyle name="Suma 4 9" xfId="10758" xr:uid="{2D53397A-42F2-4ECF-88F6-80809F4C3BAF}"/>
    <cellStyle name="Suma 4_CR4_19" xfId="10759" xr:uid="{125DC2AA-E2CD-4215-8841-6938FB1D35D3}"/>
    <cellStyle name="Suma 5" xfId="10760" xr:uid="{32EE32B9-5117-460E-8995-768D4CCD9C8C}"/>
    <cellStyle name="Suma 5 10" xfId="10761" xr:uid="{7101F524-7A87-49F4-82F7-48C076697A4E}"/>
    <cellStyle name="Suma 5 11" xfId="10762" xr:uid="{D68C3A18-AB23-430B-8F3E-18C022D81E3E}"/>
    <cellStyle name="Suma 5 2" xfId="10763" xr:uid="{3611302E-AA87-4B42-AE1C-6B6141A86E60}"/>
    <cellStyle name="Suma 5 3" xfId="10764" xr:uid="{16D7F9F2-E975-421B-83E6-E38FF5A11B7D}"/>
    <cellStyle name="Suma 5 4" xfId="10765" xr:uid="{0F39F2FF-A5DF-46F0-8E53-D86CC8A89943}"/>
    <cellStyle name="Suma 5 5" xfId="10766" xr:uid="{DBD1F8E7-D4FD-4411-A870-EF1A57674D0B}"/>
    <cellStyle name="Suma 5 6" xfId="10767" xr:uid="{A8012DD3-67D2-442E-A8E3-EFBBF6F5D2D6}"/>
    <cellStyle name="Suma 5 7" xfId="10768" xr:uid="{D61E215E-2AC9-4A2B-84DC-56BF1288F95D}"/>
    <cellStyle name="Suma 5 8" xfId="10769" xr:uid="{00057742-6EF7-4DAC-844E-569F00EECF13}"/>
    <cellStyle name="Suma 5 9" xfId="10770" xr:uid="{F668F59B-B6F0-48F7-A00A-47B772135D19}"/>
    <cellStyle name="Suma 5_CR4_19" xfId="10771" xr:uid="{AA945FA8-ECFB-4FE3-8A3B-C4D7F4B620D6}"/>
    <cellStyle name="Suma 6" xfId="10772" xr:uid="{8EA939C4-E3BB-4739-B1D3-28BE1EFD8D4A}"/>
    <cellStyle name="Suma 6 10" xfId="10773" xr:uid="{175AF8F5-CF52-4E24-B509-740D3439C828}"/>
    <cellStyle name="Suma 6 11" xfId="10774" xr:uid="{A4541715-EE24-4A51-ACA2-32633B9F9891}"/>
    <cellStyle name="Suma 6 2" xfId="10775" xr:uid="{8B38B84C-49E3-4904-B9BE-33D63315924F}"/>
    <cellStyle name="Suma 6 3" xfId="10776" xr:uid="{A374F383-3151-4BC5-9698-C8E671618F19}"/>
    <cellStyle name="Suma 6 4" xfId="10777" xr:uid="{F01FE7B9-D478-4D3E-BC0D-0F258F58A40B}"/>
    <cellStyle name="Suma 6 5" xfId="10778" xr:uid="{4620941F-8B93-4693-A756-11C41B04AB82}"/>
    <cellStyle name="Suma 6 6" xfId="10779" xr:uid="{DF14BBFB-FED2-4DA3-925A-611AEF962A2C}"/>
    <cellStyle name="Suma 6 7" xfId="10780" xr:uid="{7291FE10-876C-46F6-B009-83E04BDF885A}"/>
    <cellStyle name="Suma 6 8" xfId="10781" xr:uid="{838B64F6-67B9-4FB9-96FA-EDC46AB9C01F}"/>
    <cellStyle name="Suma 6 9" xfId="10782" xr:uid="{9F781EC1-4967-4A27-BDF8-B0973C241F10}"/>
    <cellStyle name="Suma 6_CR4_19" xfId="10783" xr:uid="{C6C0A5EC-5D33-4F94-8837-5766B944785A}"/>
    <cellStyle name="Suma 7" xfId="10784" xr:uid="{E41C0319-4AB0-4143-96F8-A31F3806C681}"/>
    <cellStyle name="Suma 7 10" xfId="10785" xr:uid="{415B79BC-4352-49F9-8798-C380C7A90EA7}"/>
    <cellStyle name="Suma 7 2" xfId="10786" xr:uid="{5A28CB9A-9D66-4AA0-9CD6-B7CC7CDCEB80}"/>
    <cellStyle name="Suma 7 3" xfId="10787" xr:uid="{C6B0625D-28C5-4E17-B863-EB7432109278}"/>
    <cellStyle name="Suma 7 4" xfId="10788" xr:uid="{F91E3527-B428-46D2-99F7-1683DAE8FDEF}"/>
    <cellStyle name="Suma 7 5" xfId="10789" xr:uid="{B4D906E3-F4D0-4A67-BEBC-4863B1700800}"/>
    <cellStyle name="Suma 7 6" xfId="10790" xr:uid="{FD6B8BF4-A954-4A13-9F30-03C42D653B31}"/>
    <cellStyle name="Suma 7 7" xfId="10791" xr:uid="{D685A28D-6DE4-4C08-973F-1673D3F87239}"/>
    <cellStyle name="Suma 7 8" xfId="10792" xr:uid="{A185C0BF-34C1-402C-9BDC-AA76164E8231}"/>
    <cellStyle name="Suma 7 9" xfId="10793" xr:uid="{3CA18CB7-DC7F-42CA-B076-6A9E74777892}"/>
    <cellStyle name="Suma 7_CR4_19" xfId="10794" xr:uid="{6F88F2B7-4778-469C-85D9-B0988D9DA3E3}"/>
    <cellStyle name="Suma 8" xfId="36468" xr:uid="{D00C1AAA-F6AE-42D9-B112-9E0BD35D3D07}"/>
    <cellStyle name="Suma 9" xfId="36938" xr:uid="{EED208F0-451F-4611-AA13-0BFD72F65478}"/>
    <cellStyle name="Suma_3. Chng in credit spreads" xfId="52322" xr:uid="{2CA2BD51-E6DE-4EDF-AB22-EF175232BAF1}"/>
    <cellStyle name="Summa" xfId="10795" xr:uid="{5D38BF1E-A343-4CA5-8361-C7511E192E77}"/>
    <cellStyle name="Summa 1 låst" xfId="34892" xr:uid="{F416CB97-8CF2-46C7-B107-7A1A9FECD826}"/>
    <cellStyle name="Summa 1 låst 2" xfId="34893" xr:uid="{F55D4D86-408E-4E01-8193-00C865E5D840}"/>
    <cellStyle name="Summa 1 låst 3" xfId="34894" xr:uid="{3FDA9706-EA1B-4528-A67F-81A763ADE724}"/>
    <cellStyle name="Summa 1 låst 4" xfId="52323" xr:uid="{042F6DFB-3E01-49E5-A306-51D524D8C658}"/>
    <cellStyle name="Summa 1 låst_AVA DVA EL" xfId="34895" xr:uid="{7C1FA538-A37E-4FA1-B2C6-BEA8D571E4AA}"/>
    <cellStyle name="Summa 10" xfId="36939" xr:uid="{52EC58B8-1F0E-4E7F-B84C-E0E731659A6E}"/>
    <cellStyle name="Summa 2" xfId="10796" xr:uid="{C9137C4F-22AA-4D3D-871B-85A3DFD583A7}"/>
    <cellStyle name="Summa 2 2" xfId="10797" xr:uid="{36324380-18D8-4623-B9AA-0448B84D0F69}"/>
    <cellStyle name="Summa 2 2 2" xfId="10798" xr:uid="{59FA9478-1349-4CEF-B742-41891CE766BE}"/>
    <cellStyle name="Summa 2 2 3" xfId="10799" xr:uid="{7A0A1944-831D-4B5D-8E49-6E358C48BB96}"/>
    <cellStyle name="Summa 2 2 4" xfId="10800" xr:uid="{AAB70BAD-D4AD-4031-A43D-3711D8BCEC6E}"/>
    <cellStyle name="Summa 2 2 5" xfId="10801" xr:uid="{ADEEEB7B-7647-4746-BC15-61D61D3EBD72}"/>
    <cellStyle name="Summa 2 2 6" xfId="10802" xr:uid="{B68642C7-FD86-4355-9500-4EC7A1E7F9AD}"/>
    <cellStyle name="Summa 2 2 7" xfId="10803" xr:uid="{CAD3750E-F2DB-4BE9-AD95-197FC6387AC7}"/>
    <cellStyle name="Summa 2 2_CR4_19" xfId="10804" xr:uid="{38BEA6E5-6773-4207-B4A0-3654E2949C44}"/>
    <cellStyle name="Summa 2 3" xfId="10805" xr:uid="{439817EF-A918-48F5-95A7-BA5738B14E72}"/>
    <cellStyle name="Summa 2 3 2" xfId="10806" xr:uid="{1DB2C202-6D83-4B48-B4E7-5AF705ED297C}"/>
    <cellStyle name="Summa 2 3 3" xfId="10807" xr:uid="{17F0A023-DB8D-4985-99D0-4CBE48249D8F}"/>
    <cellStyle name="Summa 2 3 4" xfId="10808" xr:uid="{73F265C4-F0EF-470D-B14D-DE1CBCECE9D4}"/>
    <cellStyle name="Summa 2 3 5" xfId="10809" xr:uid="{728C2DF2-F214-48D2-BFF6-6DBCF4EBD9D6}"/>
    <cellStyle name="Summa 2 3 6" xfId="10810" xr:uid="{7BFAAEB4-5D53-4E16-BDE2-244EF28531C2}"/>
    <cellStyle name="Summa 2 3 7" xfId="10811" xr:uid="{6C3394AB-2257-4D06-B2D2-E1C6F422EA7E}"/>
    <cellStyle name="Summa 2 3_CR4_19" xfId="10812" xr:uid="{6ACEDF85-8E65-4E05-8D75-3F687AA8BA3D}"/>
    <cellStyle name="Summa 2 4" xfId="10813" xr:uid="{8BFCBA3D-FB58-4346-9D1D-6F37081BDC82}"/>
    <cellStyle name="Summa 2 4 2" xfId="10814" xr:uid="{A2204299-EBF2-489E-B8B0-B29B943D13DE}"/>
    <cellStyle name="Summa 2 4 3" xfId="10815" xr:uid="{6123A2B8-693C-4E9F-8554-F489BBFB7C68}"/>
    <cellStyle name="Summa 2 4 4" xfId="10816" xr:uid="{ACA2125B-0C33-47BF-9F58-27C14DC50FB1}"/>
    <cellStyle name="Summa 2 4 5" xfId="10817" xr:uid="{7E89F22F-A7F9-4F82-A526-011B3C044925}"/>
    <cellStyle name="Summa 2 4 6" xfId="10818" xr:uid="{F3D73DBF-2503-4C1D-B704-718951C83CD2}"/>
    <cellStyle name="Summa 2 4 7" xfId="10819" xr:uid="{5E378C36-FE95-4020-8582-E412A20C0391}"/>
    <cellStyle name="Summa 2 4_CR4_19" xfId="10820" xr:uid="{DAFED37E-DD05-47ED-9A7A-122E6AFE4BAF}"/>
    <cellStyle name="Summa 2 5" xfId="10821" xr:uid="{6D784F19-193D-4E6C-A643-8E572587F892}"/>
    <cellStyle name="Summa 2 5 2" xfId="10822" xr:uid="{8DBEC709-4A8D-4BA9-A313-EEAD56CCB14B}"/>
    <cellStyle name="Summa 2 5 3" xfId="10823" xr:uid="{587BEEBC-1E33-4D16-B95B-EA6371DB9974}"/>
    <cellStyle name="Summa 2 5 4" xfId="10824" xr:uid="{BD465C50-866D-446D-A994-B27B7D028F24}"/>
    <cellStyle name="Summa 2 5 5" xfId="10825" xr:uid="{F6F653B1-B388-42F7-B8F5-9AEBDADD58A9}"/>
    <cellStyle name="Summa 2 5 6" xfId="10826" xr:uid="{892572B3-1222-4277-9735-DD2386217356}"/>
    <cellStyle name="Summa 2 5 7" xfId="10827" xr:uid="{C73E1DA3-D848-4817-9EC2-C52B3084DCD9}"/>
    <cellStyle name="Summa 2 5_CR4_19" xfId="10828" xr:uid="{5F59B0B9-F3A0-4370-83B1-F484B532D787}"/>
    <cellStyle name="Summa 2 6" xfId="10829" xr:uid="{E0360BC5-F559-462B-B776-902BDD1C7190}"/>
    <cellStyle name="Summa 2 6 2" xfId="10830" xr:uid="{51757965-9FC7-4FBF-8DFE-696857120825}"/>
    <cellStyle name="Summa 2 6 3" xfId="10831" xr:uid="{0AE54ADF-1E58-4A6E-94A8-517184842B7E}"/>
    <cellStyle name="Summa 2 6 4" xfId="10832" xr:uid="{3FA38AC5-44F5-4AE9-966B-9A7D97ACE316}"/>
    <cellStyle name="Summa 2 6 5" xfId="10833" xr:uid="{929FD1D8-69F6-4E8C-9D6C-4FDD281D7469}"/>
    <cellStyle name="Summa 2 6 6" xfId="10834" xr:uid="{2267D038-F6B2-43B7-BABC-E7505C16F1BA}"/>
    <cellStyle name="Summa 2 6 7" xfId="10835" xr:uid="{BC83706C-DD77-43D4-864E-1214FBE2C48E}"/>
    <cellStyle name="Summa 2 6_CR4_19" xfId="10836" xr:uid="{B451DF6E-20D8-4032-8CC8-9E02CACBF22C}"/>
    <cellStyle name="Summa 2 7" xfId="10837" xr:uid="{34E2FCF9-8444-42D1-8529-FBEEA539DC0B}"/>
    <cellStyle name="Summa 2 7 2" xfId="10838" xr:uid="{9252145C-A485-44E5-A5CB-8939319F6869}"/>
    <cellStyle name="Summa 2 7 3" xfId="10839" xr:uid="{3511C72E-2CD3-4971-AF26-887EB65261C4}"/>
    <cellStyle name="Summa 2 7 4" xfId="10840" xr:uid="{3929863D-6CD9-46F4-830A-3272465C9650}"/>
    <cellStyle name="Summa 2 7 5" xfId="10841" xr:uid="{B01C2D7E-EB19-404C-B2B9-92AF3083F5B0}"/>
    <cellStyle name="Summa 2 7 6" xfId="10842" xr:uid="{4AC1A239-4582-4228-B143-D51965FEBB0E}"/>
    <cellStyle name="Summa 2 7_CR4_19" xfId="10843" xr:uid="{4567DEE6-26E7-4509-BDE6-E8FB9F023900}"/>
    <cellStyle name="Summa 2 8" xfId="10844" xr:uid="{67D1D90D-A08E-4632-984C-1C164AB5B102}"/>
    <cellStyle name="Summa 2_CR4_19" xfId="10845" xr:uid="{CC025533-8F6F-4129-94AD-F1C4671F8AD9}"/>
    <cellStyle name="Summa 3" xfId="10846" xr:uid="{DDBCCC7F-A5DF-410D-99D4-C8DECF20D124}"/>
    <cellStyle name="Summa 3 2" xfId="10847" xr:uid="{89BC131A-BD79-48C9-B75C-14850FDCBAF6}"/>
    <cellStyle name="Summa 3 3" xfId="10848" xr:uid="{9DC4105C-55D7-42D7-9433-E878E4505ED4}"/>
    <cellStyle name="Summa 3 4" xfId="10849" xr:uid="{5B566093-D95E-430E-B144-0645C4AA1217}"/>
    <cellStyle name="Summa 3 5" xfId="10850" xr:uid="{77404375-ABDF-464A-B176-4EE74A52321B}"/>
    <cellStyle name="Summa 3 6" xfId="10851" xr:uid="{05CBCC51-56F7-49D5-8D9E-744B717CA6DA}"/>
    <cellStyle name="Summa 3 7" xfId="10852" xr:uid="{6150ACDD-8E3D-42FA-8AA4-86D86C52D8B8}"/>
    <cellStyle name="Summa 3_CR4_19" xfId="10853" xr:uid="{1A3F9A92-9970-4F33-BC0C-8EC7101D7474}"/>
    <cellStyle name="Summa 4" xfId="10854" xr:uid="{2906A948-0416-4D11-93C9-A037A50295D8}"/>
    <cellStyle name="Summa 4 2" xfId="10855" xr:uid="{A7F4BE23-444C-46B8-B655-150EB2D3B470}"/>
    <cellStyle name="Summa 4 3" xfId="10856" xr:uid="{CBA811EE-5851-4EF5-AD7B-873E896CC423}"/>
    <cellStyle name="Summa 4 4" xfId="10857" xr:uid="{D1524B4C-DC8E-4A0F-BBAD-8D35929A66C9}"/>
    <cellStyle name="Summa 4 5" xfId="10858" xr:uid="{D8DB8C93-1E9E-4ECC-9A7D-B84B6F768CA6}"/>
    <cellStyle name="Summa 4 6" xfId="10859" xr:uid="{0DA0AF77-F4C5-4AB6-A295-10AE9FE6F283}"/>
    <cellStyle name="Summa 4 7" xfId="10860" xr:uid="{0F16C011-AAE1-4902-9BB7-AB8EDC05BB0B}"/>
    <cellStyle name="Summa 4_CR4_19" xfId="10861" xr:uid="{490AE8F2-0281-45F0-8F22-87A483C8FF6F}"/>
    <cellStyle name="Summa 5" xfId="10862" xr:uid="{090CDCE1-CED2-42AC-8594-2094E04CFDF2}"/>
    <cellStyle name="Summa 5 2" xfId="10863" xr:uid="{237A0282-236B-490E-8CB4-BBC9DE7FCC70}"/>
    <cellStyle name="Summa 5 3" xfId="10864" xr:uid="{D3349234-4B67-4646-B493-07802238CD91}"/>
    <cellStyle name="Summa 5 4" xfId="10865" xr:uid="{805FF3D5-C4F2-4169-AD0D-0658E7F519B1}"/>
    <cellStyle name="Summa 5 5" xfId="10866" xr:uid="{D2A45ADF-B258-4420-A836-29B891D763D2}"/>
    <cellStyle name="Summa 5 6" xfId="10867" xr:uid="{938EFC3E-70BD-4F03-B2FE-F67155BCB7D5}"/>
    <cellStyle name="Summa 5 7" xfId="10868" xr:uid="{F831FC41-3DF2-4E63-836E-B2C54066D107}"/>
    <cellStyle name="Summa 5_CR4_19" xfId="10869" xr:uid="{B7289605-588A-4BE8-87D0-08D29F6C8F4B}"/>
    <cellStyle name="Summa 6" xfId="10870" xr:uid="{75CF219C-864C-416F-8563-6DBD3E9A4567}"/>
    <cellStyle name="Summa 6 2" xfId="10871" xr:uid="{E6426DD4-56F9-483F-AC3A-E96A11F1E0FE}"/>
    <cellStyle name="Summa 6 3" xfId="10872" xr:uid="{53A022F5-8CE2-47E5-B63B-D39BE86E25EF}"/>
    <cellStyle name="Summa 6 4" xfId="10873" xr:uid="{2D84D7D1-F424-4EDB-88D4-73E8C9CE8CA2}"/>
    <cellStyle name="Summa 6 5" xfId="10874" xr:uid="{8F9451EB-AA08-440B-8ADF-2CAD6C3DBF7E}"/>
    <cellStyle name="Summa 6 6" xfId="10875" xr:uid="{C3821DA0-74E9-423A-8863-69139DE042C1}"/>
    <cellStyle name="Summa 6 7" xfId="10876" xr:uid="{3BB4381A-8783-45E9-A9A8-AE02C64C8192}"/>
    <cellStyle name="Summa 6_CR4_19" xfId="10877" xr:uid="{1B2B0FF4-7DF1-40E5-8462-8A1E39CE2BEB}"/>
    <cellStyle name="Summa 7" xfId="10878" xr:uid="{CA2A4B3F-8877-4623-A260-9A3E85CB4BF1}"/>
    <cellStyle name="Summa 7 2" xfId="10879" xr:uid="{D2CB364C-7D65-42F3-B0B0-DD46ED4CD0FA}"/>
    <cellStyle name="Summa 7 3" xfId="10880" xr:uid="{6490EC75-F862-413D-91F5-4E330431E775}"/>
    <cellStyle name="Summa 7 4" xfId="10881" xr:uid="{60C867D2-29CB-4F1B-9DEA-F423186D7488}"/>
    <cellStyle name="Summa 7 5" xfId="10882" xr:uid="{5C2B511B-BA0A-4B39-A8AD-F874502588B5}"/>
    <cellStyle name="Summa 7 6" xfId="10883" xr:uid="{93DCC7BD-BA0F-427B-9F47-EFB78007EF2B}"/>
    <cellStyle name="Summa 7 7" xfId="10884" xr:uid="{1CB3BCE3-05E5-49D5-AFCB-73ACC29EA523}"/>
    <cellStyle name="Summa 7_CR4_19" xfId="10885" xr:uid="{21DF9EAD-F5E8-4733-8D1F-63EE9DB694C7}"/>
    <cellStyle name="Summa 8" xfId="10886" xr:uid="{D95E3446-9166-40B5-99E5-8A54CFD16B07}"/>
    <cellStyle name="Summa 8 2" xfId="10887" xr:uid="{73D85C91-35C4-4C5D-9764-44B73C1F45A1}"/>
    <cellStyle name="Summa 8 3" xfId="10888" xr:uid="{06BEBEAA-66ED-405B-A691-1F2CFD414E71}"/>
    <cellStyle name="Summa 8 4" xfId="10889" xr:uid="{D2BE672D-432C-496C-930A-B6191166A700}"/>
    <cellStyle name="Summa 8 5" xfId="10890" xr:uid="{96EF0ACC-D63C-4B82-BA72-EE6A40F4CEDB}"/>
    <cellStyle name="Summa 8 6" xfId="10891" xr:uid="{9C4A0349-E44F-4E77-949C-E753A41DAE48}"/>
    <cellStyle name="Summa 8_CR4_19" xfId="10892" xr:uid="{13993C70-08FE-4215-8643-718F5F96D7B8}"/>
    <cellStyle name="Summa 9" xfId="10893" xr:uid="{9F8156C7-E436-4DBB-BDCD-14809B240EF2}"/>
    <cellStyle name="Summa_3. Chng in credit spreads" xfId="52324" xr:uid="{8B7C0596-B0BA-48BA-972D-E96CBDC8EB13}"/>
    <cellStyle name="Summa1 låst" xfId="34896" xr:uid="{3B278F14-74D1-4D73-B015-EDB834F45B02}"/>
    <cellStyle name="Summa1 låst 2" xfId="34897" xr:uid="{D1D1151F-AA10-485D-BE39-A3C32E542DED}"/>
    <cellStyle name="Summa1 låst 3" xfId="34898" xr:uid="{AB908C41-501F-4957-A454-8020DC785503}"/>
    <cellStyle name="Summa1 låst 4" xfId="52325" xr:uid="{C93B1DAA-554F-48EA-995E-9CD32B100609}"/>
    <cellStyle name="Summa1 låst_AVA DVA EL" xfId="34899" xr:uid="{75349376-2AD0-44C6-8C0D-C2282C2A64FD}"/>
    <cellStyle name="sup2Date" xfId="10894" xr:uid="{CE4F9744-8A6B-45FC-B5F0-1B93C4939B7B}"/>
    <cellStyle name="sup2Int" xfId="10895" xr:uid="{13272B5C-7CDF-4BD7-B565-E4BEAA86DEE3}"/>
    <cellStyle name="sup2ParameterE" xfId="10896" xr:uid="{357C0D8A-E0F8-4075-87DA-298D2D872B50}"/>
    <cellStyle name="sup2Percentage" xfId="10897" xr:uid="{A6712E1A-58CF-48C3-A922-43B450DDEFA2}"/>
    <cellStyle name="sup2PercentageL" xfId="10898" xr:uid="{1808D187-3614-494A-80D2-60AB8C43FDA3}"/>
    <cellStyle name="sup2PercentageM" xfId="10899" xr:uid="{29DDBAEE-0505-4164-93DC-BD0694DF7EAD}"/>
    <cellStyle name="sup2Selection" xfId="10900" xr:uid="{5DA0D17F-E5EE-49A9-BE65-A299FB88463E}"/>
    <cellStyle name="sup2Text" xfId="10901" xr:uid="{67954D86-A153-4841-B564-9E33B653B236}"/>
    <cellStyle name="sup3ParameterE" xfId="10902" xr:uid="{E1CF8F22-89C0-467A-8DCB-18AD3A067138}"/>
    <cellStyle name="sup3Percentage" xfId="10903" xr:uid="{048C44BF-AC4B-40D1-B782-8F61149A17F3}"/>
    <cellStyle name="supDate" xfId="10904" xr:uid="{D7ACBB72-7083-4E31-8013-7DAFA1C1B904}"/>
    <cellStyle name="supFloat" xfId="10905" xr:uid="{AFFB6663-AEFF-442D-86AC-5244E0EF6BC1}"/>
    <cellStyle name="supInt" xfId="10906" xr:uid="{E5535C29-D878-4885-BEB9-568EFB7788E2}"/>
    <cellStyle name="supParameterE" xfId="10907" xr:uid="{9F040287-48D2-4331-B29F-4364677AE1BD}"/>
    <cellStyle name="supParameterS" xfId="10908" xr:uid="{11924693-1F8C-4174-85C1-C72600A3244E}"/>
    <cellStyle name="supPD" xfId="10909" xr:uid="{69B7B9E4-F104-4C8B-AE93-3AB363552CBE}"/>
    <cellStyle name="supPercentage" xfId="10910" xr:uid="{BE03B3E8-097F-4AD8-BDFD-D7D0BD1BD15F}"/>
    <cellStyle name="supPercentageL" xfId="10911" xr:uid="{A06A4A65-CD0D-4FA4-933E-3F498C2ED9BF}"/>
    <cellStyle name="supPercentageM" xfId="10912" xr:uid="{5E5BB6FE-6721-460C-970B-B406BD16930B}"/>
    <cellStyle name="supSelection" xfId="10913" xr:uid="{90105883-6037-4C90-B290-4446132E2F3F}"/>
    <cellStyle name="supText" xfId="10914" xr:uid="{A3F76C42-CF3D-4EC6-BBDC-F020C47EAD56}"/>
    <cellStyle name="Susietas langelis" xfId="10915" xr:uid="{3D0F1713-D45A-4706-B634-7310CEC91AA8}"/>
    <cellStyle name="Susietas langelis 2" xfId="34900" xr:uid="{CDD9D874-8CDE-477E-89C7-B6D2494AB5FD}"/>
    <cellStyle name="Susietas langelis_A02" xfId="55732" xr:uid="{49CB7C36-80C1-4E7C-B4E5-7EE0FE01D9B1}"/>
    <cellStyle name="SwitchCell" xfId="34901" xr:uid="{FC24F984-F7ED-44CA-85A1-676DC96CAAF6}"/>
    <cellStyle name="SwitchCell 2" xfId="34902" xr:uid="{F981BD1C-A51A-4CD1-A28E-64AFE9E28EC4}"/>
    <cellStyle name="SwitchCell 3" xfId="34903" xr:uid="{080AB735-4264-4DF7-A6F5-4A02B3F920C8}"/>
    <cellStyle name="SwitchCell_AVA DVA EL" xfId="34904" xr:uid="{3BDF54D9-15AF-413C-A160-B73131F11872}"/>
    <cellStyle name="Számítás" xfId="10916" xr:uid="{4A1E1EA3-A6A8-42D0-A6DF-672681138E35}"/>
    <cellStyle name="Számítás 2" xfId="10917" xr:uid="{A96A98A3-A451-4FB9-84BE-9A200FA49513}"/>
    <cellStyle name="Számítás 2 10" xfId="10918" xr:uid="{D8F6BB6D-E02E-49DF-A255-9555BC3395F7}"/>
    <cellStyle name="Számítás 2 11" xfId="10919" xr:uid="{3FE2238B-A3AA-4736-B2EE-6D664D5B01E3}"/>
    <cellStyle name="Számítás 2 12" xfId="36794" xr:uid="{3E36856B-7F50-4D64-97B3-CE9AB44815FC}"/>
    <cellStyle name="Számítás 2 2" xfId="10920" xr:uid="{9113D624-244C-46D5-A6D3-A2B9A37C1CBC}"/>
    <cellStyle name="Számítás 2 3" xfId="10921" xr:uid="{DA730129-50C9-4631-84AB-F436BF989EB3}"/>
    <cellStyle name="Számítás 2 4" xfId="10922" xr:uid="{9A8218B7-B2B6-4EF2-930F-228086738572}"/>
    <cellStyle name="Számítás 2 5" xfId="10923" xr:uid="{050846E8-8F08-4BB4-B380-39CD68CFE7D6}"/>
    <cellStyle name="Számítás 2 6" xfId="10924" xr:uid="{950787F0-D532-4E5A-8893-F3A96FD0C8B3}"/>
    <cellStyle name="Számítás 2 7" xfId="10925" xr:uid="{40638ECE-E607-431D-A1A3-F409C9428F77}"/>
    <cellStyle name="Számítás 2 8" xfId="10926" xr:uid="{971F20A4-E88E-4666-A9E1-CB9B40DEF5D4}"/>
    <cellStyle name="Számítás 2 9" xfId="10927" xr:uid="{6BDE352A-DC35-4557-A022-804F16D2DBC2}"/>
    <cellStyle name="Számítás 2_CR4_19" xfId="10928" xr:uid="{2BCF155C-2FAB-4D6A-9BF6-C7E6565E5C0A}"/>
    <cellStyle name="Számítás 3" xfId="10929" xr:uid="{0EA00273-D229-4ECC-86E5-8CCA1FCDA9CA}"/>
    <cellStyle name="Számítás 3 10" xfId="10930" xr:uid="{2332AB44-790A-43B6-B192-95FB311A5FB3}"/>
    <cellStyle name="Számítás 3 11" xfId="10931" xr:uid="{9061318E-FFB6-4CB6-BB60-31DAD4ACFA99}"/>
    <cellStyle name="Számítás 3 12" xfId="36547" xr:uid="{1B60787C-9002-44D4-9D90-5033AFA08E79}"/>
    <cellStyle name="Számítás 3 13" xfId="36774" xr:uid="{864C575A-1BEA-4055-8F85-D7547567F802}"/>
    <cellStyle name="Számítás 3 2" xfId="10932" xr:uid="{516DA22F-A21E-4B8B-9CCE-C79BC3B2F249}"/>
    <cellStyle name="Számítás 3 3" xfId="10933" xr:uid="{06FCA401-F376-4690-84EB-C5E707118EBC}"/>
    <cellStyle name="Számítás 3 4" xfId="10934" xr:uid="{FCAF522F-1C77-4E91-ACE9-9D57FAA4057F}"/>
    <cellStyle name="Számítás 3 5" xfId="10935" xr:uid="{81B1C9BA-E651-4C95-88F0-A98BFEC770B4}"/>
    <cellStyle name="Számítás 3 6" xfId="10936" xr:uid="{F264DE37-0E70-45B0-ACB8-18EB433E6B5D}"/>
    <cellStyle name="Számítás 3 7" xfId="10937" xr:uid="{C00C67A2-D065-4978-AF1F-51789574D7BD}"/>
    <cellStyle name="Számítás 3 8" xfId="10938" xr:uid="{D2678109-3AA7-4D24-B3D2-0844EB1B5D9F}"/>
    <cellStyle name="Számítás 3 9" xfId="10939" xr:uid="{F2F68ABA-A5BA-49C2-BD7A-85703325EDD5}"/>
    <cellStyle name="Számítás 3_CR4_19" xfId="10940" xr:uid="{6B1A86E8-C1B7-40A6-9B15-C2E5DDF4236E}"/>
    <cellStyle name="Számítás 4" xfId="10941" xr:uid="{248B9A5A-4FFF-4ED4-A460-BF33B789E770}"/>
    <cellStyle name="Számítás 4 10" xfId="10942" xr:uid="{887F8FFD-48A0-4AD5-8049-CF84F012C3A7}"/>
    <cellStyle name="Számítás 4 11" xfId="10943" xr:uid="{ADAE4699-6311-4C30-9E2B-295C5FE9D1A3}"/>
    <cellStyle name="Számítás 4 2" xfId="10944" xr:uid="{46E1EFD0-71E0-404C-8BEC-BF8C2EC44C1B}"/>
    <cellStyle name="Számítás 4 3" xfId="10945" xr:uid="{3E1FE27D-E544-4F44-95DC-2E217CD62842}"/>
    <cellStyle name="Számítás 4 4" xfId="10946" xr:uid="{30A54060-05B7-4F88-9089-A725BFC26ACB}"/>
    <cellStyle name="Számítás 4 5" xfId="10947" xr:uid="{09A4CBBC-6100-46FC-91C0-40ED44D9DDE2}"/>
    <cellStyle name="Számítás 4 6" xfId="10948" xr:uid="{FB600F34-5A7F-4991-A8C3-4329981DC14E}"/>
    <cellStyle name="Számítás 4 7" xfId="10949" xr:uid="{00055CCC-F13B-41F4-B307-B90769B2FD87}"/>
    <cellStyle name="Számítás 4 8" xfId="10950" xr:uid="{6325AA83-8D51-4557-8D1C-2E727B225F54}"/>
    <cellStyle name="Számítás 4 9" xfId="10951" xr:uid="{C1A28D86-8F49-4F8D-BE4F-AF37679B9C6F}"/>
    <cellStyle name="Számítás 4_CR4_19" xfId="10952" xr:uid="{E0E978B3-C6CA-403F-80D9-AC2954108575}"/>
    <cellStyle name="Számítás 5" xfId="10953" xr:uid="{49C2D2D0-9D42-4E29-8A27-6CA4470EB044}"/>
    <cellStyle name="Számítás 5 10" xfId="10954" xr:uid="{091170F0-CD45-4293-9550-A5C8293F4C1B}"/>
    <cellStyle name="Számítás 5 11" xfId="10955" xr:uid="{69D78375-F276-4543-ABFA-3B7CB71BAB59}"/>
    <cellStyle name="Számítás 5 2" xfId="10956" xr:uid="{3BF49DC6-7F4D-4C99-928E-7F331F56E34D}"/>
    <cellStyle name="Számítás 5 3" xfId="10957" xr:uid="{43300B92-3A60-4519-AD4B-153A958CEC35}"/>
    <cellStyle name="Számítás 5 4" xfId="10958" xr:uid="{DC26BA22-107A-4C90-A2C2-17D5ACDB07F4}"/>
    <cellStyle name="Számítás 5 5" xfId="10959" xr:uid="{1790C85C-4460-4E20-8C21-ABC3B9004BDC}"/>
    <cellStyle name="Számítás 5 6" xfId="10960" xr:uid="{3634FC38-3A93-4B56-851A-32A52B5B1991}"/>
    <cellStyle name="Számítás 5 7" xfId="10961" xr:uid="{0CB2FED3-76E2-479A-8FCB-8C6A437C2297}"/>
    <cellStyle name="Számítás 5 8" xfId="10962" xr:uid="{1367FF5A-7736-4727-8727-9FE3C5790B39}"/>
    <cellStyle name="Számítás 5 9" xfId="10963" xr:uid="{EC63F6F2-EAAB-46A3-8BB1-239B7402F65C}"/>
    <cellStyle name="Számítás 5_CR4_19" xfId="10964" xr:uid="{4B89C57E-43A9-4ED0-8CDC-CD6679EDD7AE}"/>
    <cellStyle name="Számítás 6" xfId="10965" xr:uid="{7B64873B-5F55-4DBC-BE2C-D372213DBD1E}"/>
    <cellStyle name="Számítás 6 10" xfId="10966" xr:uid="{6FE7AB93-00FA-434C-979C-9ECAD6531F19}"/>
    <cellStyle name="Számítás 6 11" xfId="10967" xr:uid="{4E2729AD-1F27-478A-A25C-F528F6EDA659}"/>
    <cellStyle name="Számítás 6 2" xfId="10968" xr:uid="{E131633A-7C5A-468D-9965-4AB2E252B598}"/>
    <cellStyle name="Számítás 6 3" xfId="10969" xr:uid="{B82FC259-1F7C-44BA-BC80-929754C1BA63}"/>
    <cellStyle name="Számítás 6 4" xfId="10970" xr:uid="{05ED729A-20F1-4127-A04A-17213A12CA67}"/>
    <cellStyle name="Számítás 6 5" xfId="10971" xr:uid="{58F35329-E21A-4964-B51D-AC14DBEF74DE}"/>
    <cellStyle name="Számítás 6 6" xfId="10972" xr:uid="{3DFE4657-B84D-4A3B-B468-98FC9484F7D6}"/>
    <cellStyle name="Számítás 6 7" xfId="10973" xr:uid="{E35A8134-97A1-4690-9562-235D5342EDD6}"/>
    <cellStyle name="Számítás 6 8" xfId="10974" xr:uid="{8DEB03D3-72FF-4E9B-A662-A522A3074535}"/>
    <cellStyle name="Számítás 6 9" xfId="10975" xr:uid="{BAEAF05E-9969-4790-8A3A-82E976C08396}"/>
    <cellStyle name="Számítás 6_CR4_19" xfId="10976" xr:uid="{E040C6DF-B2DE-4889-B083-BDFEF3174E0C}"/>
    <cellStyle name="Számítás 7" xfId="10977" xr:uid="{0A46555C-9C37-46F2-8360-9B9758362C79}"/>
    <cellStyle name="Számítás 7 10" xfId="10978" xr:uid="{1D1A7E06-6906-498E-88DF-17334074F84B}"/>
    <cellStyle name="Számítás 7 2" xfId="10979" xr:uid="{4CB4A3CA-62ED-4FD8-BD5C-706E2BA4611B}"/>
    <cellStyle name="Számítás 7 3" xfId="10980" xr:uid="{F9E102EC-6388-4399-AEDE-8FFDCD65C65D}"/>
    <cellStyle name="Számítás 7 4" xfId="10981" xr:uid="{4A28F239-4BDD-4199-A8DC-247ECF234423}"/>
    <cellStyle name="Számítás 7 5" xfId="10982" xr:uid="{9919DAA5-00CA-488A-9D07-7DCBAFDAFD4B}"/>
    <cellStyle name="Számítás 7 6" xfId="10983" xr:uid="{578327B7-A023-4C1A-B9B3-02AAB34B5796}"/>
    <cellStyle name="Számítás 7 7" xfId="10984" xr:uid="{ED9B13F1-D7F9-4738-BC10-3C562C032119}"/>
    <cellStyle name="Számítás 7 8" xfId="10985" xr:uid="{8C494300-C428-4E63-ADF9-C23538944FD6}"/>
    <cellStyle name="Számítás 7 9" xfId="10986" xr:uid="{AC426F91-6BDD-47AF-BDC9-8257238EC836}"/>
    <cellStyle name="Számítás 7_CR4_19" xfId="10987" xr:uid="{FE0899E1-64EA-4945-8CF5-1903090F77D9}"/>
    <cellStyle name="Számítás 8" xfId="36466" xr:uid="{9F5300AC-1EC2-4AA2-8C6F-00E3CEE5DB5F}"/>
    <cellStyle name="Számítás_A02" xfId="55733" xr:uid="{9129729A-F89A-4A2C-A0E7-9C9709BAE427}"/>
    <cellStyle name="Tabelltittel" xfId="10988" xr:uid="{94465109-C368-4E64-8477-32C757D9E935}"/>
    <cellStyle name="Tabelltittel 2" xfId="34905" xr:uid="{3673A440-D6DB-4DDF-A7A6-4C5C047CD0B1}"/>
    <cellStyle name="Tabelltittel 3" xfId="52326" xr:uid="{DF73D7AB-E5B5-4F5E-AC8C-A4168822A422}"/>
    <cellStyle name="Tabelltittel_AVA DVA EL" xfId="34906" xr:uid="{BAB97CDB-42E2-4D29-812F-C6F74E1C7649}"/>
    <cellStyle name="Table Col Head" xfId="34907" xr:uid="{217992A1-333C-4433-98FB-A6677749FC11}"/>
    <cellStyle name="Table Col Head 2" xfId="34908" xr:uid="{0E874D4F-9A1A-403D-8321-E11101309A60}"/>
    <cellStyle name="Table Col Head 3" xfId="34909" xr:uid="{DAC7268E-5199-4431-8995-85F30C222B08}"/>
    <cellStyle name="Table Col Head_AVA DVA EL" xfId="34910" xr:uid="{E3EEDA74-95B6-4DB3-B290-FB8EFB853340}"/>
    <cellStyle name="Table end" xfId="10989" xr:uid="{652088EC-51F1-4F9E-B501-996E6EB95B34}"/>
    <cellStyle name="Table end 2" xfId="10990" xr:uid="{F9265CBB-B983-49AD-9184-F5F52E7C06E8}"/>
    <cellStyle name="Table end 2 2" xfId="34911" xr:uid="{2617DF8F-6E76-4833-8C37-050F4F907ECE}"/>
    <cellStyle name="Table end 2 2 2" xfId="36577" xr:uid="{BBC39ABD-B996-4220-B739-1C1398276831}"/>
    <cellStyle name="Table end 2_3. Chng in credit spreads" xfId="52327" xr:uid="{51A6CDFF-459B-4058-A520-2B4D239AF70B}"/>
    <cellStyle name="Table end 3" xfId="34912" xr:uid="{9DA253EC-AFE3-462F-B4B9-647F8D3B4D7E}"/>
    <cellStyle name="Table end 3 2" xfId="34913" xr:uid="{2438E8B3-A18D-4280-B685-7E82AC2448BB}"/>
    <cellStyle name="Table end 3 2 2" xfId="34914" xr:uid="{DF8159C5-CAE0-4FF0-BB2E-5566AA6B81D2}"/>
    <cellStyle name="Table end 3 2 3" xfId="34915" xr:uid="{E35C29C3-20CF-4C47-AD5C-F6E175738E6A}"/>
    <cellStyle name="Table end 3 2_AVA DVA EL" xfId="34916" xr:uid="{98547849-936C-4900-ABE0-E702561112E9}"/>
    <cellStyle name="Table end 3 3" xfId="34917" xr:uid="{4E0EBFF2-BC86-4F7C-B2B5-4C376D2680C8}"/>
    <cellStyle name="Table end 3 4" xfId="34918" xr:uid="{728A3AE9-6985-40CE-8136-82B328680AB7}"/>
    <cellStyle name="Table end 3 5" xfId="36576" xr:uid="{ECFDE750-58B9-42C3-97F8-400D65BBF17A}"/>
    <cellStyle name="Table end 3 6" xfId="36795" xr:uid="{8446EFA6-DF70-49D0-8E24-7C1755604F63}"/>
    <cellStyle name="Table end 3_3. Chng in credit spreads" xfId="52328" xr:uid="{4E612BA3-ADF7-46BD-8343-B6A481090996}"/>
    <cellStyle name="Table end 4" xfId="34919" xr:uid="{A7474193-D65C-4A32-8BED-F75086245565}"/>
    <cellStyle name="Table end_1" xfId="52329" xr:uid="{4FBEBEB7-8638-45B4-9CB8-1CF6F2F04321}"/>
    <cellStyle name="Table head" xfId="10991" xr:uid="{DE7EC0E7-CA69-4591-BD1D-4C8B2B467F6F}"/>
    <cellStyle name="Table head 10" xfId="10992" xr:uid="{63A2B2D8-A318-439A-B5A7-3C90981D6A97}"/>
    <cellStyle name="Table head 11" xfId="36940" xr:uid="{8EBFE15E-A07A-435E-9765-24EBB91AB2EA}"/>
    <cellStyle name="Table head 2" xfId="10993" xr:uid="{5601A14C-BB60-4493-A357-3BFB9268B83C}"/>
    <cellStyle name="Table head 2 10" xfId="36941" xr:uid="{F6422F1E-957B-4CAD-B58B-307C502F9147}"/>
    <cellStyle name="Table head 2 2" xfId="10994" xr:uid="{0039CA15-D19E-46B3-BA9D-8E2F896CFE5D}"/>
    <cellStyle name="Table head 2 2 2" xfId="10995" xr:uid="{533D6C4C-B32D-4A10-B112-B70C84BA9053}"/>
    <cellStyle name="Table head 2 2 2 2" xfId="10996" xr:uid="{B21D34E1-6740-4C0A-846E-95D0E95366F7}"/>
    <cellStyle name="Table head 2 2 2 3" xfId="10997" xr:uid="{4F25F949-FA76-4567-8F6F-B105113F3B0E}"/>
    <cellStyle name="Table head 2 2 2 4" xfId="10998" xr:uid="{22B088CA-BF19-4C18-8B6B-4BAF3305450A}"/>
    <cellStyle name="Table head 2 2 2 5" xfId="10999" xr:uid="{1CDD8372-D8BC-46F9-9AB1-B2BE559C2BD4}"/>
    <cellStyle name="Table head 2 2 2 6" xfId="11000" xr:uid="{6801BD83-13C1-4904-801C-5330DCDEE248}"/>
    <cellStyle name="Table head 2 2 2 7" xfId="11001" xr:uid="{FBA275DA-1D62-4365-8D97-B5D1B48D26DE}"/>
    <cellStyle name="Table head 2 2 2_CR4_19" xfId="11002" xr:uid="{69FEFAC5-A66A-42D1-99BC-60BA8CCC58F8}"/>
    <cellStyle name="Table head 2 2 3" xfId="11003" xr:uid="{A4542C92-09B9-4A4D-967E-8B6337A01D4E}"/>
    <cellStyle name="Table head 2 2 3 2" xfId="11004" xr:uid="{50B9C081-16AD-49B0-AC0F-46DE0AEB5530}"/>
    <cellStyle name="Table head 2 2 3 3" xfId="11005" xr:uid="{283D78FD-323B-4E8D-B200-67F40733EC68}"/>
    <cellStyle name="Table head 2 2 3 4" xfId="11006" xr:uid="{995F1FAC-156F-4191-9689-3089D1E0CA32}"/>
    <cellStyle name="Table head 2 2 3 5" xfId="11007" xr:uid="{5F0BDDF4-97D1-41CF-A314-BFA772E88C7F}"/>
    <cellStyle name="Table head 2 2 3 6" xfId="11008" xr:uid="{29C972F9-F47A-489E-8528-E5E7BC7E8E01}"/>
    <cellStyle name="Table head 2 2 3 7" xfId="11009" xr:uid="{D0FBD627-5AA3-423B-A852-4D384971883C}"/>
    <cellStyle name="Table head 2 2 3_CR4_19" xfId="11010" xr:uid="{41614751-2A69-43A2-8D2D-D559FB4CBE53}"/>
    <cellStyle name="Table head 2 2 4" xfId="11011" xr:uid="{9D5DA9F0-9410-4E3E-9BC1-996A2AC4A20C}"/>
    <cellStyle name="Table head 2 2 4 2" xfId="11012" xr:uid="{E052AC00-3719-41F9-B75F-3D0DF31B4DC9}"/>
    <cellStyle name="Table head 2 2 4 3" xfId="11013" xr:uid="{43264FF7-904E-4A77-8E4C-89E237BF7040}"/>
    <cellStyle name="Table head 2 2 4 4" xfId="11014" xr:uid="{1394BF20-F74C-4947-908A-C6704FB077B3}"/>
    <cellStyle name="Table head 2 2 4 5" xfId="11015" xr:uid="{8BE8B76A-91C2-434E-84DC-EFACBDAEA904}"/>
    <cellStyle name="Table head 2 2 4 6" xfId="11016" xr:uid="{F8D4B402-8E4D-4242-B4D3-CBAAB8D46462}"/>
    <cellStyle name="Table head 2 2 4 7" xfId="11017" xr:uid="{CBFF9ED6-6586-4E6A-8AAA-CF0FDD1FDCEF}"/>
    <cellStyle name="Table head 2 2 4_CR4_19" xfId="11018" xr:uid="{A5E34EF9-29B6-45ED-BE2F-C6DEE23768B0}"/>
    <cellStyle name="Table head 2 2 5" xfId="11019" xr:uid="{AC350850-F7E0-46C0-B83E-03BC430CE48F}"/>
    <cellStyle name="Table head 2 2 5 2" xfId="11020" xr:uid="{0340BEDD-0501-4E3E-8CC1-D5D544B3D820}"/>
    <cellStyle name="Table head 2 2 5 3" xfId="11021" xr:uid="{E2D48885-73CD-4069-A269-8C5EFA3A2A36}"/>
    <cellStyle name="Table head 2 2 5 4" xfId="11022" xr:uid="{7BAAD647-F048-4523-B744-320908798E3D}"/>
    <cellStyle name="Table head 2 2 5 5" xfId="11023" xr:uid="{28DDE309-4AD4-4C36-8631-5B411A8C20AD}"/>
    <cellStyle name="Table head 2 2 5 6" xfId="11024" xr:uid="{83A67392-6660-4E56-8CF0-E78CE538B227}"/>
    <cellStyle name="Table head 2 2 5 7" xfId="11025" xr:uid="{ADC4E7FA-7825-4609-812F-0E64CA457430}"/>
    <cellStyle name="Table head 2 2 5_CR4_19" xfId="11026" xr:uid="{26BE1241-36BB-4C76-A157-6651883BEF82}"/>
    <cellStyle name="Table head 2 2 6" xfId="11027" xr:uid="{0BF1BED0-E8EB-4044-B092-66310E82B619}"/>
    <cellStyle name="Table head 2 2 6 2" xfId="11028" xr:uid="{998804B3-21D0-4A38-8A7D-F96A2FBA0DBA}"/>
    <cellStyle name="Table head 2 2 6 3" xfId="11029" xr:uid="{7E0AE390-DE03-467D-89EF-0EBCB8D97321}"/>
    <cellStyle name="Table head 2 2 6 4" xfId="11030" xr:uid="{0CAC1356-4BF7-4189-9108-D8BC817F7567}"/>
    <cellStyle name="Table head 2 2 6 5" xfId="11031" xr:uid="{B310EDE6-193F-4CB9-B58E-A00B2DCFA79A}"/>
    <cellStyle name="Table head 2 2 6 6" xfId="11032" xr:uid="{3769F93C-7EB0-4486-88C9-11AD24CE50A4}"/>
    <cellStyle name="Table head 2 2 6 7" xfId="11033" xr:uid="{67072B1E-EAEF-4536-8CFB-374BC31FFEEA}"/>
    <cellStyle name="Table head 2 2 6_CR4_19" xfId="11034" xr:uid="{E614484E-9A25-4583-9C81-C3CD56475053}"/>
    <cellStyle name="Table head 2 2 7" xfId="11035" xr:uid="{A93350D2-8B06-4CA4-AC81-13D0ACD5CC6A}"/>
    <cellStyle name="Table head 2 2 7 2" xfId="11036" xr:uid="{9C69F127-98CE-4F99-868F-36556677BF5A}"/>
    <cellStyle name="Table head 2 2 7 3" xfId="11037" xr:uid="{B0682532-9B27-42F7-9D46-7573113CBDA9}"/>
    <cellStyle name="Table head 2 2 7 4" xfId="11038" xr:uid="{7810C118-6804-4082-8AC4-C2E273EF7A8E}"/>
    <cellStyle name="Table head 2 2 7 5" xfId="11039" xr:uid="{EF564436-704B-4192-846E-61EC5F86AD7E}"/>
    <cellStyle name="Table head 2 2 7 6" xfId="11040" xr:uid="{5B43ABE1-442B-4BD0-BE62-A9E4F1D1E5D8}"/>
    <cellStyle name="Table head 2 2 7_CR4_19" xfId="11041" xr:uid="{F4CF3E1A-8305-428F-881D-24A24AACB115}"/>
    <cellStyle name="Table head 2 2 8" xfId="11042" xr:uid="{B175EDB7-BF96-45F2-8EA8-CC4093F30AA4}"/>
    <cellStyle name="Table head 2 2_3. Chng in credit spreads" xfId="52330" xr:uid="{04403B45-45D5-46B7-8443-8E4AEAE4279E}"/>
    <cellStyle name="Table head 2 3" xfId="11043" xr:uid="{76032D98-FAE3-4516-A2FF-9AB4619231C1}"/>
    <cellStyle name="Table head 2 3 2" xfId="11044" xr:uid="{4B9D01B1-42C8-49A3-AE3C-4D612215C16A}"/>
    <cellStyle name="Table head 2 3 3" xfId="11045" xr:uid="{351DCBBD-21CE-4FD2-9C3A-E34D96D1ACB2}"/>
    <cellStyle name="Table head 2 3 4" xfId="11046" xr:uid="{37C37D88-A67A-46CE-8BB9-8701019ECF8E}"/>
    <cellStyle name="Table head 2 3 5" xfId="11047" xr:uid="{D297B4B7-69FB-4CA0-AF47-A6ED4230CBFB}"/>
    <cellStyle name="Table head 2 3 6" xfId="11048" xr:uid="{CAA8CD21-B23D-43F2-86AE-DCE4E73D6454}"/>
    <cellStyle name="Table head 2 3 7" xfId="11049" xr:uid="{2DEF9756-B8BF-4EAB-8B89-6CE9A444ABAA}"/>
    <cellStyle name="Table head 2 3_CR4_19" xfId="11050" xr:uid="{9BE459E5-9AC8-4A8F-A6FA-8E56ECCB7800}"/>
    <cellStyle name="Table head 2 4" xfId="11051" xr:uid="{BDB89B79-477D-419E-9F15-5D1F768AFD27}"/>
    <cellStyle name="Table head 2 4 2" xfId="11052" xr:uid="{3FC53328-CFD3-4DAC-960E-B3FCC95AF119}"/>
    <cellStyle name="Table head 2 4 3" xfId="11053" xr:uid="{368AC2BA-B507-48EC-B24B-4B36EB827A69}"/>
    <cellStyle name="Table head 2 4 4" xfId="11054" xr:uid="{53F1B199-B196-49E9-A794-CB4725B1DB3F}"/>
    <cellStyle name="Table head 2 4 5" xfId="11055" xr:uid="{F69E92F4-E33F-44C3-9101-E157C0CD6280}"/>
    <cellStyle name="Table head 2 4 6" xfId="11056" xr:uid="{2CDA8E03-9AE7-4751-A076-8FCB1521E023}"/>
    <cellStyle name="Table head 2 4 7" xfId="11057" xr:uid="{3ECF6679-8177-4032-B00D-3B1933FA7479}"/>
    <cellStyle name="Table head 2 4_CR4_19" xfId="11058" xr:uid="{834FEB26-CF0F-49AE-81F3-094C91A2F3D4}"/>
    <cellStyle name="Table head 2 5" xfId="11059" xr:uid="{EBF30BB2-65D3-4A57-BC1D-4C479BBD0E74}"/>
    <cellStyle name="Table head 2 5 2" xfId="11060" xr:uid="{B3453E10-4D75-439C-A520-2FF3D267632E}"/>
    <cellStyle name="Table head 2 5 3" xfId="11061" xr:uid="{08E4D3E0-9C0E-4B80-9D44-66EC7A5D4312}"/>
    <cellStyle name="Table head 2 5 4" xfId="11062" xr:uid="{EA0FD1AE-76C8-4B50-993D-8BCA157F7479}"/>
    <cellStyle name="Table head 2 5 5" xfId="11063" xr:uid="{B9FBFBCA-0679-4EA4-BD38-83DCD1158807}"/>
    <cellStyle name="Table head 2 5 6" xfId="11064" xr:uid="{1656B4A4-DE88-4416-8BF0-A1150E3E23CA}"/>
    <cellStyle name="Table head 2 5 7" xfId="11065" xr:uid="{C5CD40B4-1C79-46C7-BA71-79B2F0CFFB9E}"/>
    <cellStyle name="Table head 2 5_CR4_19" xfId="11066" xr:uid="{1AF4530C-22B1-4EAF-ACDD-1F0B4265B83D}"/>
    <cellStyle name="Table head 2 6" xfId="11067" xr:uid="{185693DA-2826-4BE9-A09E-E30C23F53140}"/>
    <cellStyle name="Table head 2 6 2" xfId="11068" xr:uid="{EBAC094B-79DA-4126-A10C-FC2C8D7BBD1E}"/>
    <cellStyle name="Table head 2 6 3" xfId="11069" xr:uid="{3964770E-DFE5-49B9-B0A6-FDCAB54F3B2E}"/>
    <cellStyle name="Table head 2 6 4" xfId="11070" xr:uid="{6E9DE4CB-A053-4C68-B546-4CF34E86D703}"/>
    <cellStyle name="Table head 2 6 5" xfId="11071" xr:uid="{1308A1A4-9283-4D4C-9874-87AAC3EF551A}"/>
    <cellStyle name="Table head 2 6 6" xfId="11072" xr:uid="{879F15A8-2944-46FA-87EA-19A432DCE491}"/>
    <cellStyle name="Table head 2 6 7" xfId="11073" xr:uid="{FAB49111-A19E-4937-BE39-74C3BA4FC399}"/>
    <cellStyle name="Table head 2 6_CR4_19" xfId="11074" xr:uid="{908EF489-7FA9-4A67-A060-B06EDCC2E4E4}"/>
    <cellStyle name="Table head 2 7" xfId="11075" xr:uid="{235B5E8A-4CC7-45CC-8B88-9B84B7863284}"/>
    <cellStyle name="Table head 2 7 2" xfId="11076" xr:uid="{728F60BA-EF82-4764-9C9B-281257B8AD3D}"/>
    <cellStyle name="Table head 2 7 3" xfId="11077" xr:uid="{4D780E39-ACE4-4AC0-94B1-6121E183643B}"/>
    <cellStyle name="Table head 2 7 4" xfId="11078" xr:uid="{4FC67BD6-E690-47BC-990E-BDA587729AA0}"/>
    <cellStyle name="Table head 2 7 5" xfId="11079" xr:uid="{38D69A36-C3C8-42EE-9913-0FBA5181222C}"/>
    <cellStyle name="Table head 2 7 6" xfId="11080" xr:uid="{AE1A781A-5C88-42EF-A165-435077EF9AFC}"/>
    <cellStyle name="Table head 2 7 7" xfId="11081" xr:uid="{05C8C3E6-6A68-4F98-90CA-466DBA8374E2}"/>
    <cellStyle name="Table head 2 7_CR4_19" xfId="11082" xr:uid="{DE2ED737-6F30-42C5-9586-5F78F0C7E33A}"/>
    <cellStyle name="Table head 2 8" xfId="11083" xr:uid="{8F5DC449-66E6-4137-9941-934264EA24B8}"/>
    <cellStyle name="Table head 2 8 2" xfId="11084" xr:uid="{C71ADE90-7356-4F50-B9BC-DD6CCCC1D3C2}"/>
    <cellStyle name="Table head 2 8 3" xfId="11085" xr:uid="{CF543C3A-495E-407C-8DA4-9103F49B09F0}"/>
    <cellStyle name="Table head 2 8 4" xfId="11086" xr:uid="{0C2CB7E7-4AD5-4260-B7E6-83DF1AFD2A43}"/>
    <cellStyle name="Table head 2 8 5" xfId="11087" xr:uid="{A16F3450-FBA1-43F9-864F-E5EEF443AB87}"/>
    <cellStyle name="Table head 2 8 6" xfId="11088" xr:uid="{4D1C9BDF-964B-4D75-B6EB-2128C0AB2AD7}"/>
    <cellStyle name="Table head 2 8_CR4_19" xfId="11089" xr:uid="{971D613D-C0E2-4A07-95A2-246B91CF941B}"/>
    <cellStyle name="Table head 2 9" xfId="11090" xr:uid="{907531B2-FA3D-4D07-8809-F1C54D6CE00C}"/>
    <cellStyle name="Table head 2_3. Chng in credit spreads" xfId="52331" xr:uid="{C860017C-08DB-4999-8FB8-4F757914824A}"/>
    <cellStyle name="Table head 3" xfId="11091" xr:uid="{ED3F34B6-5C48-4CA1-B727-9BC64E2DDF81}"/>
    <cellStyle name="Table head 3 2" xfId="11092" xr:uid="{71D6FA4D-B2BF-4B9E-B5C1-CE33F4D0336A}"/>
    <cellStyle name="Table head 3 2 2" xfId="11093" xr:uid="{7A768E87-D031-41DE-BD1A-A53E48B6D56C}"/>
    <cellStyle name="Table head 3 2 2 2" xfId="52332" xr:uid="{24CBDDF7-E93B-4C0F-A864-27AC7BB555EB}"/>
    <cellStyle name="Table head 3 2 3" xfId="11094" xr:uid="{D45BF568-3C5C-4A1A-943A-E90D651966AD}"/>
    <cellStyle name="Table head 3 2 4" xfId="11095" xr:uid="{D3E898FC-4221-4B19-A005-082E018B2DD7}"/>
    <cellStyle name="Table head 3 2 5" xfId="11096" xr:uid="{C7511D0B-B902-4657-A193-6CBD5429D608}"/>
    <cellStyle name="Table head 3 2 6" xfId="11097" xr:uid="{78196745-CD4B-4EEC-A489-7FEE992A8A92}"/>
    <cellStyle name="Table head 3 2 7" xfId="11098" xr:uid="{05CA0310-4AB2-4314-B6C0-FB3DB2495F21}"/>
    <cellStyle name="Table head 3 2_3. Chng in credit spreads" xfId="52333" xr:uid="{829401F6-D02C-47BE-ACE2-9A8A6EAC5C07}"/>
    <cellStyle name="Table head 3 3" xfId="11099" xr:uid="{EDA86080-1D50-4F86-A0A2-7ED9F3EED2E5}"/>
    <cellStyle name="Table head 3 3 2" xfId="11100" xr:uid="{6112EFD2-5202-453D-9166-9D3A7D54597C}"/>
    <cellStyle name="Table head 3 3 3" xfId="11101" xr:uid="{4A29C358-6EB8-4709-9EC1-B2B8EC9F2765}"/>
    <cellStyle name="Table head 3 3 4" xfId="11102" xr:uid="{3767B263-96F6-48D8-95B1-97391EA7264B}"/>
    <cellStyle name="Table head 3 3 5" xfId="11103" xr:uid="{B807AEBF-298B-4691-B328-91D2A6AE0E86}"/>
    <cellStyle name="Table head 3 3 6" xfId="11104" xr:uid="{F12AC1CF-0C7D-43E5-BCBA-48884B77B03A}"/>
    <cellStyle name="Table head 3 3 7" xfId="11105" xr:uid="{C5505243-A0BD-450C-BCC4-5BF392C432AA}"/>
    <cellStyle name="Table head 3 3_CR4_19" xfId="11106" xr:uid="{8A7B224D-853E-4AD7-B6B0-1E6EC9D97452}"/>
    <cellStyle name="Table head 3 4" xfId="11107" xr:uid="{C7F05E30-41F5-4146-BDC4-C8A460CD6953}"/>
    <cellStyle name="Table head 3 4 2" xfId="11108" xr:uid="{38ED4D3B-66E1-4D72-A523-D80D74562989}"/>
    <cellStyle name="Table head 3 4 3" xfId="11109" xr:uid="{02F6F6DE-24E2-4F2A-BF33-95B576B18487}"/>
    <cellStyle name="Table head 3 4 4" xfId="11110" xr:uid="{A91F94C6-3911-453D-BE5A-11F45E31E46E}"/>
    <cellStyle name="Table head 3 4 5" xfId="11111" xr:uid="{D2D7D96D-C07A-4999-ABF1-248CDC716CE9}"/>
    <cellStyle name="Table head 3 4 6" xfId="11112" xr:uid="{A8B11B68-4F89-4848-A8F9-2844455DEA86}"/>
    <cellStyle name="Table head 3 4 7" xfId="11113" xr:uid="{5A02E666-D971-43FC-AB0F-BEC2A0973DCC}"/>
    <cellStyle name="Table head 3 4_CR4_19" xfId="11114" xr:uid="{47CAAEC5-7692-44F2-AC4F-B37771B7A9E3}"/>
    <cellStyle name="Table head 3 5" xfId="11115" xr:uid="{6819C644-7B9A-4323-BE39-BB59BE4F06BB}"/>
    <cellStyle name="Table head 3 5 2" xfId="11116" xr:uid="{997E89F1-8278-4D66-AF81-B7458BFC9577}"/>
    <cellStyle name="Table head 3 5 3" xfId="11117" xr:uid="{E003C10B-09FD-4EE6-97D4-DD3B1DFFC57A}"/>
    <cellStyle name="Table head 3 5 4" xfId="11118" xr:uid="{3A566007-FD67-4060-9283-8DC139378E85}"/>
    <cellStyle name="Table head 3 5 5" xfId="11119" xr:uid="{B6B8E004-743C-496E-92C4-7EE521D677FB}"/>
    <cellStyle name="Table head 3 5 6" xfId="11120" xr:uid="{934DC0BF-E0FB-410F-9C8F-1ACF783ACB55}"/>
    <cellStyle name="Table head 3 5 7" xfId="11121" xr:uid="{0BC350DA-DA6F-40D2-B82F-C6E4D1229BEE}"/>
    <cellStyle name="Table head 3 5_CR4_19" xfId="11122" xr:uid="{BA92FB6E-D5FD-49D8-BD19-30A8980F8694}"/>
    <cellStyle name="Table head 3 6" xfId="11123" xr:uid="{5E94021C-8CEA-43FB-8FB8-F3DA63253120}"/>
    <cellStyle name="Table head 3 6 2" xfId="11124" xr:uid="{01F630C3-5CA7-47D5-8A52-C14C1A4BB79B}"/>
    <cellStyle name="Table head 3 6 3" xfId="11125" xr:uid="{580197B8-A5CB-4E4D-864E-7F398A865595}"/>
    <cellStyle name="Table head 3 6 4" xfId="11126" xr:uid="{8BF7726C-A76B-4914-810C-CC8B5FF9D964}"/>
    <cellStyle name="Table head 3 6 5" xfId="11127" xr:uid="{D03FD3C3-6006-4367-93C0-1D3C351F4878}"/>
    <cellStyle name="Table head 3 6 6" xfId="11128" xr:uid="{332140F2-7B0F-4D14-845A-D8ACB338B683}"/>
    <cellStyle name="Table head 3 6 7" xfId="11129" xr:uid="{C772C340-3C4A-4F6A-B8A5-7F2E32112B3A}"/>
    <cellStyle name="Table head 3 6_CR4_19" xfId="11130" xr:uid="{9500A454-4366-4FB1-8671-9B8334CACDC1}"/>
    <cellStyle name="Table head 3 7" xfId="11131" xr:uid="{D86ECF73-7566-463F-96ED-4090728F8364}"/>
    <cellStyle name="Table head 3 7 2" xfId="11132" xr:uid="{820198E9-B8D8-4075-A9C1-F74EC75DDC74}"/>
    <cellStyle name="Table head 3 7 3" xfId="11133" xr:uid="{8F1C94B0-85D9-437C-8FBC-8B3CF276AD2C}"/>
    <cellStyle name="Table head 3 7 4" xfId="11134" xr:uid="{C647A664-8B31-45D1-9FBA-42F3F09A7F1D}"/>
    <cellStyle name="Table head 3 7 5" xfId="11135" xr:uid="{089CE940-DE1A-4BC8-AB15-E0706D9FCB9A}"/>
    <cellStyle name="Table head 3 7 6" xfId="11136" xr:uid="{92B7CA80-945C-4E20-8C51-E88B451ACE1C}"/>
    <cellStyle name="Table head 3 7_CR4_19" xfId="11137" xr:uid="{CC5526C6-0326-437A-9E39-C918D6F38937}"/>
    <cellStyle name="Table head 3 8" xfId="11138" xr:uid="{43100BFD-A662-4C9F-943C-AF1F21BC954F}"/>
    <cellStyle name="Table head 3_3. Chng in credit spreads" xfId="52334" xr:uid="{6793B031-16AB-42BD-8F37-993973C4AEF5}"/>
    <cellStyle name="Table head 4" xfId="11139" xr:uid="{3B5E5B60-8B83-43BA-B38A-9374012958BE}"/>
    <cellStyle name="Table head 4 2" xfId="11140" xr:uid="{E3D9E8DE-DE2D-48CA-B07B-B940036D1D7E}"/>
    <cellStyle name="Table head 4 3" xfId="11141" xr:uid="{80792BEE-9E5F-45D3-B1CF-D296F2E6F65A}"/>
    <cellStyle name="Table head 4 4" xfId="11142" xr:uid="{4D38306B-46EC-4E47-8C2B-9E6D9F89CBA4}"/>
    <cellStyle name="Table head 4 5" xfId="11143" xr:uid="{A49BF135-74D5-493D-9CE9-BA794B22D960}"/>
    <cellStyle name="Table head 4 6" xfId="11144" xr:uid="{E37EDDC6-D674-4064-BFD2-74F7D4911D84}"/>
    <cellStyle name="Table head 4 7" xfId="11145" xr:uid="{D00D95B2-3482-4BE9-AF68-7AF128A385A5}"/>
    <cellStyle name="Table head 4_CR4_19" xfId="11146" xr:uid="{E162DA6D-BC93-44BD-AE05-7E4AE9B7B239}"/>
    <cellStyle name="Table head 5" xfId="11147" xr:uid="{3358BA5F-9AFF-4A51-806C-37B6ED58A508}"/>
    <cellStyle name="Table head 5 2" xfId="11148" xr:uid="{F3C64B16-3226-4C9F-8027-B1634D9C7CE7}"/>
    <cellStyle name="Table head 5 3" xfId="11149" xr:uid="{EEFE2FB7-C86D-47F4-BDBA-F7A1AC2DA6E9}"/>
    <cellStyle name="Table head 5 4" xfId="11150" xr:uid="{03EA8933-9181-4267-BE7D-A56D09F48DD0}"/>
    <cellStyle name="Table head 5 5" xfId="11151" xr:uid="{502DBB35-FD76-4DD0-B795-133D26398540}"/>
    <cellStyle name="Table head 5 6" xfId="11152" xr:uid="{171BF750-9F07-42FA-9957-087AE4CA59F8}"/>
    <cellStyle name="Table head 5 7" xfId="11153" xr:uid="{C84314F3-457D-4148-BE25-5AAF1F67D745}"/>
    <cellStyle name="Table head 5_CR4_19" xfId="11154" xr:uid="{FEC58451-F76D-474D-BA46-B694C06CF065}"/>
    <cellStyle name="Table head 6" xfId="11155" xr:uid="{B6845567-952C-4F99-99CE-F93C1AAEBA3D}"/>
    <cellStyle name="Table head 6 2" xfId="11156" xr:uid="{EB79BD1F-0726-484F-95DC-1D04A4B5FF3F}"/>
    <cellStyle name="Table head 6 3" xfId="11157" xr:uid="{3735216A-2294-4B3D-A10A-EBC7E80F42F3}"/>
    <cellStyle name="Table head 6 4" xfId="11158" xr:uid="{4F796A82-198A-4683-984F-959F65B5F943}"/>
    <cellStyle name="Table head 6 5" xfId="11159" xr:uid="{BF781B8A-4658-4540-80F5-3CB8C8E4DE7A}"/>
    <cellStyle name="Table head 6 6" xfId="11160" xr:uid="{F9CAA58C-B389-4A63-B05E-479A2991F5F4}"/>
    <cellStyle name="Table head 6 7" xfId="11161" xr:uid="{04255406-83C8-498E-A327-C1AF43F2E5EF}"/>
    <cellStyle name="Table head 6_CR4_19" xfId="11162" xr:uid="{25178282-418A-4A81-9D60-5CACB96D9242}"/>
    <cellStyle name="Table head 7" xfId="11163" xr:uid="{D8190611-92E3-46B9-863F-80A160271BD3}"/>
    <cellStyle name="Table head 7 2" xfId="11164" xr:uid="{369073BD-902B-4C83-BBBE-C086344963D2}"/>
    <cellStyle name="Table head 7 3" xfId="11165" xr:uid="{DEA85570-428A-4DC3-9787-D19DC64FA0FD}"/>
    <cellStyle name="Table head 7 4" xfId="11166" xr:uid="{C3CCA8D2-F2E1-42AA-981A-0953BCB78543}"/>
    <cellStyle name="Table head 7 5" xfId="11167" xr:uid="{87DE934A-B024-4F80-8B11-9E4044F29BF6}"/>
    <cellStyle name="Table head 7 6" xfId="11168" xr:uid="{B994E22B-EC50-41DF-838A-D61535BDD7F6}"/>
    <cellStyle name="Table head 7 7" xfId="11169" xr:uid="{CBC10F0A-BA2B-4562-B901-57BF54B0BBDA}"/>
    <cellStyle name="Table head 7_CR4_19" xfId="11170" xr:uid="{28C626AF-2F78-408D-B372-42F02F071CEC}"/>
    <cellStyle name="Table head 8" xfId="11171" xr:uid="{D208B331-1984-489E-BB69-7F88557B9BDD}"/>
    <cellStyle name="Table head 8 2" xfId="11172" xr:uid="{1DA8B235-06B3-405C-98B2-72517B1879CD}"/>
    <cellStyle name="Table head 8 3" xfId="11173" xr:uid="{A0865F92-7A78-4EAB-B1DC-7136F20003CB}"/>
    <cellStyle name="Table head 8 4" xfId="11174" xr:uid="{E65503EB-4439-4E1E-9910-5260E751F44B}"/>
    <cellStyle name="Table head 8 5" xfId="11175" xr:uid="{0D841C42-8B0E-4D48-A881-18E471115B58}"/>
    <cellStyle name="Table head 8 6" xfId="11176" xr:uid="{A72267EF-B0E3-4301-A9A9-F34D73C9A8ED}"/>
    <cellStyle name="Table head 8 7" xfId="11177" xr:uid="{4E862644-CF7A-40D8-9115-7263DF50D6CE}"/>
    <cellStyle name="Table head 8_CR4_19" xfId="11178" xr:uid="{846D6295-E8C6-4771-A293-E8288AB51992}"/>
    <cellStyle name="Table head 9" xfId="11179" xr:uid="{DE3A5A89-41C3-45FA-B2F0-EA21C2B1729A}"/>
    <cellStyle name="Table head 9 2" xfId="11180" xr:uid="{C0F4F7EC-AF6F-400F-A512-068CFDFA7470}"/>
    <cellStyle name="Table head 9 3" xfId="11181" xr:uid="{404E17D0-068D-46E2-8B65-2C910287D00C}"/>
    <cellStyle name="Table head 9 4" xfId="11182" xr:uid="{039D2F62-9BCB-42B7-8AD6-57F159CE6D32}"/>
    <cellStyle name="Table head 9 5" xfId="11183" xr:uid="{323D0ADB-D5DA-4868-9554-FF763E1413EC}"/>
    <cellStyle name="Table head 9 6" xfId="11184" xr:uid="{3E2C9BEC-7A2D-4CF3-B8F7-25EC18C2F5D8}"/>
    <cellStyle name="Table head 9_CR4_19" xfId="11185" xr:uid="{51D5CB7E-9F9F-4E18-8872-CCBA0D17936A}"/>
    <cellStyle name="Table Head Aligned" xfId="34920" xr:uid="{A067B04A-2DB8-4345-BD48-F7C63B6320CD}"/>
    <cellStyle name="Table Head Aligned 2" xfId="34921" xr:uid="{C14CA0F1-54F8-41ED-BBDA-0AF50F99AF82}"/>
    <cellStyle name="Table Head Aligned 3" xfId="34922" xr:uid="{48328708-3CC7-48E4-B1BE-E0D493637EFE}"/>
    <cellStyle name="Table Head Aligned_AVA DVA EL" xfId="34923" xr:uid="{370D1D1E-5FF6-4500-986C-0B66B5338B86}"/>
    <cellStyle name="Table Head Blue" xfId="34924" xr:uid="{793C3E74-0EA5-466A-857E-286965ADFC83}"/>
    <cellStyle name="Table Head Blue 2" xfId="34925" xr:uid="{8F9F1C87-ED37-4DDC-B442-DC5309B30BAD}"/>
    <cellStyle name="Table Head Blue 3" xfId="34926" xr:uid="{FE8A1ED0-0E60-4D28-9B60-13687B744A10}"/>
    <cellStyle name="Table Head Blue_AVA DVA EL" xfId="34927" xr:uid="{BE267AD4-8BC7-463B-9530-15D0FA60BBFE}"/>
    <cellStyle name="Table Head Green" xfId="34928" xr:uid="{DF3C4750-BD83-4CE4-8AED-0F680BBA81AE}"/>
    <cellStyle name="Table Head Green 2" xfId="34929" xr:uid="{5805EEBD-4714-4DC1-8833-0305E4EADFAD}"/>
    <cellStyle name="Table Head Green 3" xfId="34930" xr:uid="{8AD27D8B-B56A-4315-9980-A921A903F543}"/>
    <cellStyle name="Table Head Green_AVA DVA EL" xfId="34931" xr:uid="{8B125FAA-AB10-4424-A3C1-FC69A2EC8E5E}"/>
    <cellStyle name="Table Head_03-Egne aksjer 1002" xfId="34932" xr:uid="{40D59B37-592C-4FC7-9233-FCF350F01809}"/>
    <cellStyle name="Table Heading" xfId="34933" xr:uid="{D07179FE-A4D6-4201-8489-B1A353AD4DA4}"/>
    <cellStyle name="Table Heading 2" xfId="34934" xr:uid="{3E3D0B8F-FCC5-42F1-BB91-C9B48197EBBC}"/>
    <cellStyle name="Table Heading 2 2" xfId="34935" xr:uid="{9BB8A5BC-9E5F-4994-8FDF-B93AFBB32DE1}"/>
    <cellStyle name="Table Heading 2 3" xfId="34936" xr:uid="{400C7D1C-2867-4A1D-99E1-6BDD2D90DDE7}"/>
    <cellStyle name="Table Heading 2 4" xfId="52335" xr:uid="{AC13D79F-979C-46C0-9953-6915355846D3}"/>
    <cellStyle name="Table Heading 2_AVA DVA EL" xfId="34937" xr:uid="{979F0387-48EC-4FB7-946D-F3C8884DD7C8}"/>
    <cellStyle name="Table Heading 3" xfId="34938" xr:uid="{48123E44-25C7-4AB3-9645-0E5C64004077}"/>
    <cellStyle name="Table Heading 4" xfId="34939" xr:uid="{95EE63D3-947E-472C-8F8B-0514E815809D}"/>
    <cellStyle name="Table Heading_AVA DVA EL" xfId="34940" xr:uid="{22D6FE27-32DB-47A8-9AB9-8F21BD80510D}"/>
    <cellStyle name="Table Source" xfId="34941" xr:uid="{9524FB48-A748-4BE1-8F2D-EFB9C14B4E46}"/>
    <cellStyle name="Table Source 2" xfId="34942" xr:uid="{57D1017B-E1BB-482B-9AAB-4EAE32E4BF3C}"/>
    <cellStyle name="Table Source 3" xfId="34943" xr:uid="{80791EF4-809F-424C-85EA-CBC852621F9C}"/>
    <cellStyle name="Table Source_AVA DVA EL" xfId="34944" xr:uid="{FD9D2BA6-5738-45F3-8DF9-50FF73AD906F}"/>
    <cellStyle name="Table Sub Head" xfId="34945" xr:uid="{6084FA27-1D91-4B17-8C0F-61B9D3B6E9D0}"/>
    <cellStyle name="Table Sub Head 2" xfId="34946" xr:uid="{5200EF73-2609-4B79-961E-E684B028BB44}"/>
    <cellStyle name="Table Sub Head 3" xfId="34947" xr:uid="{958E0E31-2F19-458C-904E-EEF594A56AEC}"/>
    <cellStyle name="Table Sub Head_AVA DVA EL" xfId="34948" xr:uid="{AD3BD84E-8BCD-48A1-8BBB-235462DA8452}"/>
    <cellStyle name="Table Text" xfId="34949" xr:uid="{E4E0D817-CC7E-4C09-A18B-0DC1045C90A2}"/>
    <cellStyle name="Table Text 2" xfId="34950" xr:uid="{B5D621D0-09B7-4B59-B332-4446CCE7EFE3}"/>
    <cellStyle name="Table Text 3" xfId="34951" xr:uid="{36BDACFC-E0F6-44E3-974A-7779FC542A85}"/>
    <cellStyle name="table text bold" xfId="11186" xr:uid="{DF0B927E-9209-4F9B-B6D8-9B8B0E76DE6A}"/>
    <cellStyle name="table text bold 2" xfId="11187" xr:uid="{20B3F53A-2B56-405C-B7E1-D32D8239BF58}"/>
    <cellStyle name="table text bold 2 2" xfId="34952" xr:uid="{39C3FB5A-F0B9-4E68-906C-633314805C75}"/>
    <cellStyle name="table text bold 2 2 2" xfId="52336" xr:uid="{D6F7614F-9633-433E-98E0-0A4369264F55}"/>
    <cellStyle name="table text bold 2_3. Chng in credit spreads" xfId="52337" xr:uid="{749EC41E-9CAE-49B1-8E16-A7A9A16D1453}"/>
    <cellStyle name="table text bold 3" xfId="34953" xr:uid="{BE555422-F819-415F-BBBC-444FD8ED4FB2}"/>
    <cellStyle name="table text bold 3 2" xfId="34954" xr:uid="{6FE7455B-ABD3-4C46-8651-6C82A4FAF636}"/>
    <cellStyle name="table text bold 3 2 2" xfId="34955" xr:uid="{64DE0DA3-C049-46F5-AA6A-B193C8E53CC7}"/>
    <cellStyle name="table text bold 3 2 3" xfId="34956" xr:uid="{151D26D7-6290-4170-88D6-A16BEDE22737}"/>
    <cellStyle name="table text bold 3 2_AVA DVA EL" xfId="34957" xr:uid="{ABD19A8E-6E9E-4D3A-A925-DC2EA64FEF9C}"/>
    <cellStyle name="table text bold 3 3" xfId="34958" xr:uid="{8118FE49-EB22-4A48-8B5C-A5AD4089E340}"/>
    <cellStyle name="table text bold 3 4" xfId="34959" xr:uid="{D1A0D720-A6F6-473B-B239-2048C788348C}"/>
    <cellStyle name="table text bold 3_3. Chng in credit spreads" xfId="52338" xr:uid="{C0358C01-8ED0-4788-8F21-4E057D7E7DE0}"/>
    <cellStyle name="table text bold 4" xfId="34960" xr:uid="{868C39EA-EC2E-402C-A476-78D1E7DED1A6}"/>
    <cellStyle name="table text bold green" xfId="11188" xr:uid="{ECA23092-E2CE-4A48-AFAC-C33506FDFFFE}"/>
    <cellStyle name="table text bold green 2" xfId="11189" xr:uid="{CD36D700-F756-4D85-A87D-88E2455019C2}"/>
    <cellStyle name="table text bold green 2 2" xfId="34961" xr:uid="{7D798DF8-165B-4F8B-A1BE-3576DCBEFE8E}"/>
    <cellStyle name="table text bold green 2 2 2" xfId="52339" xr:uid="{F38F231A-8E7F-405B-96A8-8DD6AAD1D406}"/>
    <cellStyle name="table text bold green 2_3. Chng in credit spreads" xfId="52340" xr:uid="{9BFD4167-6031-4304-8AA9-77FD68ED25B2}"/>
    <cellStyle name="table text bold green 3" xfId="34962" xr:uid="{ACE33A9B-EBC6-4171-96D1-FCFC8A5B0178}"/>
    <cellStyle name="table text bold green 3 2" xfId="52341" xr:uid="{08446918-DB99-453F-9EF9-598A60AB15B6}"/>
    <cellStyle name="table text bold green_1" xfId="52342" xr:uid="{ACD3FD6D-4E1F-45F9-8E97-95C4C46AD190}"/>
    <cellStyle name="table text bold_1" xfId="52343" xr:uid="{57D32738-1F6E-46CA-9AEC-7E1685ACC87A}"/>
    <cellStyle name="table text light" xfId="11190" xr:uid="{47A21DC2-DBB8-4D63-9FCD-2A73E16D121E}"/>
    <cellStyle name="table text light 2" xfId="11191" xr:uid="{B399BEBE-7E43-4B2B-9B5C-28EAB3703156}"/>
    <cellStyle name="table text light 2 2" xfId="34963" xr:uid="{2954BD01-1792-438C-BC9B-1BA6869E35BD}"/>
    <cellStyle name="table text light 2 2 2" xfId="52344" xr:uid="{782276EB-5AD2-46FE-9953-49B2052996D1}"/>
    <cellStyle name="table text light 2_3. Chng in credit spreads" xfId="52345" xr:uid="{535AC33C-3F65-4D58-8205-45C7728652AE}"/>
    <cellStyle name="table text light 3" xfId="34964" xr:uid="{9AC16545-681D-4DBC-A9B0-AE0211861154}"/>
    <cellStyle name="table text light 3 2" xfId="34965" xr:uid="{D0AE6704-30E5-4B9F-BE6D-399C93667AC7}"/>
    <cellStyle name="table text light 3 2 2" xfId="34966" xr:uid="{7AEF157D-155A-4CA7-8111-2A96648EE586}"/>
    <cellStyle name="table text light 3 2 3" xfId="34967" xr:uid="{825BBD70-BE02-4D26-BAFD-28F4B66C8193}"/>
    <cellStyle name="table text light 3 2_AVA DVA EL" xfId="34968" xr:uid="{5116535B-79B7-498B-8797-8283607D9920}"/>
    <cellStyle name="table text light 3 3" xfId="34969" xr:uid="{5569CA90-1703-4FFD-BD80-D96D7CD787DB}"/>
    <cellStyle name="table text light 3 4" xfId="34970" xr:uid="{89C49A11-610A-445E-98D5-8D52271BCD07}"/>
    <cellStyle name="table text light 3_3. Chng in credit spreads" xfId="52346" xr:uid="{DAA7EC98-1C21-4977-8BFA-2E4835D9352D}"/>
    <cellStyle name="table text light 4" xfId="34971" xr:uid="{1DE7BCE4-59AD-4D97-A0CC-E2064601C4F5}"/>
    <cellStyle name="table text light_1" xfId="52347" xr:uid="{94EC854C-0865-4533-AC88-8CFBE1F28F23}"/>
    <cellStyle name="Table Text_3. Chng in credit spreads" xfId="52348" xr:uid="{192DB0C2-CFAD-4C1A-95DC-5D2B5613D684}"/>
    <cellStyle name="Table Title" xfId="34972" xr:uid="{217D604C-6D19-4923-A591-DB50E8DC527F}"/>
    <cellStyle name="Table Title 2" xfId="34973" xr:uid="{4523E548-EBBF-4DC3-A5E1-5763E25B85D8}"/>
    <cellStyle name="Table Title 3" xfId="34974" xr:uid="{EDEDCEEF-8244-4D9F-8D13-D4E85523B099}"/>
    <cellStyle name="Table Title_AVA DVA EL" xfId="34975" xr:uid="{2FAFC7BB-97B7-4BA1-B1BC-1ABB7583C2E8}"/>
    <cellStyle name="Table Units" xfId="34976" xr:uid="{A0247D14-9DD2-4C48-A7F0-BBA25F8B9F34}"/>
    <cellStyle name="Table Units 2" xfId="34977" xr:uid="{A4594C90-4434-41E4-9A0D-C6E24CFC5999}"/>
    <cellStyle name="Table Units 2 2" xfId="34978" xr:uid="{F831FF8D-5788-472F-858C-77B3175D620B}"/>
    <cellStyle name="Table Units 2 3" xfId="34979" xr:uid="{550005FA-3CD5-42EE-9BF3-D5DEBA06B003}"/>
    <cellStyle name="Table Units 2 4" xfId="52349" xr:uid="{0EEEAAB7-F6D9-425F-A664-205CE9DC0EBE}"/>
    <cellStyle name="Table Units 2_AVA DVA EL" xfId="34980" xr:uid="{7BA15998-305E-4D73-8A29-A8EE3916D2FB}"/>
    <cellStyle name="Table Units 3" xfId="34981" xr:uid="{AE2E6A35-BE22-4152-A407-6F0ACA048BC5}"/>
    <cellStyle name="Table Units 4" xfId="34982" xr:uid="{2490093C-DC62-4070-8015-46603B1A0825}"/>
    <cellStyle name="Table Units_3. Chng in credit spreads" xfId="52350" xr:uid="{1A54E999-AFC4-4EF8-BF4E-1D7762B99141}"/>
    <cellStyle name="Table_Header" xfId="34983" xr:uid="{CAC926AD-0F88-4DBD-9D73-0EFA927E01C3}"/>
    <cellStyle name="TableBorder" xfId="34984" xr:uid="{30C597C4-8861-4938-A25E-EF2254F57D91}"/>
    <cellStyle name="TableBorder 2" xfId="34985" xr:uid="{B1F8AE37-948A-4371-8FC8-83FCD97C7F39}"/>
    <cellStyle name="TableBorder 2 2" xfId="34986" xr:uid="{F0D020AF-803C-4B03-8567-EFF518BE1C4F}"/>
    <cellStyle name="TableBorder 2 3" xfId="34987" xr:uid="{C561FA5D-5C07-4B5D-BF84-4794C180F6CA}"/>
    <cellStyle name="TableBorder 2_AVA DVA EL" xfId="34988" xr:uid="{47BE8E7D-382B-42AE-84EA-D08BFE0F6117}"/>
    <cellStyle name="TableBorder 3" xfId="34989" xr:uid="{7F8E6508-D8C0-4815-BC5A-396AC73FEAAC}"/>
    <cellStyle name="TableBorder 4" xfId="34990" xr:uid="{BA1AD678-94AF-491E-91FE-605C185B1B92}"/>
    <cellStyle name="TableBorder_3. Chng in credit spreads" xfId="52351" xr:uid="{1F43921B-2821-4D24-8A6D-72DEB5EC9B0C}"/>
    <cellStyle name="TableColumnHeader" xfId="34991" xr:uid="{B256796D-0926-4C7E-88B5-A023E794D69C}"/>
    <cellStyle name="TableColumnHeader 2" xfId="34992" xr:uid="{46D2194E-E459-4D4C-B5E0-FF91C0081BED}"/>
    <cellStyle name="TableColumnHeader 3" xfId="34993" xr:uid="{CB1D7B38-83C0-4DD0-8405-CE62AB40808D}"/>
    <cellStyle name="TableColumnHeader_AVA DVA EL" xfId="34994" xr:uid="{C457362D-E413-4BD1-8911-224250A6EBB1}"/>
    <cellStyle name="TableHeading" xfId="34995" xr:uid="{F2CC3203-D21D-4861-B56F-441204FA69FE}"/>
    <cellStyle name="TableHeading 2" xfId="34996" xr:uid="{A98D5919-A96C-4A49-A66A-03E772D57877}"/>
    <cellStyle name="TableHeading 2 2" xfId="34997" xr:uid="{477EE1DA-B4B9-4FE6-9295-2B3D14EE7091}"/>
    <cellStyle name="TableHeading 2 3" xfId="34998" xr:uid="{AC32C4FB-BEBC-4DB2-826D-3A7B693E4A2C}"/>
    <cellStyle name="TableHeading 2_AVA DVA EL" xfId="34999" xr:uid="{745A762E-57A2-403D-B754-08469A76D802}"/>
    <cellStyle name="TableHeading 3" xfId="35000" xr:uid="{AB6DB373-1542-4052-965C-AE92D6041E82}"/>
    <cellStyle name="TableHeading 4" xfId="35001" xr:uid="{3539F201-C035-4E12-B92D-DE3E9C25FDC6}"/>
    <cellStyle name="TableHeading_3. Chng in credit spreads" xfId="52352" xr:uid="{97237D86-03BE-4992-9D0D-8D253378D58B}"/>
    <cellStyle name="TableHighlight" xfId="35002" xr:uid="{00E55AF2-3D0F-4596-894F-8F8FAF3A4C9F}"/>
    <cellStyle name="TableHighlight 2" xfId="35003" xr:uid="{A4E30672-6E4A-4DF5-9C05-881B3B94F1A0}"/>
    <cellStyle name="TableHighlight 2 2" xfId="35004" xr:uid="{CDC334F8-44AA-4B5C-BC67-F6AFEA5B99E8}"/>
    <cellStyle name="TableHighlight 2 3" xfId="35005" xr:uid="{3EEEF96C-2B2A-4CDA-806B-F6C1BF6E0854}"/>
    <cellStyle name="TableHighlight 2_AVA DVA EL" xfId="35006" xr:uid="{851BB971-23E6-409A-B1E2-3CB6499FDE8E}"/>
    <cellStyle name="TableHighlight 3" xfId="35007" xr:uid="{F4E3DAEE-2BB7-462D-B3FD-EDD35468FD7E}"/>
    <cellStyle name="TableHighlight 4" xfId="35008" xr:uid="{71A09120-0725-4092-863C-529340B2DCF1}"/>
    <cellStyle name="TableHighlight_3. Chng in credit spreads" xfId="52353" xr:uid="{14CFE963-438B-41A4-919D-E75B3EA65DAE}"/>
    <cellStyle name="TableNote" xfId="35009" xr:uid="{4119121E-8A50-47B9-8C9C-40E15CEC560C}"/>
    <cellStyle name="TableNote 2" xfId="35010" xr:uid="{05549A30-7006-4A72-A958-1D8C10F834CD}"/>
    <cellStyle name="TableNote 2 2" xfId="35011" xr:uid="{9F47E91E-677B-425D-A5E6-86530CCBA142}"/>
    <cellStyle name="TableNote 2 3" xfId="35012" xr:uid="{0FF1908B-20BA-4E75-A761-20FEC07F4319}"/>
    <cellStyle name="TableNote 2_AVA DVA EL" xfId="35013" xr:uid="{EC0391E9-FD89-4869-81F5-BE2FB5605A14}"/>
    <cellStyle name="TableNote 3" xfId="35014" xr:uid="{CE7857E0-D78C-4EC4-BA47-B2A32404F7C8}"/>
    <cellStyle name="TableNote 4" xfId="35015" xr:uid="{9354F5EE-98D4-4453-A44E-F2425708AC83}"/>
    <cellStyle name="TableNote_3. Chng in credit spreads" xfId="52354" xr:uid="{CEB3C360-B59A-401F-98FE-6B86C0A53E1D}"/>
    <cellStyle name="Tekst objaśnienia" xfId="35016" xr:uid="{8C9384E3-8F27-4928-A5F6-830FCDA8D093}"/>
    <cellStyle name="Tekst objaśnienia 2" xfId="35017" xr:uid="{DB6AF28C-C754-41D5-AC2F-DE7358F0C6FA}"/>
    <cellStyle name="Tekst objaśnienia 3" xfId="35018" xr:uid="{D81832AD-AF33-4269-AD34-02D49F641BA2}"/>
    <cellStyle name="Tekst objaśnienia_AVA DVA EL" xfId="35019" xr:uid="{B7567128-81FE-4512-8706-70B0A6CA4A78}"/>
    <cellStyle name="Tekst ostrzeżenia" xfId="35020" xr:uid="{88EFE3CF-DAC6-4CBA-A48C-7E0FFE6FBC91}"/>
    <cellStyle name="Tekst ostrzeżenia 2" xfId="35021" xr:uid="{6D544532-B8FD-4985-AFF7-363A5CCB7616}"/>
    <cellStyle name="Tekst ostrzeżenia 3" xfId="35022" xr:uid="{429CC913-0F9E-4FF4-94D1-787F634DF643}"/>
    <cellStyle name="Tekst ostrzeżenia_AVA DVA EL" xfId="35023" xr:uid="{FA842E38-7F4C-430A-882D-22008453C0E7}"/>
    <cellStyle name="test a style" xfId="35024" xr:uid="{4EB1D751-43C5-4B4D-A4A5-C227CE9AA49E}"/>
    <cellStyle name="test a style 2" xfId="35025" xr:uid="{F90C644B-4C27-4DC8-8461-DF79B5BAAF8D}"/>
    <cellStyle name="test a style 3" xfId="35026" xr:uid="{9F14A7BD-645C-4AEC-8DA1-F2C41CEDFE66}"/>
    <cellStyle name="test a style_AVA DVA EL" xfId="35027" xr:uid="{67AB77A9-345D-40CF-8B9B-D3265FB3126E}"/>
    <cellStyle name="tête chapitre" xfId="52355" xr:uid="{6F738A51-770A-4BD1-8BA1-68C0FDEA96DD}"/>
    <cellStyle name="Text" xfId="11192" xr:uid="{69387D3C-A3A9-4D99-A3DA-1B7CC6E06D6B}"/>
    <cellStyle name="Text [3]" xfId="35028" xr:uid="{393707B3-6B37-478C-8146-5DB8969BAB0E}"/>
    <cellStyle name="Text [3] 2" xfId="35029" xr:uid="{A39B422E-22B8-404A-AC11-9FDCB57C3A37}"/>
    <cellStyle name="Text [3] 3" xfId="35030" xr:uid="{5C7196C6-7DA1-4F9A-AA8C-F686B836A949}"/>
    <cellStyle name="Text [3]_AVA DVA EL" xfId="35031" xr:uid="{0685A4D1-3210-4657-9500-3EB62146821D}"/>
    <cellStyle name="Text [5]" xfId="35032" xr:uid="{3DF9BD2E-4611-4B38-8741-529E9B8C2FA5}"/>
    <cellStyle name="Text [5] 2" xfId="35033" xr:uid="{4969DBCE-D20F-48E7-B55C-BC99F33AA641}"/>
    <cellStyle name="Text [5] 3" xfId="35034" xr:uid="{E0B1090D-4B69-40C8-8CE7-BA2A889627A2}"/>
    <cellStyle name="Text [5]_AVA DVA EL" xfId="35035" xr:uid="{1564BAE9-867A-4523-A1B1-6F329C2E34C4}"/>
    <cellStyle name="Text 1" xfId="35036" xr:uid="{2D9B0601-3A50-4622-AA99-AC39D1B61B4F}"/>
    <cellStyle name="Text 1 2" xfId="35037" xr:uid="{3CE5CAD9-C538-4FEB-BBDE-CF125275A8C4}"/>
    <cellStyle name="Text 1 3" xfId="35038" xr:uid="{92F3D659-FB74-4829-92AA-3A7BEB819A1C}"/>
    <cellStyle name="Text 1_AVA DVA EL" xfId="35039" xr:uid="{F141526D-13C5-4B6F-BED3-8E34F9736F13}"/>
    <cellStyle name="Text 12" xfId="35040" xr:uid="{14007A14-AA24-4ADF-B036-E397AAAA3869}"/>
    <cellStyle name="Text 12 2" xfId="35041" xr:uid="{36460D4D-D9D1-4FCB-99E3-939591FF3582}"/>
    <cellStyle name="Text 12 3" xfId="35042" xr:uid="{BD5510D4-9238-4DF1-B2C2-DC141BAF2A7A}"/>
    <cellStyle name="Text 12 4" xfId="52356" xr:uid="{63AE2033-BA52-4982-B3D8-231416DB90C3}"/>
    <cellStyle name="Text 12_AVA DVA EL" xfId="35043" xr:uid="{82AB0C40-AA80-4B70-BB10-F30BA2C2AE97}"/>
    <cellStyle name="Text 2" xfId="35044" xr:uid="{425451A9-12FF-4589-BBCF-7E844F253D23}"/>
    <cellStyle name="Text 2 2" xfId="35045" xr:uid="{11FE7932-2283-4A6A-A195-7D15678253BB}"/>
    <cellStyle name="Text 2 3" xfId="35046" xr:uid="{EA5C5D39-94B1-4E73-AC94-B80E8E9B1E32}"/>
    <cellStyle name="Text 2_AVA DVA EL" xfId="35047" xr:uid="{9ADEFCB4-026A-443F-8658-144B61385904}"/>
    <cellStyle name="Text 3" xfId="35048" xr:uid="{2039EF66-624F-415D-A4D9-2B4B811E3700}"/>
    <cellStyle name="Text 3 2" xfId="35049" xr:uid="{BDFFCDE5-3CAE-40DB-BBB5-94C3C6B7869D}"/>
    <cellStyle name="Text 3 3" xfId="35050" xr:uid="{291E1EA9-BD3C-449E-A499-02AB1165E0F2}"/>
    <cellStyle name="Text 3 4" xfId="52357" xr:uid="{447D0E52-8B43-4702-A7D6-2BD2F0556F33}"/>
    <cellStyle name="Text 3_AVA DVA EL" xfId="35051" xr:uid="{E873EB12-4778-44CF-9E87-20541576717D}"/>
    <cellStyle name="Text 4" xfId="35052" xr:uid="{79677711-00EC-454E-B664-FD3CB2B3EE55}"/>
    <cellStyle name="Text 5" xfId="35053" xr:uid="{D5A61344-1DB5-477C-B2FD-1D61640EE7BE}"/>
    <cellStyle name="Text 6" xfId="35054" xr:uid="{4EFF90F8-BFD0-4139-A890-F9BE100E4DE6}"/>
    <cellStyle name="Text Head 1" xfId="35055" xr:uid="{7FB46699-A659-433C-B7D6-4C20019AC598}"/>
    <cellStyle name="Text Head 1 2" xfId="35056" xr:uid="{4157BAE5-7177-46A6-9E08-9C781592775A}"/>
    <cellStyle name="Text Head 1 3" xfId="35057" xr:uid="{D15BC4F8-7D4E-4C50-8DDF-A011FD4F46FF}"/>
    <cellStyle name="Text Head 1_AVA DVA EL" xfId="35058" xr:uid="{989D8A06-3116-4E94-BD86-D9598E1EA91C}"/>
    <cellStyle name="Text Head 2" xfId="35059" xr:uid="{CE6A865F-16EF-4A45-8C0A-F42D33F26DDE}"/>
    <cellStyle name="Text Head 2 2" xfId="35060" xr:uid="{6FA03F15-43D6-44B1-8B30-9B1B48D447DA}"/>
    <cellStyle name="Text Head 2 3" xfId="35061" xr:uid="{5038CAD7-FDB9-447A-B80E-B9E3F6198E6F}"/>
    <cellStyle name="Text Head 2_AVA DVA EL" xfId="35062" xr:uid="{A48F21C5-90E9-46D0-AA0D-5232E69179C5}"/>
    <cellStyle name="Text Indent 1" xfId="35063" xr:uid="{953210B6-5614-4352-B55D-E47EB6AB7347}"/>
    <cellStyle name="Text Indent 1 2" xfId="35064" xr:uid="{BF134044-625D-485D-9774-DAF40C02CED9}"/>
    <cellStyle name="Text Indent 1 3" xfId="35065" xr:uid="{0C69D39B-F6EB-45E7-A414-9AA49665C0C3}"/>
    <cellStyle name="Text Indent 1_AVA DVA EL" xfId="35066" xr:uid="{EB59B330-9DDD-49CB-8E65-B9F132A8D034}"/>
    <cellStyle name="Text Indent 2" xfId="35067" xr:uid="{CF1C7043-7495-45E5-9B04-1B19D37B3B27}"/>
    <cellStyle name="Text Indent 2 2" xfId="35068" xr:uid="{7DE3F506-A2A7-4AE4-A514-34453046B6ED}"/>
    <cellStyle name="Text Indent 2 3" xfId="35069" xr:uid="{64663B9D-64DE-477A-856E-BCBE2A65CA5E}"/>
    <cellStyle name="Text Indent 2_AVA DVA EL" xfId="35070" xr:uid="{95FD320F-8F08-4CC5-8BE5-E22158BA329B}"/>
    <cellStyle name="Text_3. Chng in credit spreads" xfId="52358" xr:uid="{B3EE577D-6ED2-4B75-B40E-48101612F834}"/>
    <cellStyle name="Texto de advertencia" xfId="11193" xr:uid="{73CBF736-EB8F-41F0-B986-012A1616AA21}"/>
    <cellStyle name="Texto de advertencia 2" xfId="35071" xr:uid="{C1D47B3F-191D-481D-A0E1-FDA0EDDAC321}"/>
    <cellStyle name="Texto de advertencia_AVA DVA EL" xfId="35072" xr:uid="{0E83130B-D2BC-434A-B4B2-4EC45C464010}"/>
    <cellStyle name="Texto explicativo" xfId="11194" xr:uid="{B1861300-5D85-46C9-BBEB-F066218E6F6E}"/>
    <cellStyle name="Texto explicativo 2" xfId="35073" xr:uid="{2D254CEB-6F33-46EA-A6A7-09803902C976}"/>
    <cellStyle name="Texto explicativo_AVA DVA EL" xfId="35074" xr:uid="{81CEF9B4-54E1-4FF9-9977-A294452474FD}"/>
    <cellStyle name="Textrubrik" xfId="35075" xr:uid="{6C1E8CDD-0A58-4FB9-8778-70867AED59FF}"/>
    <cellStyle name="Textrubrik 2" xfId="35076" xr:uid="{23E181FE-7242-42B9-A5A1-E6B2528C34D8}"/>
    <cellStyle name="Textrubrik 3" xfId="35077" xr:uid="{1D7A6987-8510-4913-BBE2-9CB347EBCD9C}"/>
    <cellStyle name="Textrubrik 4" xfId="52359" xr:uid="{5EF66B12-BCCF-494A-B20F-7100E01D6BF2}"/>
    <cellStyle name="Textrubrik_AVA DVA EL" xfId="35078" xr:uid="{EC0A18E6-FD23-4036-8BBA-E40012721D55}"/>
    <cellStyle name="Tikrinimo langelis" xfId="11195" xr:uid="{19E9CEF3-198C-47D2-B88F-644B9A1088E2}"/>
    <cellStyle name="Tikrinimo langelis 2" xfId="35079" xr:uid="{B1C88583-BB23-412D-A39E-76E1DA83C11D}"/>
    <cellStyle name="Tikrinimo langelis_A02" xfId="55734" xr:uid="{5641E0F6-3E3A-40AD-ADFC-8CD34646F033}"/>
    <cellStyle name="Times 10" xfId="35080" xr:uid="{C378B0AE-2309-436A-BDFC-8B5BCD646D2E}"/>
    <cellStyle name="Times 10 2" xfId="35081" xr:uid="{E3943906-700F-4905-90F7-EE34883ADB29}"/>
    <cellStyle name="Times 10 3" xfId="35082" xr:uid="{4A2968C1-3C70-4B6F-BB85-52BDCBD0E3D0}"/>
    <cellStyle name="Times 10_AVA DVA EL" xfId="35083" xr:uid="{C7FBF257-54A2-4825-92BB-311CF96FFBE3}"/>
    <cellStyle name="Times 12" xfId="35084" xr:uid="{C37BB2F5-30AF-4445-BD12-A76A9744F20B}"/>
    <cellStyle name="Times 12 2" xfId="35085" xr:uid="{4C8354F8-BC24-4130-AFCF-D372C85E37D9}"/>
    <cellStyle name="Times 12 3" xfId="35086" xr:uid="{5EAF9682-FC03-4B9A-A7AE-64D0131FEE87}"/>
    <cellStyle name="Times 12_AVA DVA EL" xfId="35087" xr:uid="{224A0018-7FA2-49F6-AF14-64C3889715E4}"/>
    <cellStyle name="Titel" xfId="35088" xr:uid="{8BC6F87D-73C5-434E-8173-62A03380B2D1}"/>
    <cellStyle name="Titel 2" xfId="35089" xr:uid="{4991DDF1-D7A0-429C-9B39-EAB554843A6E}"/>
    <cellStyle name="Titel 3" xfId="35090" xr:uid="{BC53BD7D-A5D8-4596-A979-1AF6B10B7DC5}"/>
    <cellStyle name="Titel_AVA DVA EL" xfId="35091" xr:uid="{4CCB0D01-A314-47CE-A95E-A14751B493EB}"/>
    <cellStyle name="Title" xfId="11196" xr:uid="{F7F00824-3031-4EA7-BCD3-B86F63443BA8}"/>
    <cellStyle name="Title 10" xfId="11197" xr:uid="{FCFD9F15-3159-411D-9D96-9922CFD75F65}"/>
    <cellStyle name="Title 11" xfId="11198" xr:uid="{4D4ECC09-0829-4972-AFC7-ADCBA1C9E85D}"/>
    <cellStyle name="Title 12" xfId="40185" xr:uid="{261B713A-13A0-46DA-A4C8-EC8019299D8F}"/>
    <cellStyle name="Title 2" xfId="11199" xr:uid="{36CD950C-2CEB-4B9D-9E11-986148342987}"/>
    <cellStyle name="Title 2 2" xfId="11200" xr:uid="{84C3A042-5E0C-49B9-A8BC-EF6E907CDD50}"/>
    <cellStyle name="Title 2 2 2" xfId="35092" xr:uid="{4BD60DE0-DC2F-4B54-B1BB-3240EC378EC2}"/>
    <cellStyle name="Title 2 2 2 2" xfId="35093" xr:uid="{BB99BA6B-8181-4554-96B7-0D2EF07DF930}"/>
    <cellStyle name="Title 2 2 2 3" xfId="35094" xr:uid="{469CB3B8-57BD-4027-BB49-A733CCDB9CBD}"/>
    <cellStyle name="Title 2 2 2_AVA DVA EL" xfId="35095" xr:uid="{E2EA9426-08D3-40E0-92B6-29B62E4C1B07}"/>
    <cellStyle name="Title 2 2 3" xfId="35096" xr:uid="{4362AD7F-D51A-407D-BB62-E870175DA6F3}"/>
    <cellStyle name="Title 2 2_AVA DVA EL" xfId="35097" xr:uid="{8F387117-AAED-4987-86E6-CE54FF06CA91}"/>
    <cellStyle name="Title 2 3" xfId="11201" xr:uid="{63536D46-A885-47C4-8543-17C774B2A979}"/>
    <cellStyle name="Title 2 3 2" xfId="35098" xr:uid="{EA7F9427-24BF-4AEB-94ED-A8134C89ABD2}"/>
    <cellStyle name="Title 2 3_AVA DVA EL" xfId="35099" xr:uid="{FA63CC37-C1CF-419D-AF5E-E448B45A2CF8}"/>
    <cellStyle name="Title 2 4" xfId="35100" xr:uid="{4258BB6B-4935-4409-B423-3DD6CDE6F6DD}"/>
    <cellStyle name="Title 2 4 2" xfId="35101" xr:uid="{BF4E7C6C-5C4B-4BEA-B8E2-D72494C4CDF9}"/>
    <cellStyle name="Title 2 4 3" xfId="35102" xr:uid="{23A894EF-684A-4600-B2EE-D40EB37D7C9A}"/>
    <cellStyle name="Title 2 4_AVA DVA EL" xfId="35103" xr:uid="{B02219C1-CD1A-4360-AC69-F43050AC7DC3}"/>
    <cellStyle name="Title 2 5" xfId="35104" xr:uid="{BABD991D-C17E-46CC-8E04-9FA354C3F52D}"/>
    <cellStyle name="Title 2 5 2" xfId="35105" xr:uid="{20E7C649-EEAE-44DE-9700-EADCC7EC1581}"/>
    <cellStyle name="Title 2 5 3" xfId="35106" xr:uid="{C0C3257B-F7BB-48BD-AE88-FD242A2C35AC}"/>
    <cellStyle name="Title 2 5_AVA DVA EL" xfId="35107" xr:uid="{166BAD68-96BA-4464-BE5B-35A07DD22BBD}"/>
    <cellStyle name="Title 2 6" xfId="35108" xr:uid="{3F5FAA68-3A2A-4791-9AC9-B3CC70D5A882}"/>
    <cellStyle name="Title 2 7" xfId="36942" xr:uid="{25C8ECB1-4F94-4D18-8CC2-19500B49D10B}"/>
    <cellStyle name="Title 2_4Q16" xfId="35109" xr:uid="{86834711-FBFD-4DDA-9BEF-0AB6D572E47B}"/>
    <cellStyle name="Title 3" xfId="11202" xr:uid="{E298DF5B-0F6D-4D4B-8C1D-D30FC1D92E34}"/>
    <cellStyle name="Title 3 2" xfId="35110" xr:uid="{40D485BF-C491-4C0F-81D2-D6FA8A9366D7}"/>
    <cellStyle name="Title 3 2 2" xfId="35111" xr:uid="{735CE62D-7BC0-4809-946C-FA789635630B}"/>
    <cellStyle name="Title 3 2 3" xfId="35112" xr:uid="{E2753427-66A4-4858-8262-DD11D1D5E034}"/>
    <cellStyle name="Title 3 2_AVA DVA EL" xfId="35113" xr:uid="{1EC03BD3-99F2-43D0-BE7D-FCC4170D4321}"/>
    <cellStyle name="Title 3 3" xfId="35114" xr:uid="{AEF67A69-78C1-47A0-990E-17A46C5A4FC9}"/>
    <cellStyle name="Title 3_AVA DVA EL" xfId="35115" xr:uid="{93530F4A-9DAD-4C65-A0AC-C3019FCDE6D5}"/>
    <cellStyle name="Title 4" xfId="11203" xr:uid="{7BA779E5-A1A1-4EFF-92D7-674178EF0697}"/>
    <cellStyle name="Title 4 2" xfId="35116" xr:uid="{ADF111DC-C594-4B39-87C1-2076A3886CBE}"/>
    <cellStyle name="Title 4 2 2" xfId="35117" xr:uid="{0A742165-9BEF-4F5B-8864-40F0A05BEBBC}"/>
    <cellStyle name="Title 4 2 3" xfId="35118" xr:uid="{32C04C78-00D7-4978-A72B-25AE683EC05E}"/>
    <cellStyle name="Title 4 2_AVA DVA EL" xfId="35119" xr:uid="{894A803E-64BD-4DB8-8919-892F5D6229B1}"/>
    <cellStyle name="Title 4 3" xfId="35120" xr:uid="{295909CB-2376-4073-A951-094BD0800AEA}"/>
    <cellStyle name="Title 4_AVA DVA EL" xfId="35121" xr:uid="{38BAB012-A940-4721-8787-52B6483E86CF}"/>
    <cellStyle name="Title 5" xfId="11204" xr:uid="{005D2375-242A-4A1E-8C23-C9318964CEF9}"/>
    <cellStyle name="Title 5 2" xfId="35122" xr:uid="{0A3636E3-6627-49CA-9B08-560155BBB08B}"/>
    <cellStyle name="Title 5 2 2" xfId="35123" xr:uid="{8F4566CD-D0AF-4F57-AF73-AF4E87566263}"/>
    <cellStyle name="Title 5 2 3" xfId="35124" xr:uid="{F4CC936A-7531-4C12-9018-A9F6D3A06BA2}"/>
    <cellStyle name="Title 5 2_AVA DVA EL" xfId="35125" xr:uid="{6515A2F5-E207-4E2D-90A4-EDCBAD92FB9B}"/>
    <cellStyle name="Title 5 3" xfId="35126" xr:uid="{1DD2DFEF-9138-4200-BBF5-AD88A648BB50}"/>
    <cellStyle name="Title 5_AVA DVA EL" xfId="35127" xr:uid="{CAB41678-C27E-4C94-A245-C71099EDA39E}"/>
    <cellStyle name="Title 6" xfId="11205" xr:uid="{DBADDE40-1C3D-4DCC-ABA6-A897678D65C4}"/>
    <cellStyle name="Title 6 2" xfId="35128" xr:uid="{4331755D-4FD8-4A67-B84E-38BC0DFA4A2F}"/>
    <cellStyle name="Title 6 2 2" xfId="35129" xr:uid="{54C1BF07-693F-4F2D-BFCA-C573CECDDF39}"/>
    <cellStyle name="Title 6 2 3" xfId="35130" xr:uid="{2C8F70BF-4894-4A19-B262-0D3E67A1A42F}"/>
    <cellStyle name="Title 6 2_AVA DVA EL" xfId="35131" xr:uid="{A080F4A9-FBDA-45CC-89D0-9FD374854B57}"/>
    <cellStyle name="Title 6 3" xfId="35132" xr:uid="{F238FCEC-591B-4660-869D-F88F004591A4}"/>
    <cellStyle name="Title 6_AVA DVA EL" xfId="35133" xr:uid="{D6C69240-E903-4EB1-A028-492232F3E05B}"/>
    <cellStyle name="Title 7" xfId="11206" xr:uid="{84C6C983-FFEF-4AE0-ACEA-FF22AB90587E}"/>
    <cellStyle name="Title 7 2" xfId="35134" xr:uid="{FFAFEBD3-09B4-4D0A-AB11-F3C997509623}"/>
    <cellStyle name="Title 7_AVA DVA EL" xfId="35135" xr:uid="{BC1C1E17-133F-49D3-8AD3-B50AD9042860}"/>
    <cellStyle name="Title 8" xfId="11207" xr:uid="{0CD4D6B7-4AF3-441D-9244-29F34FAFD9B9}"/>
    <cellStyle name="Title 8 2" xfId="35136" xr:uid="{C15C0DC3-9583-41AA-8BC7-CD4B965A436B}"/>
    <cellStyle name="Title 8_AVA DVA EL" xfId="35137" xr:uid="{A9C5141E-07C6-40F8-9ACF-A643B756B7E2}"/>
    <cellStyle name="Title 9" xfId="11208" xr:uid="{34D9D433-F043-49AE-AF62-D35718A6C340}"/>
    <cellStyle name="Title 9 2" xfId="35138" xr:uid="{74A8DB43-851E-4E56-8881-D94D8344A365}"/>
    <cellStyle name="Title 9_AVA DVA EL" xfId="35139" xr:uid="{BCA598DF-4AB2-4E16-BF5F-2B7B323B70A8}"/>
    <cellStyle name="Title_4Q16" xfId="35140" xr:uid="{7D3EE70B-EB9E-430E-9D28-F54E202E8E29}"/>
    <cellStyle name="Titles" xfId="35141" xr:uid="{DB3EF96E-9C28-4284-BA45-C0BAFF05A4D1}"/>
    <cellStyle name="Titles 2" xfId="35142" xr:uid="{DFEE6B7F-CA9A-4FA4-8460-093A93000E08}"/>
    <cellStyle name="Titles 3" xfId="35143" xr:uid="{62357BD1-A159-4A43-83E7-27E615FB34F1}"/>
    <cellStyle name="Titles_AVA DVA EL" xfId="35144" xr:uid="{CCDAD1C7-C67C-4000-91B0-DE585969F35C}"/>
    <cellStyle name="titre" xfId="52360" xr:uid="{7C13F3D9-8562-439D-874B-98967CD2FE25}"/>
    <cellStyle name="Tittel 2" xfId="11209" xr:uid="{EB90535D-96E7-4E1A-B134-D2C8880ED3E0}"/>
    <cellStyle name="Tittel 2 2" xfId="35145" xr:uid="{9DCFBAA6-4C94-467F-875B-0F6CDB7A3542}"/>
    <cellStyle name="Tittel 2_AVA DVA EL" xfId="35146" xr:uid="{062D7E8C-5A30-4C6B-8D2D-54E5A74C03A5}"/>
    <cellStyle name="Tittel 3" xfId="35147" xr:uid="{60C1E970-15C1-4D90-B72C-FB30E95DA6F6}"/>
    <cellStyle name="Tittel 3 2" xfId="35148" xr:uid="{3D78B570-8A29-4EA2-B198-F83E30C82CFD}"/>
    <cellStyle name="Tittel 3 3" xfId="35149" xr:uid="{DB3A35E4-7E47-468F-9FBC-F2D00B11FCF2}"/>
    <cellStyle name="Tittel 3 4" xfId="52361" xr:uid="{24BD6AA1-1339-4822-B0D3-C4FF05DFFE03}"/>
    <cellStyle name="Tittel 3_AVA DVA EL" xfId="35150" xr:uid="{18FE7264-3E86-49D0-A0DE-D353A5FE9E6F}"/>
    <cellStyle name="Tittel 4" xfId="35151" xr:uid="{0436F81F-375A-4258-A949-8266919D656F}"/>
    <cellStyle name="Tittel 5" xfId="35152" xr:uid="{7194E429-8722-4364-AB30-FEE5C5AB8D07}"/>
    <cellStyle name="Tittel 6" xfId="35153" xr:uid="{327B0541-7356-4A2A-87ED-E7113DD0F79E}"/>
    <cellStyle name="Tittel 7" xfId="52362" xr:uid="{3F8A07A0-97BB-494E-876B-4B26D425F82F}"/>
    <cellStyle name="Tittel 8" xfId="36288" xr:uid="{29591194-75B9-44C5-B395-0193060A359E}"/>
    <cellStyle name="Título" xfId="11210" xr:uid="{91A1DA27-D5EB-45B5-A0E7-22E643B651A1}"/>
    <cellStyle name="Título 1" xfId="11211" xr:uid="{05D34355-464D-40D1-BEDC-65533BE762BC}"/>
    <cellStyle name="Título 1 2" xfId="35154" xr:uid="{DF4B62BE-10EE-4D82-BFDF-CB2E14F8F4A6}"/>
    <cellStyle name="Título 1_AVA DVA EL" xfId="35155" xr:uid="{6EA8D8D0-FB7D-4F34-B5A3-2280E82FEF0E}"/>
    <cellStyle name="Título 2" xfId="11212" xr:uid="{1B751E4E-AF35-47F2-89F4-4E548A83C07E}"/>
    <cellStyle name="Título 2 2" xfId="35156" xr:uid="{C9E26BBA-F336-4CFD-87A7-0B8E9BB82A16}"/>
    <cellStyle name="Título 2_AVA DVA EL" xfId="35157" xr:uid="{13B4ED66-3E6A-4FCD-ADCA-F9F2C7437288}"/>
    <cellStyle name="Título 3" xfId="11213" xr:uid="{142A6442-4DB1-4885-9BF5-D32EAB999149}"/>
    <cellStyle name="Título 3 2" xfId="35158" xr:uid="{92453A5C-7741-4F1B-9C12-EA0967444329}"/>
    <cellStyle name="Título 3_AVA DVA EL" xfId="35159" xr:uid="{AB43BB22-8AAC-4634-9A4D-EB09358DAEBB}"/>
    <cellStyle name="Título 4" xfId="35160" xr:uid="{9139BBBA-127E-4DF1-AA97-7D1D1BE201DD}"/>
    <cellStyle name="Título_20091015 DE_Proposed amendments to CR SEC_MKR" xfId="11214" xr:uid="{7180041E-89B1-4428-9E59-FED2F090CE64}"/>
    <cellStyle name="TOC" xfId="35161" xr:uid="{B855DE63-D90A-406F-87D5-1A17BE2A1A38}"/>
    <cellStyle name="TOC 1" xfId="35162" xr:uid="{754C1B0E-9586-4482-B526-25353EE363E3}"/>
    <cellStyle name="TOC 1 2" xfId="35163" xr:uid="{E48B9DE2-4DE1-4B0B-AEDC-36E53DA60447}"/>
    <cellStyle name="TOC 1 3" xfId="35164" xr:uid="{60A1164C-9818-498D-828C-60A0053B0C10}"/>
    <cellStyle name="TOC 1_AVA DVA EL" xfId="35165" xr:uid="{A1297C85-7179-4E66-963D-1BA6A0CBA718}"/>
    <cellStyle name="TOC 2" xfId="35166" xr:uid="{2677BD0E-2D00-4CB3-8E43-D6E41C659C4F}"/>
    <cellStyle name="TOC 2 2" xfId="35167" xr:uid="{BDAA6822-DB4B-4994-B271-3E5F4D963C01}"/>
    <cellStyle name="TOC 2 3" xfId="35168" xr:uid="{1B0139DF-9B3F-4F46-AF9F-6ABD512CC79A}"/>
    <cellStyle name="TOC 2_AVA DVA EL" xfId="35169" xr:uid="{3336BD55-0D27-424F-80E5-91B8C4D54328}"/>
    <cellStyle name="TOC 3" xfId="35170" xr:uid="{983CE85E-CCF4-483A-8DD1-2F9E7B552773}"/>
    <cellStyle name="TOC 4" xfId="35171" xr:uid="{EBE2FAAE-1C99-499C-B199-D972C962C6B5}"/>
    <cellStyle name="TOC_3. Chng in credit spreads" xfId="52363" xr:uid="{EAED629C-7FE7-4B2E-8213-632A31BB18A0}"/>
    <cellStyle name="Total" xfId="11215" xr:uid="{8C254D09-40E9-45C5-9A21-8AFD1C43E09A}"/>
    <cellStyle name="Total 10" xfId="11216" xr:uid="{117B9EA0-99E9-432D-AB05-04D8B2360B5A}"/>
    <cellStyle name="Total 10 2" xfId="35172" xr:uid="{73D4D2A3-2C40-4875-A79C-D6D19FB8A739}"/>
    <cellStyle name="Total 10 3" xfId="35173" xr:uid="{08289B93-A3CD-465E-BA7B-F4AEC74A48F6}"/>
    <cellStyle name="Total 10_AVA DVA EL" xfId="35174" xr:uid="{09F57308-AE34-4AC9-9E29-287929F19F89}"/>
    <cellStyle name="Total 11" xfId="11217" xr:uid="{474940E5-CF36-4468-A602-27060EFA7FD4}"/>
    <cellStyle name="Total 11 2" xfId="35175" xr:uid="{A4517981-4E76-4D5E-9C81-4AA411F358A3}"/>
    <cellStyle name="Total 11 3" xfId="35176" xr:uid="{D7D3E986-D9B4-44EB-ADAC-A44457FFFA4F}"/>
    <cellStyle name="Total 11_AVA DVA EL" xfId="35177" xr:uid="{7813BFFC-2A74-43AA-B986-E3023B7BEA56}"/>
    <cellStyle name="Total 12" xfId="35178" xr:uid="{CA35EAC5-385C-4DF8-ABDA-1A512169ED01}"/>
    <cellStyle name="Total 12 2" xfId="35179" xr:uid="{CD2567A1-9462-4EA3-99F2-307A2D9D2365}"/>
    <cellStyle name="Total 12 3" xfId="35180" xr:uid="{BE886F3B-5860-414B-87EC-4CB30C220B92}"/>
    <cellStyle name="Total 12_AVA DVA EL" xfId="35181" xr:uid="{6A79271B-5C86-4B7D-AADA-307F84B14FF4}"/>
    <cellStyle name="Total 13" xfId="35182" xr:uid="{A284044C-B48C-4F76-900D-EFD192889D42}"/>
    <cellStyle name="Total 13 2" xfId="35183" xr:uid="{63EA5EF9-84E8-45CA-BE65-D324C0185039}"/>
    <cellStyle name="Total 13 3" xfId="35184" xr:uid="{7E045EF5-CC62-41B4-BCAA-76AB7435F1FD}"/>
    <cellStyle name="Total 13_AVA DVA EL" xfId="35185" xr:uid="{B3889C3D-00B1-4433-99AC-E7FA640DBFCB}"/>
    <cellStyle name="Total 14" xfId="40186" xr:uid="{4B84E840-65DC-4E9D-A37E-8308EAC2C374}"/>
    <cellStyle name="Total 15" xfId="52364" xr:uid="{2AC54130-6F70-4460-ACC6-E660DF6E4593}"/>
    <cellStyle name="Total 16" xfId="52365" xr:uid="{332C5901-B5F5-4ED2-947F-662088C08455}"/>
    <cellStyle name="Total 2" xfId="11218" xr:uid="{1A590F06-077F-4DC9-82E8-B40836DCC35E}"/>
    <cellStyle name="Total 2 10" xfId="36465" xr:uid="{37ABB802-EC01-42CF-8801-796598EA924D}"/>
    <cellStyle name="Total 2 2" xfId="11219" xr:uid="{12196E97-3A86-4A92-8ABF-420F1CD2CD01}"/>
    <cellStyle name="Total 2 2 2" xfId="35186" xr:uid="{F9BFFC7B-2317-4B3A-861E-5D61A72CCA5C}"/>
    <cellStyle name="Total 2 2 2 2" xfId="35187" xr:uid="{97A3D67A-B0B7-4A3D-895B-19B1C51D4026}"/>
    <cellStyle name="Total 2 2 2 3" xfId="35188" xr:uid="{2F597B09-D919-4CA1-BCF5-9B87800C0D56}"/>
    <cellStyle name="Total 2 2 2_AVA DVA EL" xfId="35189" xr:uid="{51DA4DF7-30DD-4077-94A7-CCF057282097}"/>
    <cellStyle name="Total 2 2 3" xfId="35190" xr:uid="{78141A62-2760-4E5B-A40E-E76A0A2A5C16}"/>
    <cellStyle name="Total 2 2 3 2" xfId="35191" xr:uid="{F50DC83F-7F7C-4121-A8BE-7FB7AE2F232E}"/>
    <cellStyle name="Total 2 2 3 3" xfId="35192" xr:uid="{2E3D9750-722C-4524-ACCA-C97381FB5C90}"/>
    <cellStyle name="Total 2 2 3_AVA DVA EL" xfId="35193" xr:uid="{465BBDF1-3CF5-45D7-B142-FEBC2A88C9C1}"/>
    <cellStyle name="Total 2 2 4" xfId="35194" xr:uid="{2E5FFF42-2A1C-4B3F-A4A8-33B658091D91}"/>
    <cellStyle name="Total 2 2 4 2" xfId="35195" xr:uid="{B29BA0FC-97E5-450D-8FA5-CE04D854A825}"/>
    <cellStyle name="Total 2 2 4 3" xfId="35196" xr:uid="{3E708CE3-D02C-4687-8959-E90AAAD26424}"/>
    <cellStyle name="Total 2 2 4_AVA DVA EL" xfId="35197" xr:uid="{6B19FE82-B3A8-4560-9035-A42CE8F264F7}"/>
    <cellStyle name="Total 2 2 5" xfId="35198" xr:uid="{E06A3C1B-253F-455A-9910-0CEE7FBD3795}"/>
    <cellStyle name="Total 2 2 5 2" xfId="35199" xr:uid="{3CF2AACE-F5AA-427B-8563-B858DD19D794}"/>
    <cellStyle name="Total 2 2 5 3" xfId="35200" xr:uid="{00B75D25-81D6-43E8-9F8B-83ED93B5D677}"/>
    <cellStyle name="Total 2 2 5_AVA DVA EL" xfId="35201" xr:uid="{306899B0-1B54-42D3-888B-E054DB77F8DE}"/>
    <cellStyle name="Total 2 2 6" xfId="35202" xr:uid="{B9087E6F-53C6-403B-8002-364F46091190}"/>
    <cellStyle name="Total 2 2 6 2" xfId="35203" xr:uid="{E0ECA271-6964-4B11-B926-3DCFE73D2BC3}"/>
    <cellStyle name="Total 2 2 6 3" xfId="35204" xr:uid="{BFAEDE01-065A-4879-A6D2-A86051186EB4}"/>
    <cellStyle name="Total 2 2 6_AVA DVA EL" xfId="35205" xr:uid="{064A005E-1C7F-4E00-8EBE-F3418769F0D3}"/>
    <cellStyle name="Total 2 2 7" xfId="35206" xr:uid="{18F2E152-1503-4796-8734-15A6347503A8}"/>
    <cellStyle name="Total 2 2_AVA DVA EL" xfId="35207" xr:uid="{81A2D273-E0E1-40DF-9DCA-1FED8268DE3C}"/>
    <cellStyle name="Total 2 3" xfId="11220" xr:uid="{783E0999-10BF-4069-8AAB-AEA7BF290DBF}"/>
    <cellStyle name="Total 2 3 10" xfId="11221" xr:uid="{2FEF1D6B-B123-4F49-BBD0-A9C682E32A48}"/>
    <cellStyle name="Total 2 3 11" xfId="11222" xr:uid="{977D7B0F-BC54-4F57-8E18-4C05CF11EE95}"/>
    <cellStyle name="Total 2 3 12" xfId="36796" xr:uid="{B8F8EF05-DA2C-4779-AF10-9F6220FD4429}"/>
    <cellStyle name="Total 2 3 2" xfId="11223" xr:uid="{70FCBFD5-0B44-4D4B-82D0-B7091F53FC5C}"/>
    <cellStyle name="Total 2 3 2 2" xfId="35208" xr:uid="{2D62774E-2BA7-44AB-B725-3787B66DD3DC}"/>
    <cellStyle name="Total 2 3 2 3" xfId="35209" xr:uid="{6586F8A0-068A-4299-BF37-3A963DE20F49}"/>
    <cellStyle name="Total 2 3 2_AVA DVA EL" xfId="35210" xr:uid="{C197C9F2-CE7F-449C-9DC4-4E56765068BE}"/>
    <cellStyle name="Total 2 3 3" xfId="11224" xr:uid="{3FDCB63F-3D92-46BB-9379-C8D935DBA76C}"/>
    <cellStyle name="Total 2 3 4" xfId="11225" xr:uid="{77E0B238-D548-4367-B39A-D200E685AA7C}"/>
    <cellStyle name="Total 2 3 5" xfId="11226" xr:uid="{167DA81E-90BD-452A-94FD-8D6A15330A84}"/>
    <cellStyle name="Total 2 3 6" xfId="11227" xr:uid="{0396FE96-1011-426C-A7E4-BC220A26214C}"/>
    <cellStyle name="Total 2 3 7" xfId="11228" xr:uid="{D669FB10-E9A0-43BD-A2FA-43C3DB0AD0BE}"/>
    <cellStyle name="Total 2 3 8" xfId="11229" xr:uid="{A6CD9251-29F2-4E81-8AF0-5441964DC85E}"/>
    <cellStyle name="Total 2 3 9" xfId="11230" xr:uid="{13F37F43-678E-44ED-AA24-D87DD0ADB83B}"/>
    <cellStyle name="Total 2 3_AVA DVA EL" xfId="35211" xr:uid="{706B555E-8402-4DCC-8232-914F167EAACF}"/>
    <cellStyle name="Total 2 4" xfId="11231" xr:uid="{4DF34B8C-1FCA-4C90-B3D9-FB045D999416}"/>
    <cellStyle name="Total 2 4 10" xfId="11232" xr:uid="{1EE41DD9-9051-4320-9100-15D4C12656FE}"/>
    <cellStyle name="Total 2 4 11" xfId="11233" xr:uid="{F7908EA2-D681-4C26-8EBF-20FD08FADC7D}"/>
    <cellStyle name="Total 2 4 12" xfId="36584" xr:uid="{794E4022-AEC5-4D5D-9FC6-F296B5CCF6ED}"/>
    <cellStyle name="Total 2 4 13" xfId="36809" xr:uid="{0FF134D6-B30B-4751-B443-E1F6E29ADE90}"/>
    <cellStyle name="Total 2 4 2" xfId="11234" xr:uid="{1C019E19-12C9-4CC8-9449-AAAC24D09E54}"/>
    <cellStyle name="Total 2 4 3" xfId="11235" xr:uid="{CCEB9874-3FF6-46D9-A2A8-86A638C0484F}"/>
    <cellStyle name="Total 2 4 4" xfId="11236" xr:uid="{FF0400E3-31F6-4B2E-AB2F-600ACFF560A0}"/>
    <cellStyle name="Total 2 4 5" xfId="11237" xr:uid="{2F456A86-F00D-42E7-B309-EE0D2E0B6392}"/>
    <cellStyle name="Total 2 4 6" xfId="11238" xr:uid="{A3552ED4-22E5-4ED3-A61A-A916F0A7E0C9}"/>
    <cellStyle name="Total 2 4 7" xfId="11239" xr:uid="{9E73D441-8A4C-44E5-A17B-24046C669BFF}"/>
    <cellStyle name="Total 2 4 8" xfId="11240" xr:uid="{F7777119-8839-45A9-8E9D-247A8D176DA3}"/>
    <cellStyle name="Total 2 4 9" xfId="11241" xr:uid="{C4E5CE0F-BC96-487F-9A61-F08B34C65FE9}"/>
    <cellStyle name="Total 2 4_AVA DVA EL" xfId="35212" xr:uid="{EB3A48B5-0613-4F69-B0F4-CB0C09D4CD6E}"/>
    <cellStyle name="Total 2 5" xfId="11242" xr:uid="{AF98802A-3CE2-4D19-B818-98F19C05C748}"/>
    <cellStyle name="Total 2 5 10" xfId="11243" xr:uid="{799AF876-6C1B-41B2-87CA-81325EDA28E8}"/>
    <cellStyle name="Total 2 5 11" xfId="11244" xr:uid="{19991274-536C-48E2-9745-4D94E6836695}"/>
    <cellStyle name="Total 2 5 2" xfId="11245" xr:uid="{08F2E71E-7E03-45E0-8B93-CC6C59A72263}"/>
    <cellStyle name="Total 2 5 3" xfId="11246" xr:uid="{887CFAF8-D4FE-4F71-926C-9C41C84EA0F6}"/>
    <cellStyle name="Total 2 5 4" xfId="11247" xr:uid="{F6791055-7A86-4FC0-A568-3121A585A781}"/>
    <cellStyle name="Total 2 5 5" xfId="11248" xr:uid="{D65BB80C-E038-4CF0-AD1A-87CE2DBF673B}"/>
    <cellStyle name="Total 2 5 6" xfId="11249" xr:uid="{5BCC6484-23FD-45AD-A355-63A271AE89BD}"/>
    <cellStyle name="Total 2 5 7" xfId="11250" xr:uid="{852948CC-E428-44B8-A5E4-D509BDEE9964}"/>
    <cellStyle name="Total 2 5 8" xfId="11251" xr:uid="{C51F3403-1A12-495D-B20D-02FFBE1BB4C4}"/>
    <cellStyle name="Total 2 5 9" xfId="11252" xr:uid="{8A7E73D5-C954-408B-A802-AD399C6D3BC8}"/>
    <cellStyle name="Total 2 5_AVA DVA EL" xfId="35213" xr:uid="{54E542A1-4700-41F4-B65A-CFC5044E1534}"/>
    <cellStyle name="Total 2 6" xfId="11253" xr:uid="{857856C9-55B0-44C4-8FBA-DFC3EF334E11}"/>
    <cellStyle name="Total 2 6 10" xfId="11254" xr:uid="{A9B49ACD-A63A-4811-A934-44C3FC6A4386}"/>
    <cellStyle name="Total 2 6 11" xfId="11255" xr:uid="{4EEF81FD-E45D-4C4A-A7A4-50D479514F2D}"/>
    <cellStyle name="Total 2 6 2" xfId="11256" xr:uid="{3722950B-6E80-407D-9CCA-FBA658351360}"/>
    <cellStyle name="Total 2 6 2 2" xfId="35214" xr:uid="{5061D222-B6D6-4262-BF1B-E2B814ED5181}"/>
    <cellStyle name="Total 2 6 2 3" xfId="35215" xr:uid="{E6C65867-C7D1-4FD2-B330-EE0682E7511D}"/>
    <cellStyle name="Total 2 6 2_AVA DVA EL" xfId="35216" xr:uid="{FB45099F-7621-43B9-A23F-1D1888D16055}"/>
    <cellStyle name="Total 2 6 3" xfId="11257" xr:uid="{4ABB076E-C172-4D34-A573-7CEFAEF39F30}"/>
    <cellStyle name="Total 2 6 3 2" xfId="35217" xr:uid="{289451FB-543A-4B28-ADE2-93BEAEB7DACB}"/>
    <cellStyle name="Total 2 6 3 3" xfId="35218" xr:uid="{66A7202D-2BC7-499C-B02E-89179AC4C942}"/>
    <cellStyle name="Total 2 6 3_AVA DVA EL" xfId="35219" xr:uid="{52349A50-5EE3-40D9-B632-FEF4BBCD5FA9}"/>
    <cellStyle name="Total 2 6 4" xfId="11258" xr:uid="{CAB0414B-A9FD-4047-9181-EFC852A8D03B}"/>
    <cellStyle name="Total 2 6 5" xfId="11259" xr:uid="{7E54FD91-E607-493C-A4BE-308E651CA9FA}"/>
    <cellStyle name="Total 2 6 6" xfId="11260" xr:uid="{2726A49D-56DC-410A-89FA-B13E326CBD3D}"/>
    <cellStyle name="Total 2 6 7" xfId="11261" xr:uid="{C0B5A56C-782E-4515-9187-3C1928ED5542}"/>
    <cellStyle name="Total 2 6 8" xfId="11262" xr:uid="{1CC90D34-4303-4FF7-AE23-D6F20F2D8145}"/>
    <cellStyle name="Total 2 6 9" xfId="11263" xr:uid="{C07BCE0B-175B-4E0A-882E-39A2CE090608}"/>
    <cellStyle name="Total 2 6_AVA DVA EL" xfId="35220" xr:uid="{42BE48E7-F762-45EC-A493-AA6044EDE8E8}"/>
    <cellStyle name="Total 2 7" xfId="11264" xr:uid="{6BA5A247-4D94-4FF6-B090-B2EB6F1B271C}"/>
    <cellStyle name="Total 2 7 10" xfId="11265" xr:uid="{CDC0E11E-0758-4032-B450-CBBB81855B54}"/>
    <cellStyle name="Total 2 7 11" xfId="11266" xr:uid="{D4A021C4-F935-4E73-AFB1-DCFA7146CD6E}"/>
    <cellStyle name="Total 2 7 2" xfId="11267" xr:uid="{6F4A8EA3-064F-44D8-9B16-21BDAA83093B}"/>
    <cellStyle name="Total 2 7 3" xfId="11268" xr:uid="{A39A5C83-67B4-4B1F-B7EC-3C6D5CDD41A7}"/>
    <cellStyle name="Total 2 7 4" xfId="11269" xr:uid="{5079BBB0-3E35-4001-9191-D21DC60F7495}"/>
    <cellStyle name="Total 2 7 5" xfId="11270" xr:uid="{E9FF8726-C73F-43E8-9355-9EFF6C76157F}"/>
    <cellStyle name="Total 2 7 6" xfId="11271" xr:uid="{8014B6A5-11BB-4D2F-9DEA-F02D1FBE25A9}"/>
    <cellStyle name="Total 2 7 7" xfId="11272" xr:uid="{49A81A58-3B47-446F-BB5E-76D568090EF8}"/>
    <cellStyle name="Total 2 7 8" xfId="11273" xr:uid="{87B29CEE-BD60-4192-9792-71337BED1DC2}"/>
    <cellStyle name="Total 2 7 9" xfId="11274" xr:uid="{3543AD4E-08A1-4032-94CE-A1EB0F753229}"/>
    <cellStyle name="Total 2 7_AVA DVA EL" xfId="35221" xr:uid="{1407127B-B123-4694-B7AE-318DC5B2E405}"/>
    <cellStyle name="Total 2 8" xfId="11275" xr:uid="{1B272557-58A8-4516-9D81-54740AA9097A}"/>
    <cellStyle name="Total 2 8 10" xfId="11276" xr:uid="{69AF5CF8-45E0-4811-9251-78AE8829637F}"/>
    <cellStyle name="Total 2 8 2" xfId="11277" xr:uid="{BB19E78B-B7DC-4B57-ACEE-49747B14D63E}"/>
    <cellStyle name="Total 2 8 3" xfId="11278" xr:uid="{4768F2BD-B2EB-4982-9AEF-5167F6C143D4}"/>
    <cellStyle name="Total 2 8 4" xfId="11279" xr:uid="{1CA55B34-5A81-4D00-832F-470B132D2A79}"/>
    <cellStyle name="Total 2 8 5" xfId="11280" xr:uid="{FD5E0735-1E5B-4FD2-8B5B-27D68E4D43D9}"/>
    <cellStyle name="Total 2 8 6" xfId="11281" xr:uid="{D488E91C-4AFD-4642-B103-8947B9EC4F79}"/>
    <cellStyle name="Total 2 8 7" xfId="11282" xr:uid="{4B2A94AC-D3E0-4CF1-BF63-3D847B6BFAAE}"/>
    <cellStyle name="Total 2 8 8" xfId="11283" xr:uid="{01621A75-B291-47EE-A56F-DD551E2F322A}"/>
    <cellStyle name="Total 2 8 9" xfId="11284" xr:uid="{7C53FA8C-7E7D-4AD0-8000-B4E6117474D1}"/>
    <cellStyle name="Total 2 8_AVA DVA EL" xfId="35222" xr:uid="{0ACF6D5D-9205-4993-9838-FE099B67CDA7}"/>
    <cellStyle name="Total 2 9" xfId="35223" xr:uid="{70820C40-D15A-4905-8147-32A48B107C5A}"/>
    <cellStyle name="Total 2_4Q16" xfId="35224" xr:uid="{CE548D1A-758B-4165-AB4E-6AFECC5A59C5}"/>
    <cellStyle name="Total 3" xfId="11285" xr:uid="{039AF7DC-FDBA-4F91-9361-F0EDB317623A}"/>
    <cellStyle name="Total 3 2" xfId="11286" xr:uid="{2BF8437D-AAEA-43CA-87D7-021D4364537E}"/>
    <cellStyle name="Total 3 2 10" xfId="11287" xr:uid="{144BE33E-A208-44FB-A083-60B3C4B0D69F}"/>
    <cellStyle name="Total 3 2 11" xfId="11288" xr:uid="{2A38A6A3-F1BD-494C-A5DB-2EA9FD9C12DF}"/>
    <cellStyle name="Total 3 2 12" xfId="36797" xr:uid="{1DFE9303-0494-4247-88D4-CF158BEAD98D}"/>
    <cellStyle name="Total 3 2 2" xfId="11289" xr:uid="{119F97CC-9E71-4F16-A045-13F7AF741323}"/>
    <cellStyle name="Total 3 2 3" xfId="11290" xr:uid="{5D23AC03-B4FF-48D6-A41A-2EC713C78B91}"/>
    <cellStyle name="Total 3 2 4" xfId="11291" xr:uid="{F91558AB-3B2A-4105-B479-25B152180E4F}"/>
    <cellStyle name="Total 3 2 5" xfId="11292" xr:uid="{2D483481-FE13-494B-A561-DECBEA29295C}"/>
    <cellStyle name="Total 3 2 6" xfId="11293" xr:uid="{FDE0AF2F-436F-47CA-AE06-B72A10F60C1F}"/>
    <cellStyle name="Total 3 2 7" xfId="11294" xr:uid="{24E5FA2F-1352-4CCD-93C0-ACF70D6DC1DD}"/>
    <cellStyle name="Total 3 2 8" xfId="11295" xr:uid="{CC79CD96-D930-4E5F-9C3E-7D0A3C89E186}"/>
    <cellStyle name="Total 3 2 9" xfId="11296" xr:uid="{97903608-D03F-4DC0-AFD1-D06D506D0348}"/>
    <cellStyle name="Total 3 2_AVA DVA EL" xfId="35225" xr:uid="{20E2D42F-AF91-4477-A9FB-1B81FB7F72EC}"/>
    <cellStyle name="Total 3 3" xfId="11297" xr:uid="{2F54A05A-0C41-4F91-AC3F-467691BA488F}"/>
    <cellStyle name="Total 3 3 10" xfId="11298" xr:uid="{E290C851-190D-4609-8833-F20A10184691}"/>
    <cellStyle name="Total 3 3 11" xfId="11299" xr:uid="{D48D1527-72B2-497B-A2AE-C72A1A5333C2}"/>
    <cellStyle name="Total 3 3 12" xfId="36550" xr:uid="{722350DA-9A14-4259-96B5-9F6882219A7C}"/>
    <cellStyle name="Total 3 3 13" xfId="36777" xr:uid="{05D65483-E720-41C0-8441-8185CB2DBD25}"/>
    <cellStyle name="Total 3 3 2" xfId="11300" xr:uid="{516CDC2D-496B-41ED-BFD8-91847A4E37D5}"/>
    <cellStyle name="Total 3 3 3" xfId="11301" xr:uid="{F70899B1-A638-4344-8654-3040567B8C83}"/>
    <cellStyle name="Total 3 3 4" xfId="11302" xr:uid="{8957A705-C567-4E38-8DB6-FB3B09251E1B}"/>
    <cellStyle name="Total 3 3 5" xfId="11303" xr:uid="{E4B49BA5-BA1F-4636-966A-868A5C3B53EB}"/>
    <cellStyle name="Total 3 3 6" xfId="11304" xr:uid="{E7805A3F-EC48-478D-8758-98FEFE56F463}"/>
    <cellStyle name="Total 3 3 7" xfId="11305" xr:uid="{E45B0A56-D8D1-4711-8D07-3CE5424F73E6}"/>
    <cellStyle name="Total 3 3 8" xfId="11306" xr:uid="{3AB6FF8B-B952-4CEE-A940-E57889E569D8}"/>
    <cellStyle name="Total 3 3 9" xfId="11307" xr:uid="{71D8982E-E0B4-4F17-84F5-D7BCF2370A34}"/>
    <cellStyle name="Total 3 3_AVA DVA EL" xfId="35226" xr:uid="{3CA9E0FA-5DF7-41B4-B955-71A6B42676C5}"/>
    <cellStyle name="Total 3 4" xfId="11308" xr:uid="{6B5F8571-FB74-459C-9938-F02CAAE93821}"/>
    <cellStyle name="Total 3 4 10" xfId="11309" xr:uid="{9C60355E-0772-4557-BCAF-8A74A80CDB2E}"/>
    <cellStyle name="Total 3 4 11" xfId="11310" xr:uid="{4621D7C5-E0AE-4DBA-8FA9-F8EB66D10D13}"/>
    <cellStyle name="Total 3 4 2" xfId="11311" xr:uid="{0C63EEEA-D3EE-4163-84F5-790023038041}"/>
    <cellStyle name="Total 3 4 3" xfId="11312" xr:uid="{38DF6A8D-2CC4-49D6-9957-19B6B83B87B9}"/>
    <cellStyle name="Total 3 4 4" xfId="11313" xr:uid="{2ECCF72E-2323-4CDB-AF55-35496BE56179}"/>
    <cellStyle name="Total 3 4 5" xfId="11314" xr:uid="{07F627B9-8BAC-40E3-B23C-F1BEC4660FA4}"/>
    <cellStyle name="Total 3 4 6" xfId="11315" xr:uid="{C1C425EF-7B5B-47EB-82F6-B6C7351345DD}"/>
    <cellStyle name="Total 3 4 7" xfId="11316" xr:uid="{07961EE9-FA6B-4E80-997C-8FC03CC559D5}"/>
    <cellStyle name="Total 3 4 8" xfId="11317" xr:uid="{EA58E7BF-6309-47BA-BA1B-71F47BE2AC2C}"/>
    <cellStyle name="Total 3 4 9" xfId="11318" xr:uid="{1624333C-CD41-48BD-B3FF-0670BA2ADD34}"/>
    <cellStyle name="Total 3 4_CR4_19" xfId="11319" xr:uid="{C304B68B-07BA-46BD-9B5B-1881599C0F93}"/>
    <cellStyle name="Total 3 5" xfId="11320" xr:uid="{2418B349-6EE7-4F11-8CB0-A971ED912AA0}"/>
    <cellStyle name="Total 3 5 10" xfId="11321" xr:uid="{E04EE229-4D52-4E5D-8A2C-9F96DFF10679}"/>
    <cellStyle name="Total 3 5 11" xfId="11322" xr:uid="{AEE658E5-B822-46DA-BD95-1722D8CB72FF}"/>
    <cellStyle name="Total 3 5 2" xfId="11323" xr:uid="{C74C7ADE-6820-41C2-8F6D-E3526547EA44}"/>
    <cellStyle name="Total 3 5 3" xfId="11324" xr:uid="{6BEAC59E-D297-4767-9592-BC275C576841}"/>
    <cellStyle name="Total 3 5 4" xfId="11325" xr:uid="{4C262B4B-5BF9-4CDC-A921-1D0BAA702615}"/>
    <cellStyle name="Total 3 5 5" xfId="11326" xr:uid="{4F579FCC-B2E4-40EB-BCD5-0A5B04392B89}"/>
    <cellStyle name="Total 3 5 6" xfId="11327" xr:uid="{4DFE3FA9-F444-44DA-B368-A821A92A45DD}"/>
    <cellStyle name="Total 3 5 7" xfId="11328" xr:uid="{AA0FE021-1635-4693-BF21-374FE53D3518}"/>
    <cellStyle name="Total 3 5 8" xfId="11329" xr:uid="{DEAA3448-2967-4FBB-AD30-C93F0966209D}"/>
    <cellStyle name="Total 3 5 9" xfId="11330" xr:uid="{CEEDB36C-809A-4133-8EC4-2052F92E7549}"/>
    <cellStyle name="Total 3 5_CR4_19" xfId="11331" xr:uid="{2EA2EF70-A634-42D9-974C-A9295BCBCCCC}"/>
    <cellStyle name="Total 3 6" xfId="11332" xr:uid="{4C7FEFA2-9D29-4225-9F7B-EEB2567F4839}"/>
    <cellStyle name="Total 3 6 10" xfId="11333" xr:uid="{2890071E-93FB-421A-8268-6E70661D940B}"/>
    <cellStyle name="Total 3 6 11" xfId="11334" xr:uid="{5054B62C-082C-4F33-AC7C-129312EF9AE9}"/>
    <cellStyle name="Total 3 6 2" xfId="11335" xr:uid="{C9815843-0E5F-4C2C-9D45-173849999C64}"/>
    <cellStyle name="Total 3 6 3" xfId="11336" xr:uid="{65FD2506-8630-464E-99B3-3C7BF5FB6933}"/>
    <cellStyle name="Total 3 6 4" xfId="11337" xr:uid="{3CDDA52C-3499-4FF5-BC29-7C54AAE14B36}"/>
    <cellStyle name="Total 3 6 5" xfId="11338" xr:uid="{DAAC54E6-7EFB-48E8-BDF9-DCC8D31A6982}"/>
    <cellStyle name="Total 3 6 6" xfId="11339" xr:uid="{F13FCA56-7638-44E2-8867-73EB21C14079}"/>
    <cellStyle name="Total 3 6 7" xfId="11340" xr:uid="{6C4E6F48-A5A2-46FB-B455-4B5BFFB8763E}"/>
    <cellStyle name="Total 3 6 8" xfId="11341" xr:uid="{E1EAEF70-6435-41B9-ACE7-FC9875AEA34B}"/>
    <cellStyle name="Total 3 6 9" xfId="11342" xr:uid="{82EBEC44-926B-48A8-B55F-D408A6D07DF6}"/>
    <cellStyle name="Total 3 6_CR4_19" xfId="11343" xr:uid="{5661825E-E7AA-4DFE-84A9-1AAEAD7C78C3}"/>
    <cellStyle name="Total 3 7" xfId="11344" xr:uid="{D500D5C4-22F3-42FF-B8B1-7255B087666A}"/>
    <cellStyle name="Total 3 7 10" xfId="11345" xr:uid="{25D14581-878A-4A38-B9AB-8EE9CC43FFE2}"/>
    <cellStyle name="Total 3 7 2" xfId="11346" xr:uid="{6268D0DC-3DC2-410A-ACD2-D6B770838D01}"/>
    <cellStyle name="Total 3 7 3" xfId="11347" xr:uid="{EEA1F674-A788-45FA-AE0E-7C7DB5E7FE55}"/>
    <cellStyle name="Total 3 7 4" xfId="11348" xr:uid="{5673284A-5253-413E-BE7F-B62AF78901A9}"/>
    <cellStyle name="Total 3 7 5" xfId="11349" xr:uid="{0608F85B-A199-414D-944F-D26855A426A3}"/>
    <cellStyle name="Total 3 7 6" xfId="11350" xr:uid="{F6C18A4F-059C-4771-8B68-797ABA7709C5}"/>
    <cellStyle name="Total 3 7 7" xfId="11351" xr:uid="{1D9F040E-EC40-4CAC-A8EB-0AD4FEBF1F6D}"/>
    <cellStyle name="Total 3 7 8" xfId="11352" xr:uid="{6E309849-1D7A-4144-8D86-304216EBA748}"/>
    <cellStyle name="Total 3 7 9" xfId="11353" xr:uid="{D0BA9E31-1E1D-4614-8709-9E6C0DE2BFF5}"/>
    <cellStyle name="Total 3 7_CR4_19" xfId="11354" xr:uid="{CEE65C3B-2115-4EDD-B21C-BD016894C0AD}"/>
    <cellStyle name="Total 3 8" xfId="36044" xr:uid="{62A997F3-3FE4-47E9-987E-211F3B614036}"/>
    <cellStyle name="Total 3 9" xfId="36943" xr:uid="{FDA0B3E6-5483-48A2-86A8-35F1854ED58D}"/>
    <cellStyle name="Total 3_A02" xfId="55735" xr:uid="{EC19641A-0778-4574-AE0B-223D6D3DC5AD}"/>
    <cellStyle name="Total 4" xfId="11355" xr:uid="{2C02CA56-499F-4930-85A6-33399F7413C7}"/>
    <cellStyle name="Total 4 2" xfId="11356" xr:uid="{D18F8B5B-9CAA-4D3D-82E6-CFB0CCF1AF8F}"/>
    <cellStyle name="Total 4 2 10" xfId="11357" xr:uid="{A27E781D-F2BB-4237-8BA1-FCAA32706674}"/>
    <cellStyle name="Total 4 2 11" xfId="11358" xr:uid="{3BB0D0FE-ED4F-43F3-9038-3EDE7CE44650}"/>
    <cellStyle name="Total 4 2 12" xfId="36798" xr:uid="{3107C661-0B95-4C0E-B3B3-C533907293FE}"/>
    <cellStyle name="Total 4 2 2" xfId="11359" xr:uid="{5E476207-B716-48C5-AD2E-8956312222A6}"/>
    <cellStyle name="Total 4 2 3" xfId="11360" xr:uid="{13FFEAB6-3D06-4975-AB4A-DB1594AB8B00}"/>
    <cellStyle name="Total 4 2 4" xfId="11361" xr:uid="{30BBCD93-292D-4295-A7DC-250BC34E50B9}"/>
    <cellStyle name="Total 4 2 5" xfId="11362" xr:uid="{D67A713B-DC2A-421E-AF16-7E8815ACA401}"/>
    <cellStyle name="Total 4 2 6" xfId="11363" xr:uid="{B1E1BFCF-9406-42E1-9202-EC4E6DD22300}"/>
    <cellStyle name="Total 4 2 7" xfId="11364" xr:uid="{04CCED3D-082A-4379-B2A7-7495A70A5861}"/>
    <cellStyle name="Total 4 2 8" xfId="11365" xr:uid="{80087137-40EA-4C25-8E5A-171AC84E24CC}"/>
    <cellStyle name="Total 4 2 9" xfId="11366" xr:uid="{8F9BC4A0-1C91-46F8-9B86-522F922DF82B}"/>
    <cellStyle name="Total 4 2_AVA DVA EL" xfId="35227" xr:uid="{5B08333C-477E-42C3-9349-E38D167659D3}"/>
    <cellStyle name="Total 4 3" xfId="11367" xr:uid="{A847C2EC-8F91-46DF-BCA9-34666B6FECBE}"/>
    <cellStyle name="Total 4 3 10" xfId="11368" xr:uid="{30E0CABA-12B1-4A93-B9C7-D6AD0B7BA16E}"/>
    <cellStyle name="Total 4 3 11" xfId="11369" xr:uid="{9896AC07-9BC7-4CFB-B305-31D1A0AF1831}"/>
    <cellStyle name="Total 4 3 12" xfId="36685" xr:uid="{64516C4B-42A8-4397-AF02-25970471A443}"/>
    <cellStyle name="Total 4 3 13" xfId="36813" xr:uid="{AAB13406-D413-489A-96A0-49E186CD1409}"/>
    <cellStyle name="Total 4 3 2" xfId="11370" xr:uid="{10D8F624-796D-41C4-847D-7A3C32A1063C}"/>
    <cellStyle name="Total 4 3 3" xfId="11371" xr:uid="{4B798FCE-55C8-47FF-8FF0-314F5FE61B69}"/>
    <cellStyle name="Total 4 3 4" xfId="11372" xr:uid="{BA9FF42A-D7C9-4EDD-83D0-5569411CF90B}"/>
    <cellStyle name="Total 4 3 5" xfId="11373" xr:uid="{AB4A1A4E-B054-4EF3-A182-58A3C99FEB53}"/>
    <cellStyle name="Total 4 3 6" xfId="11374" xr:uid="{1F6048FB-745A-4AE6-BAF1-513D45950C25}"/>
    <cellStyle name="Total 4 3 7" xfId="11375" xr:uid="{1797F660-A623-45C9-9547-9BE6FE79E48F}"/>
    <cellStyle name="Total 4 3 8" xfId="11376" xr:uid="{8F7DEA91-5A37-4E27-936B-9855CA1A10B0}"/>
    <cellStyle name="Total 4 3 9" xfId="11377" xr:uid="{87DB8C9E-314D-4984-A540-684368E49E23}"/>
    <cellStyle name="Total 4 3_AVA DVA EL" xfId="35228" xr:uid="{7C42639F-C800-43D9-924F-865AE9AA6EEF}"/>
    <cellStyle name="Total 4 4" xfId="11378" xr:uid="{562535B2-426F-4278-B348-5B67CE96B592}"/>
    <cellStyle name="Total 4 4 10" xfId="11379" xr:uid="{9050DC0D-10D2-44FA-BB51-5C909210A39B}"/>
    <cellStyle name="Total 4 4 11" xfId="11380" xr:uid="{9C73CF62-220F-461A-BB46-6AE7337D538A}"/>
    <cellStyle name="Total 4 4 2" xfId="11381" xr:uid="{D3AA4DDC-EFE3-435B-875E-069B84883758}"/>
    <cellStyle name="Total 4 4 3" xfId="11382" xr:uid="{8A416904-EEA2-4E0F-8966-B774F41033C7}"/>
    <cellStyle name="Total 4 4 4" xfId="11383" xr:uid="{A599B2BF-CAC2-42F2-B199-764FFCB1E339}"/>
    <cellStyle name="Total 4 4 5" xfId="11384" xr:uid="{133674FC-1902-4D28-958D-EB630CCB969C}"/>
    <cellStyle name="Total 4 4 6" xfId="11385" xr:uid="{89F53B43-B525-463A-A42E-A6A1AD644A67}"/>
    <cellStyle name="Total 4 4 7" xfId="11386" xr:uid="{3ED2EB53-E03B-4C4F-8B7D-74263A85DE31}"/>
    <cellStyle name="Total 4 4 8" xfId="11387" xr:uid="{D4ECFD1A-25AB-41FB-990A-BDDD28C754A4}"/>
    <cellStyle name="Total 4 4 9" xfId="11388" xr:uid="{235842A2-CBB5-4318-BB3F-B7F94242C8F0}"/>
    <cellStyle name="Total 4 4_AVA DVA EL" xfId="35229" xr:uid="{22CD8B64-FACE-4072-95F9-37B2DDD6436F}"/>
    <cellStyle name="Total 4 5" xfId="11389" xr:uid="{96423460-2CED-46C2-B0C1-0AD676E1B8A7}"/>
    <cellStyle name="Total 4 5 10" xfId="11390" xr:uid="{11906DB1-70A4-4A8C-A192-291C59ADDCFC}"/>
    <cellStyle name="Total 4 5 11" xfId="11391" xr:uid="{91970132-A5CC-4EE7-95C2-E3D2A68004F1}"/>
    <cellStyle name="Total 4 5 2" xfId="11392" xr:uid="{7391B553-A359-4C92-A383-0810037C0B0B}"/>
    <cellStyle name="Total 4 5 3" xfId="11393" xr:uid="{C7705A48-D537-4597-B09C-EE1EA885AF69}"/>
    <cellStyle name="Total 4 5 4" xfId="11394" xr:uid="{813DFCE0-FACD-493F-B2ED-341421126911}"/>
    <cellStyle name="Total 4 5 5" xfId="11395" xr:uid="{989F2776-3418-44E4-90FD-50CF6B0CDE2C}"/>
    <cellStyle name="Total 4 5 6" xfId="11396" xr:uid="{DD4AB633-EEB7-4AF2-B1F4-D44CA79CE7C8}"/>
    <cellStyle name="Total 4 5 7" xfId="11397" xr:uid="{CDE4D0C6-40A8-4793-B9B1-F0DB962C3495}"/>
    <cellStyle name="Total 4 5 8" xfId="11398" xr:uid="{9438F195-6B80-4C65-8A8D-C0C89A496231}"/>
    <cellStyle name="Total 4 5 9" xfId="11399" xr:uid="{F80EAED7-96F0-4918-9ED6-1E71F149A8AC}"/>
    <cellStyle name="Total 4 5_AVA DVA EL" xfId="35230" xr:uid="{83F41B76-491A-4291-A9EB-B8025E457F6C}"/>
    <cellStyle name="Total 4 6" xfId="11400" xr:uid="{43C52B0F-CBFA-4A25-918B-A6351DE3FA29}"/>
    <cellStyle name="Total 4 6 10" xfId="11401" xr:uid="{B14F938C-60C6-4F26-A127-7B619CE9BCA1}"/>
    <cellStyle name="Total 4 6 11" xfId="11402" xr:uid="{2DF79631-05FE-4DB2-8010-3F2F6CD232CD}"/>
    <cellStyle name="Total 4 6 2" xfId="11403" xr:uid="{C1736FF8-CB07-44E3-835D-739004D185E7}"/>
    <cellStyle name="Total 4 6 3" xfId="11404" xr:uid="{06B1B04C-5900-421C-95E9-A2443F145AA6}"/>
    <cellStyle name="Total 4 6 4" xfId="11405" xr:uid="{B0C291B1-81FB-4CD6-A6B9-3F60F7A93EBC}"/>
    <cellStyle name="Total 4 6 5" xfId="11406" xr:uid="{15694E7F-332F-446E-BD02-A0236AB1A69D}"/>
    <cellStyle name="Total 4 6 6" xfId="11407" xr:uid="{570AEA06-3917-4C7D-B1C7-31B5404C573B}"/>
    <cellStyle name="Total 4 6 7" xfId="11408" xr:uid="{D919E72B-C590-4D4F-BFC7-9887C2B3EC38}"/>
    <cellStyle name="Total 4 6 8" xfId="11409" xr:uid="{C756BA56-DF7A-4E9C-9C80-B34D73B4AF40}"/>
    <cellStyle name="Total 4 6 9" xfId="11410" xr:uid="{6F4A6D61-D9B8-4EAD-A3F3-F82BA35E0D97}"/>
    <cellStyle name="Total 4 6_CR4_19" xfId="11411" xr:uid="{994948C1-110B-4350-A03C-4B2E01BA34B6}"/>
    <cellStyle name="Total 4 7" xfId="11412" xr:uid="{5E550CB8-ED7A-472B-A26B-27ECC3D17172}"/>
    <cellStyle name="Total 4 7 10" xfId="11413" xr:uid="{83DE2CB6-5F12-48CE-8B62-989D45753A3C}"/>
    <cellStyle name="Total 4 7 2" xfId="11414" xr:uid="{6E39F6C1-53D4-4FF2-A7CF-61C2B41267BD}"/>
    <cellStyle name="Total 4 7 3" xfId="11415" xr:uid="{B487AE5F-51C3-478A-880B-00A160BB1854}"/>
    <cellStyle name="Total 4 7 4" xfId="11416" xr:uid="{CBDA253B-4548-420F-8DB4-EA34F4DBAEB4}"/>
    <cellStyle name="Total 4 7 5" xfId="11417" xr:uid="{9570356E-66D1-4981-9F12-B786333F3E84}"/>
    <cellStyle name="Total 4 7 6" xfId="11418" xr:uid="{CD0CAD80-55B1-4BE1-817B-5527446592E6}"/>
    <cellStyle name="Total 4 7 7" xfId="11419" xr:uid="{94D5783E-F176-4D3C-8BE9-D4F0F0C6597D}"/>
    <cellStyle name="Total 4 7 8" xfId="11420" xr:uid="{08B6FFCB-A254-4488-A3BD-D18F900B8565}"/>
    <cellStyle name="Total 4 7 9" xfId="11421" xr:uid="{3FF98F41-168D-47CE-98D5-97BD87A5F6A2}"/>
    <cellStyle name="Total 4 7_CR4_19" xfId="11422" xr:uid="{27ECC165-B94E-4938-8437-32F070523A4C}"/>
    <cellStyle name="Total 4 8" xfId="36463" xr:uid="{9F46A12A-9EDE-42B1-BF75-43ED8019E7EC}"/>
    <cellStyle name="Total 4 9" xfId="36944" xr:uid="{478A40C3-BDDF-4134-B3DD-579876C71338}"/>
    <cellStyle name="Total 4_A02" xfId="55736" xr:uid="{AA217B8D-2630-4F88-83DA-03E4AC0BEEA7}"/>
    <cellStyle name="Total 5" xfId="11423" xr:uid="{ADB1BFF3-55E6-4F1C-A8D6-3B6E4CEAB4F1}"/>
    <cellStyle name="Total 5 2" xfId="11424" xr:uid="{BEB693B8-B0C4-43EE-9E83-C764DEA92C3D}"/>
    <cellStyle name="Total 5 2 10" xfId="11425" xr:uid="{CB6966E1-D053-445F-870B-FC293628236B}"/>
    <cellStyle name="Total 5 2 11" xfId="11426" xr:uid="{137FAA6E-0606-4F42-85BD-6D0C281A9739}"/>
    <cellStyle name="Total 5 2 12" xfId="36799" xr:uid="{0B57ED57-0DE1-4FA1-AE72-4298366639E1}"/>
    <cellStyle name="Total 5 2 2" xfId="11427" xr:uid="{5F4B82BC-A3DA-49B1-81CA-5F4D0426913D}"/>
    <cellStyle name="Total 5 2 3" xfId="11428" xr:uid="{21A1BE2B-535E-4275-A1FC-0387D48605D4}"/>
    <cellStyle name="Total 5 2 4" xfId="11429" xr:uid="{58F79828-A7A2-468F-9236-D8AB50D63C09}"/>
    <cellStyle name="Total 5 2 5" xfId="11430" xr:uid="{B35C20A6-8863-44F4-98E4-49024E054AE5}"/>
    <cellStyle name="Total 5 2 6" xfId="11431" xr:uid="{0E36DE32-2143-43EF-A047-8D1B68AE273C}"/>
    <cellStyle name="Total 5 2 7" xfId="11432" xr:uid="{6FD6906E-4FF7-4168-AA52-AB7B8A5C1528}"/>
    <cellStyle name="Total 5 2 8" xfId="11433" xr:uid="{55DA3A37-2BC1-4148-9C9B-FF4B6583A64A}"/>
    <cellStyle name="Total 5 2 9" xfId="11434" xr:uid="{9D7745EA-D450-4B8E-AFAF-11AC8D7F9457}"/>
    <cellStyle name="Total 5 2_AVA DVA EL" xfId="35231" xr:uid="{1382E401-661C-4F0E-AEC2-F13CA67F675A}"/>
    <cellStyle name="Total 5 3" xfId="11435" xr:uid="{EE98BD69-FFE3-4E15-8C9F-F5F3D04DE92D}"/>
    <cellStyle name="Total 5 3 10" xfId="11436" xr:uid="{3275E669-1670-439F-BC5C-A803442E2B03}"/>
    <cellStyle name="Total 5 3 11" xfId="11437" xr:uid="{D6AFA617-A281-427B-B5AE-9BBF9290CBA9}"/>
    <cellStyle name="Total 5 3 12" xfId="36551" xr:uid="{D6AA50D5-4FED-4BDB-BDCC-A30075BCA27B}"/>
    <cellStyle name="Total 5 3 13" xfId="36778" xr:uid="{106F9F6A-285A-4D35-992C-BA0253A2EC2A}"/>
    <cellStyle name="Total 5 3 2" xfId="11438" xr:uid="{9068C136-8C79-4776-8E97-B05D0066E06B}"/>
    <cellStyle name="Total 5 3 3" xfId="11439" xr:uid="{84FE7A48-3E10-4029-9792-68A37EE9DB58}"/>
    <cellStyle name="Total 5 3 4" xfId="11440" xr:uid="{50E87115-8287-4B29-8DA8-F5D327313531}"/>
    <cellStyle name="Total 5 3 5" xfId="11441" xr:uid="{1557B33B-F8F1-498C-885E-FC65A6B0708E}"/>
    <cellStyle name="Total 5 3 6" xfId="11442" xr:uid="{30CE223C-CCF6-457B-843D-CB73D03A7A44}"/>
    <cellStyle name="Total 5 3 7" xfId="11443" xr:uid="{E7C89C7C-96BE-4F0A-968C-2C3DE52B58DA}"/>
    <cellStyle name="Total 5 3 8" xfId="11444" xr:uid="{E9BF4C40-3C22-4032-8586-09E95280EEC9}"/>
    <cellStyle name="Total 5 3 9" xfId="11445" xr:uid="{AC53D22B-C6DD-4E39-9E38-11B3D47655E7}"/>
    <cellStyle name="Total 5 3_CR4_19" xfId="11446" xr:uid="{13C71BA1-C336-4BCE-A7B4-8F8C78954FD2}"/>
    <cellStyle name="Total 5 4" xfId="11447" xr:uid="{5A6DF0FC-65B3-400B-83C3-6060C14F4D48}"/>
    <cellStyle name="Total 5 4 10" xfId="11448" xr:uid="{24C24EAC-54C9-4233-9814-4F14AC101BC2}"/>
    <cellStyle name="Total 5 4 11" xfId="11449" xr:uid="{D7B6C537-6208-4E8A-B20C-CD4673709EC4}"/>
    <cellStyle name="Total 5 4 2" xfId="11450" xr:uid="{8947E4A6-C92B-4F7A-8B2B-45C606CB3145}"/>
    <cellStyle name="Total 5 4 3" xfId="11451" xr:uid="{1E916447-60B3-4002-88F0-E40605537BE9}"/>
    <cellStyle name="Total 5 4 4" xfId="11452" xr:uid="{5F0BD634-7768-43A0-ABE3-682891CF5DC7}"/>
    <cellStyle name="Total 5 4 5" xfId="11453" xr:uid="{D3E798DB-F295-414B-9D7F-4F5158522017}"/>
    <cellStyle name="Total 5 4 6" xfId="11454" xr:uid="{E9199C6C-C4B4-4F0D-886C-632644F7B83C}"/>
    <cellStyle name="Total 5 4 7" xfId="11455" xr:uid="{21F11E7F-BF91-4A87-B08C-B5E3FD0E7D83}"/>
    <cellStyle name="Total 5 4 8" xfId="11456" xr:uid="{DF8CBC45-5A20-4837-98FC-D6B8AFE35248}"/>
    <cellStyle name="Total 5 4 9" xfId="11457" xr:uid="{FB45D3F1-F746-4ECF-A4E4-2F7133988F5E}"/>
    <cellStyle name="Total 5 4_CR4_19" xfId="11458" xr:uid="{1E0A36CB-377B-4C6E-9D45-5586E5E3C020}"/>
    <cellStyle name="Total 5 5" xfId="11459" xr:uid="{D9A32EBA-D702-48D6-971C-9B64E032C6C1}"/>
    <cellStyle name="Total 5 5 10" xfId="11460" xr:uid="{D384B76F-CA15-448D-BC65-5E933F1FD0FB}"/>
    <cellStyle name="Total 5 5 11" xfId="11461" xr:uid="{4A517D7B-5DCA-4BD0-A5DE-0393A60C1B2D}"/>
    <cellStyle name="Total 5 5 2" xfId="11462" xr:uid="{DA4B3CD1-10D0-4D4E-8EFD-D0E529C4740E}"/>
    <cellStyle name="Total 5 5 3" xfId="11463" xr:uid="{975F39E7-6767-4C69-A0B2-2E9EEA1C16C6}"/>
    <cellStyle name="Total 5 5 4" xfId="11464" xr:uid="{3832C228-D801-4343-9215-623512638352}"/>
    <cellStyle name="Total 5 5 5" xfId="11465" xr:uid="{C5FC693F-5F19-463F-8F50-EA2D0E417265}"/>
    <cellStyle name="Total 5 5 6" xfId="11466" xr:uid="{89EFF8B1-4489-4B6D-80FA-97E6E2F06E72}"/>
    <cellStyle name="Total 5 5 7" xfId="11467" xr:uid="{6AE5979B-2E9C-4930-9674-37E1A64198B4}"/>
    <cellStyle name="Total 5 5 8" xfId="11468" xr:uid="{74F02DC5-863D-458E-8C14-E911874A8691}"/>
    <cellStyle name="Total 5 5 9" xfId="11469" xr:uid="{3574758E-9BD6-475C-B71D-607257B51F79}"/>
    <cellStyle name="Total 5 5_CR4_19" xfId="11470" xr:uid="{48499584-BDDA-4A8C-8753-C9B9208A423F}"/>
    <cellStyle name="Total 5 6" xfId="11471" xr:uid="{75710A21-9BDC-4114-95F4-BC7B94D5EF8F}"/>
    <cellStyle name="Total 5 6 10" xfId="11472" xr:uid="{F51A2718-13A4-4266-9DF9-72F15D4F4BA6}"/>
    <cellStyle name="Total 5 6 11" xfId="11473" xr:uid="{6A957CE6-E0BF-4498-B3EE-A30453C322B1}"/>
    <cellStyle name="Total 5 6 2" xfId="11474" xr:uid="{9D9FDAF1-35B4-486C-8A97-A63BF016A630}"/>
    <cellStyle name="Total 5 6 3" xfId="11475" xr:uid="{E91F4404-6123-41F8-B353-6DA0354E1B4F}"/>
    <cellStyle name="Total 5 6 4" xfId="11476" xr:uid="{538E9E35-218F-4CCB-8D82-7E9A50722364}"/>
    <cellStyle name="Total 5 6 5" xfId="11477" xr:uid="{627C72D4-AD0B-4EA7-B1BB-0ED167A441E7}"/>
    <cellStyle name="Total 5 6 6" xfId="11478" xr:uid="{CB90D989-2D44-434C-AFC3-FFCF1960F33A}"/>
    <cellStyle name="Total 5 6 7" xfId="11479" xr:uid="{D30936EB-DD06-437B-9DA3-E17585521431}"/>
    <cellStyle name="Total 5 6 8" xfId="11480" xr:uid="{093E3371-EAC4-4F17-AE01-5080D47924D7}"/>
    <cellStyle name="Total 5 6 9" xfId="11481" xr:uid="{78135AF2-7F71-4B0A-8875-3276651A11DA}"/>
    <cellStyle name="Total 5 6_CR4_19" xfId="11482" xr:uid="{B39416DD-68D0-4CB6-BB8A-DC444766F31B}"/>
    <cellStyle name="Total 5 7" xfId="11483" xr:uid="{3A604820-7C4C-4486-8DCB-768AFF8A3185}"/>
    <cellStyle name="Total 5 7 10" xfId="11484" xr:uid="{AC736212-B67D-4054-9434-4734FEAD8B65}"/>
    <cellStyle name="Total 5 7 2" xfId="11485" xr:uid="{D0D77B6C-43ED-4B07-A36F-9AEB9E3AB6D3}"/>
    <cellStyle name="Total 5 7 3" xfId="11486" xr:uid="{4B3F70BE-5D36-45B9-A8BD-65955750B073}"/>
    <cellStyle name="Total 5 7 4" xfId="11487" xr:uid="{C1E189CE-6DC1-479D-99B2-E5139A709347}"/>
    <cellStyle name="Total 5 7 5" xfId="11488" xr:uid="{A0B0AC12-09D3-44A1-828E-7A366F753E85}"/>
    <cellStyle name="Total 5 7 6" xfId="11489" xr:uid="{759FF2EE-D1AF-4FB2-90FC-3EF24C0975FC}"/>
    <cellStyle name="Total 5 7 7" xfId="11490" xr:uid="{C746A9CF-99DE-43EE-B2E7-828C1A410884}"/>
    <cellStyle name="Total 5 7 8" xfId="11491" xr:uid="{726D3D4E-C544-4E77-B886-4362E80C90C8}"/>
    <cellStyle name="Total 5 7 9" xfId="11492" xr:uid="{D176D000-E16C-463E-AF29-40330E9D0F02}"/>
    <cellStyle name="Total 5 7_CR4_19" xfId="11493" xr:uid="{64682458-2CB2-406D-BC29-DA74EAD327C4}"/>
    <cellStyle name="Total 5 8" xfId="36464" xr:uid="{3287F753-2583-4ED5-9EBA-33BC4A31DD17}"/>
    <cellStyle name="Total 5 9" xfId="36945" xr:uid="{29F6FE0E-1AB5-4F28-A9CE-32E78CF69980}"/>
    <cellStyle name="Total 5_A02" xfId="55737" xr:uid="{578945F8-E645-48BE-9AC6-F7E9DC16E4F9}"/>
    <cellStyle name="Total 6" xfId="11494" xr:uid="{AE4CC538-DE4A-4144-AC7D-B3FE98F1C2C4}"/>
    <cellStyle name="Total 6 2" xfId="11495" xr:uid="{2957E47F-BE8E-4F6F-A233-799CC698F4D2}"/>
    <cellStyle name="Total 6 2 10" xfId="11496" xr:uid="{A04C169E-FBE8-493E-A973-96C0A05A49E7}"/>
    <cellStyle name="Total 6 2 11" xfId="11497" xr:uid="{67B9979C-2209-4953-A01E-AF9A5BB4922F}"/>
    <cellStyle name="Total 6 2 12" xfId="36800" xr:uid="{BAE6FD9E-E9B6-4E24-9185-2473401A76A1}"/>
    <cellStyle name="Total 6 2 2" xfId="11498" xr:uid="{5A778322-6AE6-4280-B46D-D0B701435BAA}"/>
    <cellStyle name="Total 6 2 3" xfId="11499" xr:uid="{8B84A89A-7D58-4EF7-9747-B50817CB4031}"/>
    <cellStyle name="Total 6 2 4" xfId="11500" xr:uid="{CE301EDD-7A5D-479E-A109-34588692D14A}"/>
    <cellStyle name="Total 6 2 5" xfId="11501" xr:uid="{3D4628E6-1E1E-4306-A4CC-976C557A770C}"/>
    <cellStyle name="Total 6 2 6" xfId="11502" xr:uid="{87D5C364-45F6-4CE5-8B1D-D23DE4CECAAF}"/>
    <cellStyle name="Total 6 2 7" xfId="11503" xr:uid="{9A4E3CED-248A-4B4A-A6D7-6C6EA3A3D1AB}"/>
    <cellStyle name="Total 6 2 8" xfId="11504" xr:uid="{59D1552D-1907-41CA-91CF-EBB16007E1B0}"/>
    <cellStyle name="Total 6 2 9" xfId="11505" xr:uid="{CB3CD404-3CFE-4939-8E54-62BC88ECBEA4}"/>
    <cellStyle name="Total 6 2_AVA DVA EL" xfId="35232" xr:uid="{F03A1859-6A18-4BD9-8FE1-760E171BC747}"/>
    <cellStyle name="Total 6 3" xfId="11506" xr:uid="{BC4E3987-E422-40DC-AF13-4D7118C00C80}"/>
    <cellStyle name="Total 6 3 10" xfId="11507" xr:uid="{A9EB050C-5CA4-4F39-B04A-2E5405BB8A91}"/>
    <cellStyle name="Total 6 3 11" xfId="11508" xr:uid="{C794F1D7-3805-4200-89FB-B9B62259351A}"/>
    <cellStyle name="Total 6 3 12" xfId="36552" xr:uid="{CDD2952A-C5C9-4259-B3F8-78E324F2AA67}"/>
    <cellStyle name="Total 6 3 13" xfId="36779" xr:uid="{C1894133-0C5F-4FAD-BAF2-F2C3AD134F97}"/>
    <cellStyle name="Total 6 3 2" xfId="11509" xr:uid="{113AB109-5A4E-444E-AC8D-772F93878F08}"/>
    <cellStyle name="Total 6 3 3" xfId="11510" xr:uid="{5E7D5BF4-A1D5-4D44-9FF0-C3B057F2D55E}"/>
    <cellStyle name="Total 6 3 4" xfId="11511" xr:uid="{BEC6E77D-9811-4B09-81A1-50EB6EFEA299}"/>
    <cellStyle name="Total 6 3 5" xfId="11512" xr:uid="{06D8BF62-1B36-42F7-97A6-FC1B8A675E93}"/>
    <cellStyle name="Total 6 3 6" xfId="11513" xr:uid="{FAEB68A9-5AAC-4361-B4BD-EBBBF56EB548}"/>
    <cellStyle name="Total 6 3 7" xfId="11514" xr:uid="{074490FB-EDE6-4284-96C1-BC190861FC45}"/>
    <cellStyle name="Total 6 3 8" xfId="11515" xr:uid="{B1985763-2487-4CAA-9225-E0E1425C8919}"/>
    <cellStyle name="Total 6 3 9" xfId="11516" xr:uid="{76379E9C-F5A7-4FCB-9CC2-082385A0ABDF}"/>
    <cellStyle name="Total 6 3_CR4_19" xfId="11517" xr:uid="{A16160AB-C351-40C1-A831-6BBB6631C714}"/>
    <cellStyle name="Total 6 4" xfId="11518" xr:uid="{BEBE2C51-60D5-47AA-B8D6-6BE3337FE592}"/>
    <cellStyle name="Total 6 4 10" xfId="11519" xr:uid="{7615027E-F58A-4609-BB8C-9C5154DC2B28}"/>
    <cellStyle name="Total 6 4 11" xfId="11520" xr:uid="{E97A55A4-8F08-4428-AB01-7B408CBB8B35}"/>
    <cellStyle name="Total 6 4 2" xfId="11521" xr:uid="{2CC164C1-A135-4B6F-89A0-BAADF03D24D1}"/>
    <cellStyle name="Total 6 4 3" xfId="11522" xr:uid="{C6E718EC-4953-4858-B17D-7E8A96C92DB8}"/>
    <cellStyle name="Total 6 4 4" xfId="11523" xr:uid="{395745A9-5FD1-4466-8665-9755396D25E4}"/>
    <cellStyle name="Total 6 4 5" xfId="11524" xr:uid="{D04861C6-112E-4A10-B45B-896B71982A5E}"/>
    <cellStyle name="Total 6 4 6" xfId="11525" xr:uid="{A718EBA2-0114-401E-8640-CE45109252E0}"/>
    <cellStyle name="Total 6 4 7" xfId="11526" xr:uid="{67E4C307-5C1E-4539-A015-7A19CE437BAF}"/>
    <cellStyle name="Total 6 4 8" xfId="11527" xr:uid="{FE6C3505-C9A2-4F2A-8074-8B305B90E98D}"/>
    <cellStyle name="Total 6 4 9" xfId="11528" xr:uid="{DA229E77-B376-4F12-A9D7-847967A15C19}"/>
    <cellStyle name="Total 6 4_CR4_19" xfId="11529" xr:uid="{B5B24904-6EFD-40D0-8A83-86658C7D8348}"/>
    <cellStyle name="Total 6 5" xfId="11530" xr:uid="{6E2E547F-BF0C-489D-A2DD-628BA96AE153}"/>
    <cellStyle name="Total 6 5 10" xfId="11531" xr:uid="{7E356124-3C17-4145-8A23-9D305775E21D}"/>
    <cellStyle name="Total 6 5 11" xfId="11532" xr:uid="{BB78962F-63D8-45B0-9299-E5928C9F7E33}"/>
    <cellStyle name="Total 6 5 2" xfId="11533" xr:uid="{CBC06CB3-3FAD-4C7F-84FE-631AA4E7E667}"/>
    <cellStyle name="Total 6 5 3" xfId="11534" xr:uid="{BE3862AF-845C-46B7-9F9B-A89ABEDB3726}"/>
    <cellStyle name="Total 6 5 4" xfId="11535" xr:uid="{66174892-4CAA-4B76-B04C-345A2753B19E}"/>
    <cellStyle name="Total 6 5 5" xfId="11536" xr:uid="{FAE3D399-4DEA-4ABA-8E36-8978BB5CD1CF}"/>
    <cellStyle name="Total 6 5 6" xfId="11537" xr:uid="{5F18557D-1A10-430C-AB25-5D7FDCD8E347}"/>
    <cellStyle name="Total 6 5 7" xfId="11538" xr:uid="{931B3E3F-ED67-4BD7-90D4-62D3E831BEE3}"/>
    <cellStyle name="Total 6 5 8" xfId="11539" xr:uid="{5A864A6D-9C40-44D9-B51E-C34CB2225EBD}"/>
    <cellStyle name="Total 6 5 9" xfId="11540" xr:uid="{3F70A136-9B67-462B-81EF-DE781B3EB5BA}"/>
    <cellStyle name="Total 6 5_CR4_19" xfId="11541" xr:uid="{F38F76CA-14D2-4A01-8317-E5CAACA111FF}"/>
    <cellStyle name="Total 6 6" xfId="11542" xr:uid="{9AE46C91-2D39-426E-9FF8-003A70229345}"/>
    <cellStyle name="Total 6 6 10" xfId="11543" xr:uid="{BC1B121B-EC87-47C5-8023-7F1548CFB2A3}"/>
    <cellStyle name="Total 6 6 11" xfId="11544" xr:uid="{AC8955D0-7268-47AB-98B9-F0102615098A}"/>
    <cellStyle name="Total 6 6 2" xfId="11545" xr:uid="{6A65DF7B-81F9-4ABA-B94B-11A4D0F5000B}"/>
    <cellStyle name="Total 6 6 3" xfId="11546" xr:uid="{B388CC4F-4E94-439B-B8B3-86A524A68E31}"/>
    <cellStyle name="Total 6 6 4" xfId="11547" xr:uid="{9E9AADA7-C613-42CB-B856-74E12F8669F7}"/>
    <cellStyle name="Total 6 6 5" xfId="11548" xr:uid="{9143E194-6F97-43A5-870F-59BAEA161088}"/>
    <cellStyle name="Total 6 6 6" xfId="11549" xr:uid="{C9BBC991-C26C-4DEA-BC9B-E72CFC49AFE8}"/>
    <cellStyle name="Total 6 6 7" xfId="11550" xr:uid="{6D85999F-267E-479B-B282-9E2D7C754232}"/>
    <cellStyle name="Total 6 6 8" xfId="11551" xr:uid="{81CA4420-D5DD-47BA-BB14-CF30C621E7F9}"/>
    <cellStyle name="Total 6 6 9" xfId="11552" xr:uid="{6B4E9007-8839-4D59-82F9-68204806A56A}"/>
    <cellStyle name="Total 6 6_CR4_19" xfId="11553" xr:uid="{4F0FB67F-7F4F-4E53-A4E3-106D3C304A7B}"/>
    <cellStyle name="Total 6 7" xfId="11554" xr:uid="{D8E1B47D-CD6D-4341-B8F3-BA1A02191432}"/>
    <cellStyle name="Total 6 7 10" xfId="11555" xr:uid="{93C738CF-910D-4713-AAD8-36061F45E865}"/>
    <cellStyle name="Total 6 7 2" xfId="11556" xr:uid="{4BA63962-01EF-479C-8060-CFF95B613B72}"/>
    <cellStyle name="Total 6 7 3" xfId="11557" xr:uid="{63CDCA58-EC55-4A93-9C01-5F37D971EDE5}"/>
    <cellStyle name="Total 6 7 4" xfId="11558" xr:uid="{93ADC605-8023-4670-A049-02CF4ADBF4CB}"/>
    <cellStyle name="Total 6 7 5" xfId="11559" xr:uid="{54A88BD8-AC01-4749-84F6-B3D99285BA2F}"/>
    <cellStyle name="Total 6 7 6" xfId="11560" xr:uid="{7DDFF2B0-2BB0-410D-A4CB-08D337406DF0}"/>
    <cellStyle name="Total 6 7 7" xfId="11561" xr:uid="{6DD7C2B5-7A5A-4A5A-8835-EBC5740176FD}"/>
    <cellStyle name="Total 6 7 8" xfId="11562" xr:uid="{8F53B1CE-73C3-4721-95BC-939B9665B8FD}"/>
    <cellStyle name="Total 6 7 9" xfId="11563" xr:uid="{C5DFA7AC-5B0A-4335-9F2F-A1BC10FA4852}"/>
    <cellStyle name="Total 6 7_CR4_19" xfId="11564" xr:uid="{5D221497-4FA7-490E-8895-915869FAE8C3}"/>
    <cellStyle name="Total 6 8" xfId="36043" xr:uid="{198EF0EB-20C8-40E3-9F4F-8140580E2B9E}"/>
    <cellStyle name="Total 6 9" xfId="36946" xr:uid="{0DE86577-8B29-4742-B901-32E9ED1A89C9}"/>
    <cellStyle name="Total 6_A02" xfId="55738" xr:uid="{E15A61D3-3A15-426C-8613-B19CD86A6EC5}"/>
    <cellStyle name="Total 7" xfId="11565" xr:uid="{FAC68862-CA07-444C-8983-9B3F198D2687}"/>
    <cellStyle name="Total 7 2" xfId="11566" xr:uid="{2C216930-5FA5-4407-8C26-02461B7688FA}"/>
    <cellStyle name="Total 7 2 10" xfId="11567" xr:uid="{EC5884AD-3AD1-4FBF-AFE0-2BD584B20921}"/>
    <cellStyle name="Total 7 2 11" xfId="11568" xr:uid="{C4F21B1B-6C9A-438A-9411-D2997C64AD6A}"/>
    <cellStyle name="Total 7 2 12" xfId="36801" xr:uid="{A2C504B4-EA61-4A85-B6ED-8D743A554585}"/>
    <cellStyle name="Total 7 2 2" xfId="11569" xr:uid="{C2EEDA98-12BD-468A-8C22-1063244E7680}"/>
    <cellStyle name="Total 7 2 3" xfId="11570" xr:uid="{CAFCA863-BABF-4444-AA0C-BF80DDE8B697}"/>
    <cellStyle name="Total 7 2 4" xfId="11571" xr:uid="{F1B8BC61-E9BA-498F-9B17-FE9048CA77B6}"/>
    <cellStyle name="Total 7 2 5" xfId="11572" xr:uid="{A84B44C0-6428-48A4-A62B-D93A06FFAB22}"/>
    <cellStyle name="Total 7 2 6" xfId="11573" xr:uid="{48DA1FCC-6F96-4C0D-B501-FC490D81D112}"/>
    <cellStyle name="Total 7 2 7" xfId="11574" xr:uid="{B3BDC466-BDCB-4AA7-9DD9-5FDD2AB79779}"/>
    <cellStyle name="Total 7 2 8" xfId="11575" xr:uid="{E5AEE626-A112-4189-BF5F-C71D6F316243}"/>
    <cellStyle name="Total 7 2 9" xfId="11576" xr:uid="{573420F8-8E3B-4BED-8151-0282E32609E4}"/>
    <cellStyle name="Total 7 2_AVA DVA EL" xfId="35233" xr:uid="{08498A14-8E3C-4181-97BE-61FDC753BCDB}"/>
    <cellStyle name="Total 7 3" xfId="11577" xr:uid="{D275A703-519E-4683-81FF-BAFF1C25B21E}"/>
    <cellStyle name="Total 7 3 10" xfId="11578" xr:uid="{08EF81CE-E803-419F-97E4-A4F36482DD09}"/>
    <cellStyle name="Total 7 3 11" xfId="11579" xr:uid="{27EDE2B7-F1D5-4D7A-A6DB-7757C3978C6B}"/>
    <cellStyle name="Total 7 3 12" xfId="36553" xr:uid="{6AD54B89-81A9-4DAD-AE5C-BA49347F6E6E}"/>
    <cellStyle name="Total 7 3 13" xfId="36780" xr:uid="{B2DDEA4C-2EC4-463C-856E-00E3A2397B18}"/>
    <cellStyle name="Total 7 3 2" xfId="11580" xr:uid="{E386C48F-64E1-4043-8140-1DA915BE12C0}"/>
    <cellStyle name="Total 7 3 3" xfId="11581" xr:uid="{7B254087-1441-4825-9716-BD3BDE1E1E87}"/>
    <cellStyle name="Total 7 3 4" xfId="11582" xr:uid="{AF2945EC-9566-4FBD-886C-C9FCF614A6DA}"/>
    <cellStyle name="Total 7 3 5" xfId="11583" xr:uid="{5AE1EC92-C133-4CD5-887D-15D00CA58593}"/>
    <cellStyle name="Total 7 3 6" xfId="11584" xr:uid="{63BB8151-539C-41A7-AF5F-82B3C9577A66}"/>
    <cellStyle name="Total 7 3 7" xfId="11585" xr:uid="{B7D6EE6A-6F3D-4226-AD7F-A41ED98E08CA}"/>
    <cellStyle name="Total 7 3 8" xfId="11586" xr:uid="{0F24E686-F884-4CD6-8C60-7C75538468E6}"/>
    <cellStyle name="Total 7 3 9" xfId="11587" xr:uid="{00C828BC-6E5B-44D8-A887-9F50187DDFF5}"/>
    <cellStyle name="Total 7 3_CR4_19" xfId="11588" xr:uid="{24382E32-FF15-40DC-B671-EB024353415F}"/>
    <cellStyle name="Total 7 4" xfId="11589" xr:uid="{AFD106EE-A09B-4642-9142-D1235E501150}"/>
    <cellStyle name="Total 7 4 10" xfId="11590" xr:uid="{18980648-6A06-4AC0-9451-1A37CFB4C625}"/>
    <cellStyle name="Total 7 4 11" xfId="11591" xr:uid="{AC9EFA74-8848-4BB3-9347-F98F07DE5F02}"/>
    <cellStyle name="Total 7 4 2" xfId="11592" xr:uid="{B5ADA678-3B82-4652-A9BB-AD36CA21140B}"/>
    <cellStyle name="Total 7 4 3" xfId="11593" xr:uid="{9BCDF91C-8C16-4C4D-8CF0-066A3BD390EF}"/>
    <cellStyle name="Total 7 4 4" xfId="11594" xr:uid="{C2E753BF-958B-48E5-B100-53D73A6401F2}"/>
    <cellStyle name="Total 7 4 5" xfId="11595" xr:uid="{CB32D37B-C347-4F10-A4EF-EC060BA4F3A3}"/>
    <cellStyle name="Total 7 4 6" xfId="11596" xr:uid="{42267D6F-D2D4-4F6E-8A57-22C3D6AF6C35}"/>
    <cellStyle name="Total 7 4 7" xfId="11597" xr:uid="{5FAE9862-EDEC-4A80-AA3D-26DA982FEFA5}"/>
    <cellStyle name="Total 7 4 8" xfId="11598" xr:uid="{3D9DB482-2EA9-485F-8901-ABED8FDCA210}"/>
    <cellStyle name="Total 7 4 9" xfId="11599" xr:uid="{1438B46B-0E23-4709-991C-8F01662B8661}"/>
    <cellStyle name="Total 7 4_CR4_19" xfId="11600" xr:uid="{8C49EC1F-43F9-45DC-87CE-757E2092CAA2}"/>
    <cellStyle name="Total 7 5" xfId="11601" xr:uid="{096CC14F-7F10-49DD-B45E-D4978A743991}"/>
    <cellStyle name="Total 7 5 10" xfId="11602" xr:uid="{946A3E6D-D445-4F2F-AF6D-904B49FF2544}"/>
    <cellStyle name="Total 7 5 11" xfId="11603" xr:uid="{C4BCDC65-5847-43ED-90DA-52A212704E08}"/>
    <cellStyle name="Total 7 5 2" xfId="11604" xr:uid="{0E80AA3A-2110-4891-9A98-E795977DB914}"/>
    <cellStyle name="Total 7 5 3" xfId="11605" xr:uid="{C96EF106-36A4-437B-978D-6508675DA473}"/>
    <cellStyle name="Total 7 5 4" xfId="11606" xr:uid="{5EEA6D49-15AF-437C-A480-2B7988F0046B}"/>
    <cellStyle name="Total 7 5 5" xfId="11607" xr:uid="{9017D697-C05E-4CA1-95DB-DEA2977E3BC0}"/>
    <cellStyle name="Total 7 5 6" xfId="11608" xr:uid="{EAFF2652-D0F9-4D85-BE1A-3D96D2E9A421}"/>
    <cellStyle name="Total 7 5 7" xfId="11609" xr:uid="{B7504C71-A6DE-4B0D-A1F4-4DDA60D6D5B3}"/>
    <cellStyle name="Total 7 5 8" xfId="11610" xr:uid="{78AE300B-1B72-48BF-A0AE-7B54D8DEF3B4}"/>
    <cellStyle name="Total 7 5 9" xfId="11611" xr:uid="{29BE1C8B-1C71-4ED0-B1CC-7DBAF17C0089}"/>
    <cellStyle name="Total 7 5_CR4_19" xfId="11612" xr:uid="{85D21F6B-99E1-4E45-A192-704FF1469E76}"/>
    <cellStyle name="Total 7 6" xfId="11613" xr:uid="{84705A27-1810-49CB-A4C9-569BE2773141}"/>
    <cellStyle name="Total 7 6 10" xfId="11614" xr:uid="{352615C5-1C4C-4B59-9A4A-D8FF1B92601C}"/>
    <cellStyle name="Total 7 6 11" xfId="11615" xr:uid="{6672C6EA-3C76-46DB-8070-3D96D2F589B1}"/>
    <cellStyle name="Total 7 6 2" xfId="11616" xr:uid="{8D27204A-6516-40E6-B806-A5246B824366}"/>
    <cellStyle name="Total 7 6 3" xfId="11617" xr:uid="{B1DAB120-EE43-45E7-826B-9A9DCC732DD6}"/>
    <cellStyle name="Total 7 6 4" xfId="11618" xr:uid="{2299B32E-AE1F-47A8-9175-2FD408917C03}"/>
    <cellStyle name="Total 7 6 5" xfId="11619" xr:uid="{56AFE7C2-CFD9-4190-A40E-5C68179AEC42}"/>
    <cellStyle name="Total 7 6 6" xfId="11620" xr:uid="{3E70E18F-FA8A-41C9-89C2-E93C77193374}"/>
    <cellStyle name="Total 7 6 7" xfId="11621" xr:uid="{40112BA8-E1E7-4323-99E7-5FE1C7600A90}"/>
    <cellStyle name="Total 7 6 8" xfId="11622" xr:uid="{4F31CCC0-6DE4-4480-A5AA-1A1A69F976AA}"/>
    <cellStyle name="Total 7 6 9" xfId="11623" xr:uid="{4D31D39C-B87D-415F-A1A4-C20504D56FEC}"/>
    <cellStyle name="Total 7 6_CR4_19" xfId="11624" xr:uid="{312D6B69-2A21-4EF6-B10D-9553BDC87020}"/>
    <cellStyle name="Total 7 7" xfId="11625" xr:uid="{989800B9-A929-41E4-8EBC-1DCADA8DA844}"/>
    <cellStyle name="Total 7 7 10" xfId="11626" xr:uid="{6826EB78-64DE-4917-BFC5-83731CEE1331}"/>
    <cellStyle name="Total 7 7 2" xfId="11627" xr:uid="{92A0F316-989D-4A2F-BF20-206E78F19B24}"/>
    <cellStyle name="Total 7 7 3" xfId="11628" xr:uid="{AB7590D1-CE16-4CD7-BD6C-0BF7D22327B9}"/>
    <cellStyle name="Total 7 7 4" xfId="11629" xr:uid="{E5B549C0-A7BB-467D-AFCC-D25F9E9A690C}"/>
    <cellStyle name="Total 7 7 5" xfId="11630" xr:uid="{209E3349-A332-418F-8999-421842D10CF9}"/>
    <cellStyle name="Total 7 7 6" xfId="11631" xr:uid="{B7A5EDE6-A96D-4467-818B-62C767414264}"/>
    <cellStyle name="Total 7 7 7" xfId="11632" xr:uid="{79EE9E6D-6E13-4762-8EB1-16C65136A28C}"/>
    <cellStyle name="Total 7 7 8" xfId="11633" xr:uid="{83053A16-3079-4758-8B42-5F940EC83CB6}"/>
    <cellStyle name="Total 7 7 9" xfId="11634" xr:uid="{2E287812-DE51-4AA5-9860-5F206F44C32E}"/>
    <cellStyle name="Total 7 7_CR4_19" xfId="11635" xr:uid="{32171873-CB17-4E4C-98FE-325B438FA65D}"/>
    <cellStyle name="Total 7 8" xfId="36042" xr:uid="{C19501BE-BFBD-41C4-A701-458AFC7A319E}"/>
    <cellStyle name="Total 7 9" xfId="36947" xr:uid="{CFD7B298-3F9C-415E-BA45-27AACB2A75E3}"/>
    <cellStyle name="Total 7_A02" xfId="55739" xr:uid="{14DE7A5B-6F3C-47B6-A8D2-B21B3CC5D018}"/>
    <cellStyle name="Total 8" xfId="11636" xr:uid="{CD76DDF3-FD70-44A0-98AF-313AAAB5E1E4}"/>
    <cellStyle name="Total 8 2" xfId="11637" xr:uid="{B6F514C4-D173-452D-B3B7-FE026C7D4C3A}"/>
    <cellStyle name="Total 8 2 10" xfId="11638" xr:uid="{83D2C88F-8824-4C33-B2D2-505A7B4A542C}"/>
    <cellStyle name="Total 8 2 11" xfId="11639" xr:uid="{5E26C805-CB9C-4150-9C0E-5305D565D7D3}"/>
    <cellStyle name="Total 8 2 12" xfId="36802" xr:uid="{B01A1237-67A4-4F3A-BFF6-5AD847A316D2}"/>
    <cellStyle name="Total 8 2 2" xfId="11640" xr:uid="{66CC55FC-5B83-440C-BE49-81D884168DB5}"/>
    <cellStyle name="Total 8 2 3" xfId="11641" xr:uid="{CE9AA569-9D31-49A2-9F64-958691C14625}"/>
    <cellStyle name="Total 8 2 4" xfId="11642" xr:uid="{88B3C695-79F0-4055-A4BF-1D2054874EE6}"/>
    <cellStyle name="Total 8 2 5" xfId="11643" xr:uid="{6D8A537B-18DC-40CE-9EF3-998786A6AAD4}"/>
    <cellStyle name="Total 8 2 6" xfId="11644" xr:uid="{DCF6017B-9F51-4FA9-86A1-00B4AE4EFC08}"/>
    <cellStyle name="Total 8 2 7" xfId="11645" xr:uid="{A4F2BC0C-709A-483F-A16E-1F7B504BFB9D}"/>
    <cellStyle name="Total 8 2 8" xfId="11646" xr:uid="{6615FE7E-4D04-4C1F-A754-8F7FA5464A87}"/>
    <cellStyle name="Total 8 2 9" xfId="11647" xr:uid="{721C56D5-262F-4103-9CA5-930BF9EA87C4}"/>
    <cellStyle name="Total 8 2_AVA DVA EL" xfId="35234" xr:uid="{220DEA4D-6BB4-4E81-A066-603888B1C2CA}"/>
    <cellStyle name="Total 8 3" xfId="11648" xr:uid="{66743889-465F-4B60-B502-B3DB0BBB8899}"/>
    <cellStyle name="Total 8 3 10" xfId="11649" xr:uid="{FFC31B17-BD62-4F3A-8D99-EDA3AB278A88}"/>
    <cellStyle name="Total 8 3 11" xfId="11650" xr:uid="{69F0CE6B-31CE-42DF-9D56-2FEC5E5C00D0}"/>
    <cellStyle name="Total 8 3 12" xfId="36554" xr:uid="{4E0F51E4-815B-45D0-B531-32184EDB89BC}"/>
    <cellStyle name="Total 8 3 13" xfId="36781" xr:uid="{939200FE-1984-4698-856F-A50F8609B6DD}"/>
    <cellStyle name="Total 8 3 2" xfId="11651" xr:uid="{C44CB348-6577-40D1-9682-9C7B22AD30B3}"/>
    <cellStyle name="Total 8 3 3" xfId="11652" xr:uid="{6F671CC1-C452-47ED-9AA5-F070E5E105EE}"/>
    <cellStyle name="Total 8 3 4" xfId="11653" xr:uid="{17DFE6C9-4ED3-4017-BF03-106941F5A324}"/>
    <cellStyle name="Total 8 3 5" xfId="11654" xr:uid="{16802AAA-D28F-4CFC-BB63-D4D5AB22CDC3}"/>
    <cellStyle name="Total 8 3 6" xfId="11655" xr:uid="{EB51ABB4-2F7F-4603-ACCE-D9B3B95A8F7B}"/>
    <cellStyle name="Total 8 3 7" xfId="11656" xr:uid="{4DE1FDDC-7963-46F8-BA87-54AF4C7ED521}"/>
    <cellStyle name="Total 8 3 8" xfId="11657" xr:uid="{6E64D281-2570-4262-9529-EA5A04530253}"/>
    <cellStyle name="Total 8 3 9" xfId="11658" xr:uid="{CFEE0126-7698-49EC-B234-CD6DA0F5F54D}"/>
    <cellStyle name="Total 8 3_CR4_19" xfId="11659" xr:uid="{110368DD-5940-4744-A057-05240094152A}"/>
    <cellStyle name="Total 8 4" xfId="11660" xr:uid="{7D96D6B3-7AB1-4775-AC3C-5B4CE53247FB}"/>
    <cellStyle name="Total 8 4 10" xfId="11661" xr:uid="{D0E94A9B-576F-4607-8B00-DAFCC12C22E4}"/>
    <cellStyle name="Total 8 4 11" xfId="11662" xr:uid="{046C35C2-C308-4D84-BA34-94F7584AA7C5}"/>
    <cellStyle name="Total 8 4 2" xfId="11663" xr:uid="{B079957C-E1F5-4791-BD5C-8EF9B8FEA903}"/>
    <cellStyle name="Total 8 4 3" xfId="11664" xr:uid="{92BF907B-12A9-40ED-9160-795A8A7A0E46}"/>
    <cellStyle name="Total 8 4 4" xfId="11665" xr:uid="{C6837763-D804-4E93-9520-BAC175AF968A}"/>
    <cellStyle name="Total 8 4 5" xfId="11666" xr:uid="{4CF16557-E987-4C83-8A07-62399969A68B}"/>
    <cellStyle name="Total 8 4 6" xfId="11667" xr:uid="{921986F3-B7F8-4124-BDFF-F0A4BDC9E148}"/>
    <cellStyle name="Total 8 4 7" xfId="11668" xr:uid="{A1640912-81F9-406F-A81F-D4EA6EF81510}"/>
    <cellStyle name="Total 8 4 8" xfId="11669" xr:uid="{CA3312AC-F5E7-4A9C-ADEC-516CFB75FB14}"/>
    <cellStyle name="Total 8 4 9" xfId="11670" xr:uid="{2AB111EA-7045-4708-86FA-4A1F006027D1}"/>
    <cellStyle name="Total 8 4_CR4_19" xfId="11671" xr:uid="{D5CAD673-E785-47CD-86DC-7DEA61A459EE}"/>
    <cellStyle name="Total 8 5" xfId="11672" xr:uid="{76CAFEBF-448F-4374-ACE3-C0A3DBC064D3}"/>
    <cellStyle name="Total 8 5 10" xfId="11673" xr:uid="{50ECE683-7BF0-4778-9D3A-C8CF172FCE7A}"/>
    <cellStyle name="Total 8 5 11" xfId="11674" xr:uid="{E19C995E-5021-41C5-9E5C-D1EADDC88ECF}"/>
    <cellStyle name="Total 8 5 2" xfId="11675" xr:uid="{63838D71-6441-4648-8810-6D4FB1BC6CE1}"/>
    <cellStyle name="Total 8 5 3" xfId="11676" xr:uid="{822D912C-6D15-4DD8-9963-0C208044C976}"/>
    <cellStyle name="Total 8 5 4" xfId="11677" xr:uid="{DAFC5572-0442-4EC9-B87C-F48BAC61A73F}"/>
    <cellStyle name="Total 8 5 5" xfId="11678" xr:uid="{B7440B47-5632-4F3C-871E-03A2C90A1940}"/>
    <cellStyle name="Total 8 5 6" xfId="11679" xr:uid="{51B33135-0CA9-4824-859F-E23AFBFC7884}"/>
    <cellStyle name="Total 8 5 7" xfId="11680" xr:uid="{904A01C0-EC52-4B3C-AE4B-216018CA1920}"/>
    <cellStyle name="Total 8 5 8" xfId="11681" xr:uid="{A1C39B77-A696-47E1-A978-08C409150495}"/>
    <cellStyle name="Total 8 5 9" xfId="11682" xr:uid="{281B5DAF-F0CC-4667-9B7F-F1F1FA7A39DF}"/>
    <cellStyle name="Total 8 5_CR4_19" xfId="11683" xr:uid="{01880CB0-62F4-4561-B61D-17783D134207}"/>
    <cellStyle name="Total 8 6" xfId="11684" xr:uid="{B68E84A9-C767-4A08-9FF6-E7F4DBDB88E8}"/>
    <cellStyle name="Total 8 6 10" xfId="11685" xr:uid="{C0D15701-F92A-4B90-8E5E-64B27F7C1F4B}"/>
    <cellStyle name="Total 8 6 11" xfId="11686" xr:uid="{362A37C1-5F40-421D-B145-C105AC99701E}"/>
    <cellStyle name="Total 8 6 2" xfId="11687" xr:uid="{D47AE349-0137-4E73-967F-F0828C9AA022}"/>
    <cellStyle name="Total 8 6 3" xfId="11688" xr:uid="{12C46ACD-AFFC-4C7B-BC41-EB59EF2F8C3D}"/>
    <cellStyle name="Total 8 6 4" xfId="11689" xr:uid="{05BF610D-43FF-4C20-B8D9-0F90710BB4AB}"/>
    <cellStyle name="Total 8 6 5" xfId="11690" xr:uid="{16F1F91C-61CE-49FD-BE4A-DB9E16AED431}"/>
    <cellStyle name="Total 8 6 6" xfId="11691" xr:uid="{5B2867DC-834B-424A-A261-B8DC35851276}"/>
    <cellStyle name="Total 8 6 7" xfId="11692" xr:uid="{F4B54DF4-C1B6-4ADC-945B-0DFD926472DF}"/>
    <cellStyle name="Total 8 6 8" xfId="11693" xr:uid="{51BA2C46-EB96-4B02-BDB2-6724EF8B6C05}"/>
    <cellStyle name="Total 8 6 9" xfId="11694" xr:uid="{4BEC5D8A-232A-47C0-BEFB-D1B550F43AE0}"/>
    <cellStyle name="Total 8 6_CR4_19" xfId="11695" xr:uid="{DB1CF3B7-A22A-4E3A-A131-C1CD9379FABF}"/>
    <cellStyle name="Total 8 7" xfId="11696" xr:uid="{6AC2A7F8-8B51-4D74-818F-ED6ACC873D29}"/>
    <cellStyle name="Total 8 7 10" xfId="11697" xr:uid="{C362DE25-FD9E-462B-9549-008815091B9F}"/>
    <cellStyle name="Total 8 7 2" xfId="11698" xr:uid="{FCAF1EBD-E1F6-4B12-AA75-7F84DCE809F4}"/>
    <cellStyle name="Total 8 7 3" xfId="11699" xr:uid="{02A8EA8A-52E6-4E56-865A-694E1B050FE3}"/>
    <cellStyle name="Total 8 7 4" xfId="11700" xr:uid="{6AE83AFE-BCBA-4BC2-B5FF-ACB58774D6A8}"/>
    <cellStyle name="Total 8 7 5" xfId="11701" xr:uid="{CF2840A1-9198-4A3D-9DEE-28C612DBFE7B}"/>
    <cellStyle name="Total 8 7 6" xfId="11702" xr:uid="{FE60B370-F2F6-4FCD-863B-33E2D272C959}"/>
    <cellStyle name="Total 8 7 7" xfId="11703" xr:uid="{D24C94D8-858B-4157-8CB9-2A00E9F304CA}"/>
    <cellStyle name="Total 8 7 8" xfId="11704" xr:uid="{0A8B4C19-D72B-4DA0-A51A-7ED26EAAEA92}"/>
    <cellStyle name="Total 8 7 9" xfId="11705" xr:uid="{B0AF756F-BBEC-4FEF-B863-CE440BD05379}"/>
    <cellStyle name="Total 8 7_CR4_19" xfId="11706" xr:uid="{9AF7D9A0-E1E1-4DE9-84F3-5FD35467411C}"/>
    <cellStyle name="Total 8 8" xfId="36461" xr:uid="{5F1888C3-66B7-4AB9-A17D-2F1B1DB1136C}"/>
    <cellStyle name="Total 8 9" xfId="36948" xr:uid="{2D805E65-E83D-4498-82C5-3150968B9C27}"/>
    <cellStyle name="Total 8_A02" xfId="55740" xr:uid="{D5347DA2-7EB9-4642-986B-E4ED1371994F}"/>
    <cellStyle name="Total 9" xfId="11707" xr:uid="{280AE6DD-A845-4334-8D89-CAE75235BDF0}"/>
    <cellStyle name="Total 9 2" xfId="11708" xr:uid="{D7522426-1FF8-4468-9664-A75E007C3F7A}"/>
    <cellStyle name="Total 9 2 10" xfId="11709" xr:uid="{55FE429D-7AF5-4999-9283-70A83934E519}"/>
    <cellStyle name="Total 9 2 11" xfId="11710" xr:uid="{B7C91C9D-39CE-441E-A1EE-06656CBD7F0E}"/>
    <cellStyle name="Total 9 2 12" xfId="36803" xr:uid="{B11BB27C-2CB2-40A5-8C44-2D95C3326A98}"/>
    <cellStyle name="Total 9 2 2" xfId="11711" xr:uid="{2EDFBBD0-6D2A-435A-80DF-A55E5DACA7E9}"/>
    <cellStyle name="Total 9 2 3" xfId="11712" xr:uid="{78567950-F7FE-4A1B-BFED-07472C75D6C3}"/>
    <cellStyle name="Total 9 2 4" xfId="11713" xr:uid="{C1B88BF2-AE86-4F54-8330-3423FCEC6273}"/>
    <cellStyle name="Total 9 2 5" xfId="11714" xr:uid="{30273021-780D-47C4-9B46-81759749C217}"/>
    <cellStyle name="Total 9 2 6" xfId="11715" xr:uid="{89AB4070-8D5B-4CCE-AC90-97C117ABB8C5}"/>
    <cellStyle name="Total 9 2 7" xfId="11716" xr:uid="{680A9FF4-1FC7-437B-BA06-616002D9DAC8}"/>
    <cellStyle name="Total 9 2 8" xfId="11717" xr:uid="{C40497DF-7444-4648-B07C-8D24FE786B07}"/>
    <cellStyle name="Total 9 2 9" xfId="11718" xr:uid="{0EAB4F9C-D919-4A91-B615-CFA083E4BD47}"/>
    <cellStyle name="Total 9 2_AVA DVA EL" xfId="35235" xr:uid="{71BDF179-3D50-429D-92D5-F1298B2D2ACE}"/>
    <cellStyle name="Total 9 3" xfId="11719" xr:uid="{32ADA613-4499-4CAB-978D-96A6B043BFB3}"/>
    <cellStyle name="Total 9 3 10" xfId="11720" xr:uid="{0CAE2BD2-3E27-4C17-B7A4-1FA80F2ABD2D}"/>
    <cellStyle name="Total 9 3 11" xfId="11721" xr:uid="{9C22227E-0839-4CD5-8536-6A47B58F8300}"/>
    <cellStyle name="Total 9 3 12" xfId="36555" xr:uid="{78BD2E55-A0DC-4569-8A68-9AD7E5891552}"/>
    <cellStyle name="Total 9 3 13" xfId="36782" xr:uid="{EF0F7E47-C141-4C42-A36B-F130A65C9777}"/>
    <cellStyle name="Total 9 3 2" xfId="11722" xr:uid="{C2464DE3-1913-4928-8D8F-2E66F02EB590}"/>
    <cellStyle name="Total 9 3 3" xfId="11723" xr:uid="{EF1FAF70-3C62-455C-8C0E-3889BECC77FE}"/>
    <cellStyle name="Total 9 3 4" xfId="11724" xr:uid="{BA00CD91-10B1-4DB4-A8E5-31A474B54CA1}"/>
    <cellStyle name="Total 9 3 5" xfId="11725" xr:uid="{7BFFEBEE-CC43-4A4D-9943-3292E9883F41}"/>
    <cellStyle name="Total 9 3 6" xfId="11726" xr:uid="{345DADC9-34F8-434C-8014-44588AC5370C}"/>
    <cellStyle name="Total 9 3 7" xfId="11727" xr:uid="{BCC658C5-6CD8-4616-88B0-5C76D589D476}"/>
    <cellStyle name="Total 9 3 8" xfId="11728" xr:uid="{9C44EE77-D8D4-4BAC-97BB-A27D1561303F}"/>
    <cellStyle name="Total 9 3 9" xfId="11729" xr:uid="{7CB555F1-F69F-4874-8747-82A43BDA2847}"/>
    <cellStyle name="Total 9 3_CR4_19" xfId="11730" xr:uid="{C5F68D3D-DA80-41DC-A21E-747D4612B3C6}"/>
    <cellStyle name="Total 9 4" xfId="11731" xr:uid="{B8FEA2B4-A031-4986-951E-F613C0A25C97}"/>
    <cellStyle name="Total 9 4 10" xfId="11732" xr:uid="{8A6936A1-74A2-4EC8-83E2-2682F944253D}"/>
    <cellStyle name="Total 9 4 11" xfId="11733" xr:uid="{0ED652A7-4DB7-426D-9BBF-4C2CBFE51228}"/>
    <cellStyle name="Total 9 4 2" xfId="11734" xr:uid="{08B13996-9AC8-4E4A-AB54-9A4D78114669}"/>
    <cellStyle name="Total 9 4 3" xfId="11735" xr:uid="{86D70F27-E9B7-48CA-A0C1-7623110FA739}"/>
    <cellStyle name="Total 9 4 4" xfId="11736" xr:uid="{FCD60F73-5C3E-4A50-AB67-1EAB6E31920B}"/>
    <cellStyle name="Total 9 4 5" xfId="11737" xr:uid="{C88CB51A-E3B6-4D35-BD5A-F19038E4A7B8}"/>
    <cellStyle name="Total 9 4 6" xfId="11738" xr:uid="{B8025601-EF76-4C34-92DB-94472044F76A}"/>
    <cellStyle name="Total 9 4 7" xfId="11739" xr:uid="{9DB4D3DD-3D97-47AF-9116-1D9297DF96DE}"/>
    <cellStyle name="Total 9 4 8" xfId="11740" xr:uid="{0939942A-AEF0-4690-BA90-CAF4550699EB}"/>
    <cellStyle name="Total 9 4 9" xfId="11741" xr:uid="{9908A4DD-F656-4E65-A8CC-247EA5AD6423}"/>
    <cellStyle name="Total 9 4_CR4_19" xfId="11742" xr:uid="{19E4B190-ADE7-4FFB-8637-B4FB999D2C7E}"/>
    <cellStyle name="Total 9 5" xfId="11743" xr:uid="{8CE999D6-03BC-40B6-BF24-1F3EE99F304F}"/>
    <cellStyle name="Total 9 5 10" xfId="11744" xr:uid="{5E10C7E1-A1CF-4436-ADE6-10E3AE1CFAAB}"/>
    <cellStyle name="Total 9 5 11" xfId="11745" xr:uid="{D7536D0F-D69E-4D0E-A21F-AF9033CDDB51}"/>
    <cellStyle name="Total 9 5 2" xfId="11746" xr:uid="{49AECE38-88DE-4F71-991D-EBC0131879A1}"/>
    <cellStyle name="Total 9 5 3" xfId="11747" xr:uid="{936EED66-29CE-4A53-9669-8BF9D09B2F83}"/>
    <cellStyle name="Total 9 5 4" xfId="11748" xr:uid="{C786AC50-01F0-4F2A-B834-C2579EEC0391}"/>
    <cellStyle name="Total 9 5 5" xfId="11749" xr:uid="{85F3FAC4-DF7B-4F91-91FC-2C0945BA100A}"/>
    <cellStyle name="Total 9 5 6" xfId="11750" xr:uid="{729FA4D2-58E0-4312-9EDD-BBFE050C733B}"/>
    <cellStyle name="Total 9 5 7" xfId="11751" xr:uid="{AF0EED3F-5F88-4710-BD2E-6C79630D2540}"/>
    <cellStyle name="Total 9 5 8" xfId="11752" xr:uid="{1E064296-3A77-4492-A05F-F5B78DFE4A8B}"/>
    <cellStyle name="Total 9 5 9" xfId="11753" xr:uid="{F3E7E081-24BD-4046-8057-6426B156BCB4}"/>
    <cellStyle name="Total 9 5_CR4_19" xfId="11754" xr:uid="{45821E0A-0E50-454D-B9F5-D04EF023ED0C}"/>
    <cellStyle name="Total 9 6" xfId="11755" xr:uid="{C8DFF5AB-4AAB-4F01-AB0B-8A8845177C7F}"/>
    <cellStyle name="Total 9 6 10" xfId="11756" xr:uid="{16E806BA-23C0-4E35-A9D0-9B83109D3081}"/>
    <cellStyle name="Total 9 6 11" xfId="11757" xr:uid="{047ED055-3943-44FF-B092-B706B41A745C}"/>
    <cellStyle name="Total 9 6 2" xfId="11758" xr:uid="{73519752-E492-4615-AA47-EF551127FB70}"/>
    <cellStyle name="Total 9 6 3" xfId="11759" xr:uid="{859D4BFE-C338-4B47-A6F8-AB70FEF0BA70}"/>
    <cellStyle name="Total 9 6 4" xfId="11760" xr:uid="{32D9AE7B-6DD7-4E37-8059-78D7E9EC4DD4}"/>
    <cellStyle name="Total 9 6 5" xfId="11761" xr:uid="{7703A955-9333-450D-9E9F-400DB098471B}"/>
    <cellStyle name="Total 9 6 6" xfId="11762" xr:uid="{5E6169ED-AA04-4786-88EF-08D798DF3363}"/>
    <cellStyle name="Total 9 6 7" xfId="11763" xr:uid="{6E1AC14F-2F4B-4D72-B24E-F391F16671B3}"/>
    <cellStyle name="Total 9 6 8" xfId="11764" xr:uid="{D021E463-6F76-4F54-A9C1-38CCC5D0B049}"/>
    <cellStyle name="Total 9 6 9" xfId="11765" xr:uid="{0C7DA153-104F-4D6E-8836-BE3A45C2CD4F}"/>
    <cellStyle name="Total 9 6_CR4_19" xfId="11766" xr:uid="{3346A5C3-D343-4D3A-B915-27660C7B1CEF}"/>
    <cellStyle name="Total 9 7" xfId="11767" xr:uid="{B806C51E-D887-47E2-AEED-4BCCCBFDD091}"/>
    <cellStyle name="Total 9 7 10" xfId="11768" xr:uid="{28BD1FAF-E6C0-4D73-8B09-C5D2D4B921B3}"/>
    <cellStyle name="Total 9 7 2" xfId="11769" xr:uid="{866BDCAE-1174-4D17-89BA-25E16DDB54FC}"/>
    <cellStyle name="Total 9 7 3" xfId="11770" xr:uid="{CE6ED855-4D86-4222-9A9A-8DE404745DCD}"/>
    <cellStyle name="Total 9 7 4" xfId="11771" xr:uid="{F5DD6D93-A99A-42C7-8362-553C1AC582EB}"/>
    <cellStyle name="Total 9 7 5" xfId="11772" xr:uid="{406FF532-732A-4A91-A27D-48AB86FB46A0}"/>
    <cellStyle name="Total 9 7 6" xfId="11773" xr:uid="{FB5EDDDD-3D15-425F-B884-9E30955B175D}"/>
    <cellStyle name="Total 9 7 7" xfId="11774" xr:uid="{31CC6D5C-AC7F-4218-ADCF-C3377A24D4CA}"/>
    <cellStyle name="Total 9 7 8" xfId="11775" xr:uid="{921BECA8-D63B-4EC4-ACF4-1E18FD483384}"/>
    <cellStyle name="Total 9 7 9" xfId="11776" xr:uid="{8CF1DD3D-BF21-4C58-AEC2-9221746EDA1E}"/>
    <cellStyle name="Total 9 7_CR4_19" xfId="11777" xr:uid="{110BCACB-2FE9-47FF-AB10-2A83022C7D46}"/>
    <cellStyle name="Total 9 8" xfId="36462" xr:uid="{0AB8A8CB-125C-4B60-96E8-895AA2D13AA2}"/>
    <cellStyle name="Total 9 9" xfId="36949" xr:uid="{03DC7040-AB41-4584-9577-4E815E84F1B5}"/>
    <cellStyle name="Total 9_A02" xfId="55741" xr:uid="{E6EDF4F5-EE7A-4A41-90F8-0CBDF3536285}"/>
    <cellStyle name="Total Currency" xfId="35236" xr:uid="{844BD4B5-793B-4867-A743-BBC51D0C2AF1}"/>
    <cellStyle name="Total Currency 2" xfId="35237" xr:uid="{2991B5FA-DD47-45B8-BB3B-A17A85519D4D}"/>
    <cellStyle name="Total Currency 3" xfId="35238" xr:uid="{11EE9E7B-50F4-4327-B836-C8E4BDAB8576}"/>
    <cellStyle name="Total Currency_AVA DVA EL" xfId="35239" xr:uid="{AE9BD22D-ACB3-4627-B9AE-CDCB7ECDEBAE}"/>
    <cellStyle name="Total Normal" xfId="35240" xr:uid="{23221EA6-A319-4CEF-AAF0-4FFB5D43CD55}"/>
    <cellStyle name="Total Normal 2" xfId="35241" xr:uid="{CD58AA9F-5418-433B-B367-B05065A4E0CC}"/>
    <cellStyle name="Total Normal 3" xfId="35242" xr:uid="{6DC51B34-73A2-477D-B71B-4FCF5AE1AAAB}"/>
    <cellStyle name="Total Normal_AVA DVA EL" xfId="35243" xr:uid="{07E1A09A-5CBB-4E3F-9976-F6F908BC0E53}"/>
    <cellStyle name="Total_06-Tilknytta 0906" xfId="52366" xr:uid="{AC40BE1E-5764-4BBF-B63B-355DE6611703}"/>
    <cellStyle name="Totalt 2" xfId="11778" xr:uid="{7773BAAE-D6C3-4612-83A8-E0543B7A6506}"/>
    <cellStyle name="Totalt 2 2" xfId="11779" xr:uid="{BBEF38CA-CE47-4F37-A203-F8F5882780C3}"/>
    <cellStyle name="Totalt 2 2 10" xfId="11780" xr:uid="{D832E6B7-F4A3-4276-9E78-8D0ABAED5B84}"/>
    <cellStyle name="Totalt 2 2 11" xfId="11781" xr:uid="{2A67E1A8-162A-4DA7-9044-FE0A7AD13516}"/>
    <cellStyle name="Totalt 2 2 12" xfId="36804" xr:uid="{63D5C0A7-DBC3-4341-9FF0-8503C4A34BE3}"/>
    <cellStyle name="Totalt 2 2 13" xfId="40187" xr:uid="{81A94131-CA00-4456-9B09-17F5994440CC}"/>
    <cellStyle name="Totalt 2 2 2" xfId="11782" xr:uid="{90D734AA-9444-48AF-A4B5-1368A148C48F}"/>
    <cellStyle name="Totalt 2 2 3" xfId="11783" xr:uid="{6EBFAAA3-2106-4117-8D4C-FC1ECD9A27EF}"/>
    <cellStyle name="Totalt 2 2 4" xfId="11784" xr:uid="{B4F11550-5A5D-4E80-A7A3-795F54D05971}"/>
    <cellStyle name="Totalt 2 2 5" xfId="11785" xr:uid="{273ECAA0-5DA8-4F60-81BD-C9B45236688D}"/>
    <cellStyle name="Totalt 2 2 6" xfId="11786" xr:uid="{08A42634-A09A-4804-BADF-5E72DE99D80E}"/>
    <cellStyle name="Totalt 2 2 7" xfId="11787" xr:uid="{3F478570-AC94-40BC-AD4D-3F01C51DA21B}"/>
    <cellStyle name="Totalt 2 2 8" xfId="11788" xr:uid="{B9E4DDB1-45F5-4B18-93A4-E502FD22D639}"/>
    <cellStyle name="Totalt 2 2 9" xfId="11789" xr:uid="{983C34B4-F87A-4A53-BB5C-37194E19A0F4}"/>
    <cellStyle name="Totalt 2 2_AVA DVA EL" xfId="35244" xr:uid="{10A6D1D5-63A5-4FEA-B457-DD49221E86C9}"/>
    <cellStyle name="Totalt 2 3" xfId="11790" xr:uid="{4A3AFFF3-2D82-42B7-9E20-66F2741FBB02}"/>
    <cellStyle name="Totalt 2 3 10" xfId="11791" xr:uid="{41A3F4B2-0170-44FA-8E1B-870D599CE0DA}"/>
    <cellStyle name="Totalt 2 3 11" xfId="11792" xr:uid="{6BDBCB2C-462A-4840-8FCD-D70F61495A80}"/>
    <cellStyle name="Totalt 2 3 12" xfId="36556" xr:uid="{059F49F3-8360-400A-9CE9-5AAD68F07DA1}"/>
    <cellStyle name="Totalt 2 3 13" xfId="36783" xr:uid="{0B219765-6230-430B-A9E9-2796344DC688}"/>
    <cellStyle name="Totalt 2 3 14" xfId="40188" xr:uid="{6C1FAEF9-60B5-49C2-BD75-401673AFD786}"/>
    <cellStyle name="Totalt 2 3 2" xfId="11793" xr:uid="{0834F1DA-2C3A-4A8E-A25E-D21793A9C3AF}"/>
    <cellStyle name="Totalt 2 3 3" xfId="11794" xr:uid="{4F580C85-A7F0-4335-B85C-695B85E9099B}"/>
    <cellStyle name="Totalt 2 3 4" xfId="11795" xr:uid="{29FB339D-60CB-4CEE-9BE4-ED3A13A4BEA5}"/>
    <cellStyle name="Totalt 2 3 5" xfId="11796" xr:uid="{8772B394-F569-4852-BCD4-A7386E573751}"/>
    <cellStyle name="Totalt 2 3 6" xfId="11797" xr:uid="{DAFA0514-15AC-49EC-8C37-9BF50B6866D3}"/>
    <cellStyle name="Totalt 2 3 7" xfId="11798" xr:uid="{221A2245-D654-4BE5-895C-D786E6FDA5F4}"/>
    <cellStyle name="Totalt 2 3 8" xfId="11799" xr:uid="{EC89219C-9FE3-4EEB-98DE-AA57D459BE63}"/>
    <cellStyle name="Totalt 2 3 9" xfId="11800" xr:uid="{A8EE4097-95C3-45DC-928B-6A8E4640AD50}"/>
    <cellStyle name="Totalt 2 3_AVA DVA EL" xfId="35245" xr:uid="{8E1FA099-661C-4BED-8E09-29895DFBB6E0}"/>
    <cellStyle name="Totalt 2 4" xfId="11801" xr:uid="{2C324A45-D68D-4615-B448-0CADE57FDE48}"/>
    <cellStyle name="Totalt 2 4 10" xfId="11802" xr:uid="{E68D81F0-5E9D-4F1E-A81D-29EAE69EEFB1}"/>
    <cellStyle name="Totalt 2 4 11" xfId="11803" xr:uid="{AE880C25-D948-49C0-812A-8F045C4CCF13}"/>
    <cellStyle name="Totalt 2 4 2" xfId="11804" xr:uid="{95AA4DC9-51A9-4C75-862E-29FDEB4DEF8D}"/>
    <cellStyle name="Totalt 2 4 3" xfId="11805" xr:uid="{F3A2076E-A439-4996-9BD8-40C76F64DB2D}"/>
    <cellStyle name="Totalt 2 4 4" xfId="11806" xr:uid="{56D4C106-3975-4BBD-A746-C019BA850E8E}"/>
    <cellStyle name="Totalt 2 4 5" xfId="11807" xr:uid="{F94E7067-9DCF-4414-9536-1FD5AF5BED44}"/>
    <cellStyle name="Totalt 2 4 6" xfId="11808" xr:uid="{68583D4A-6DE6-404C-8F7C-FA583D650FCA}"/>
    <cellStyle name="Totalt 2 4 7" xfId="11809" xr:uid="{43242E44-2033-4566-B358-11EEADE25C7A}"/>
    <cellStyle name="Totalt 2 4 8" xfId="11810" xr:uid="{A69C4CB3-6070-482F-905F-63CA5ED0580B}"/>
    <cellStyle name="Totalt 2 4 9" xfId="11811" xr:uid="{BE1D6EA4-3713-4047-9313-F7CBC368DF9F}"/>
    <cellStyle name="Totalt 2 4_CR4_19" xfId="11812" xr:uid="{5EB7E527-19BE-4002-AC64-CC83EA6C7863}"/>
    <cellStyle name="Totalt 2 5" xfId="11813" xr:uid="{942DB941-4C5A-4EA1-8C09-30FA85DEDE3D}"/>
    <cellStyle name="Totalt 2 5 10" xfId="11814" xr:uid="{BC347509-9D5D-47DD-AC3E-B4881014571B}"/>
    <cellStyle name="Totalt 2 5 11" xfId="11815" xr:uid="{26B5013F-CF17-4E97-A7F0-1B65F438CB8C}"/>
    <cellStyle name="Totalt 2 5 2" xfId="11816" xr:uid="{58BCE70F-D970-4F51-BCA4-46ED742B250C}"/>
    <cellStyle name="Totalt 2 5 3" xfId="11817" xr:uid="{8F5B9505-95A4-45B0-9486-53F94F5BFD5B}"/>
    <cellStyle name="Totalt 2 5 4" xfId="11818" xr:uid="{89E2EC91-B587-4D76-B5A1-E052364F7C00}"/>
    <cellStyle name="Totalt 2 5 5" xfId="11819" xr:uid="{AFAF20A0-5683-4F29-9BE5-84BF23D0F3F1}"/>
    <cellStyle name="Totalt 2 5 6" xfId="11820" xr:uid="{7A610A56-A29E-4E23-8D8F-59D2927EE3C7}"/>
    <cellStyle name="Totalt 2 5 7" xfId="11821" xr:uid="{B4915BAE-4361-4B12-876F-B3DEDB8D8227}"/>
    <cellStyle name="Totalt 2 5 8" xfId="11822" xr:uid="{3210043A-9379-433D-8DA4-7E4AF037BC80}"/>
    <cellStyle name="Totalt 2 5 9" xfId="11823" xr:uid="{B9F5C71D-185B-4679-AF19-E1002E51B936}"/>
    <cellStyle name="Totalt 2 5_CR4_19" xfId="11824" xr:uid="{2B75B70A-3F54-40BD-A365-BDE427713780}"/>
    <cellStyle name="Totalt 2 6" xfId="11825" xr:uid="{0862CDC8-C0FD-4653-BFE3-154286CD0957}"/>
    <cellStyle name="Totalt 2 6 10" xfId="11826" xr:uid="{BDA918D0-FDDF-44CA-9ADB-51E252BA404D}"/>
    <cellStyle name="Totalt 2 6 11" xfId="11827" xr:uid="{B9DD6001-4ABD-460C-99E1-DDA539F4E6FD}"/>
    <cellStyle name="Totalt 2 6 2" xfId="11828" xr:uid="{242A5823-3E8D-4D2F-BDA2-C2F0E2E788F4}"/>
    <cellStyle name="Totalt 2 6 3" xfId="11829" xr:uid="{0F0B15DE-775A-4FB0-922F-8C81656F6421}"/>
    <cellStyle name="Totalt 2 6 4" xfId="11830" xr:uid="{91F60976-88DA-41F4-A3EE-9D33291337E8}"/>
    <cellStyle name="Totalt 2 6 5" xfId="11831" xr:uid="{94D525B1-D737-41EE-8E95-D2BFC8706CD6}"/>
    <cellStyle name="Totalt 2 6 6" xfId="11832" xr:uid="{14289FBA-BC3B-4FD5-89CF-8A3EE7E28C74}"/>
    <cellStyle name="Totalt 2 6 7" xfId="11833" xr:uid="{3A094E0B-708F-4EA9-8E6B-2CD350C0CF76}"/>
    <cellStyle name="Totalt 2 6 8" xfId="11834" xr:uid="{AB489F65-011A-46B1-8B2E-AD9ADEA47088}"/>
    <cellStyle name="Totalt 2 6 9" xfId="11835" xr:uid="{C7497381-9FD2-4734-BDBF-8CE7482E4FB9}"/>
    <cellStyle name="Totalt 2 6_CR4_19" xfId="11836" xr:uid="{CCDF32CE-A420-441E-B7EF-383E73B9C01E}"/>
    <cellStyle name="Totalt 2 7" xfId="11837" xr:uid="{16238D81-50B1-4763-8D86-3C1561A354AA}"/>
    <cellStyle name="Totalt 2 7 10" xfId="11838" xr:uid="{1B3BC8A4-9D04-4270-AB87-79284DFEAD12}"/>
    <cellStyle name="Totalt 2 7 2" xfId="11839" xr:uid="{3EB26B41-CFDB-4C11-9E2C-DCCB879A1681}"/>
    <cellStyle name="Totalt 2 7 3" xfId="11840" xr:uid="{300BCC29-EC69-4518-86D1-4B3A503328FF}"/>
    <cellStyle name="Totalt 2 7 4" xfId="11841" xr:uid="{2FD69DA4-EA70-4EB0-AF05-31A18B94AE5A}"/>
    <cellStyle name="Totalt 2 7 5" xfId="11842" xr:uid="{266A5BD3-7C2C-4F98-BB42-EF2B60171055}"/>
    <cellStyle name="Totalt 2 7 6" xfId="11843" xr:uid="{83303C5E-7D0A-42D3-97D9-8F142DE20EBE}"/>
    <cellStyle name="Totalt 2 7 7" xfId="11844" xr:uid="{7DA56D3B-6441-4B64-AD31-531A0016E0B8}"/>
    <cellStyle name="Totalt 2 7 8" xfId="11845" xr:uid="{7DA722F8-8FA5-45DE-B442-F27C8A7B450D}"/>
    <cellStyle name="Totalt 2 7 9" xfId="11846" xr:uid="{0F37ACC3-F26C-4EB9-A16F-54D2B9BF9ADD}"/>
    <cellStyle name="Totalt 2 7_CR4_19" xfId="11847" xr:uid="{099C163E-4E21-4E1B-8ADC-5FDA6F85CBBE}"/>
    <cellStyle name="Totalt 2 8" xfId="36041" xr:uid="{C8BB2C2E-452E-4853-A1B8-A1821698EC0D}"/>
    <cellStyle name="Totalt 2 9" xfId="36950" xr:uid="{912C4E40-B756-449A-88CE-7E8762A160A6}"/>
    <cellStyle name="Totalt 2_A02" xfId="55742" xr:uid="{B3AF8740-F919-4C4D-B6E3-47AF59028ABF}"/>
    <cellStyle name="Totalt 3" xfId="35246" xr:uid="{8C4E820A-809E-4AB4-9638-863A821FDB9D}"/>
    <cellStyle name="Totalt 3 2" xfId="35247" xr:uid="{A9FF32C9-0520-46DB-B9EB-E14FA2AAB952}"/>
    <cellStyle name="Totalt 3 2 2" xfId="52367" xr:uid="{0B42BEDD-D85A-4700-B42E-110C258929F4}"/>
    <cellStyle name="Totalt 3 3" xfId="35248" xr:uid="{A12C509A-192D-4619-A47B-D688419FE5F2}"/>
    <cellStyle name="Totalt 3 4" xfId="40189" xr:uid="{A3B8E12C-6392-4F7A-BD23-898197DACA85}"/>
    <cellStyle name="Totalt 3_3. Chng in credit spreads" xfId="52368" xr:uid="{CDFD2551-5CD8-4ACE-A73C-2E787DA41711}"/>
    <cellStyle name="Totalt 4" xfId="35249" xr:uid="{DA0C607C-A2BC-4F78-8DF3-A32C9D59E96C}"/>
    <cellStyle name="Totalt 4 2" xfId="35250" xr:uid="{EEB8BDD5-4192-42E9-8EB4-6452643DD572}"/>
    <cellStyle name="Totalt 4 3" xfId="35251" xr:uid="{47D71A95-4E05-44C2-8C38-DA4AA3E33B16}"/>
    <cellStyle name="Totalt 4 4" xfId="40190" xr:uid="{4E829AE2-D7A0-4701-B400-A30BD75BC38B}"/>
    <cellStyle name="Totalt 4_AVA DVA EL" xfId="35252" xr:uid="{C2937F27-3EEA-45BE-9D3D-609A9679116B}"/>
    <cellStyle name="Totalt 5" xfId="35253" xr:uid="{CD61CE1A-B47C-4646-82BF-5E7AE15069A6}"/>
    <cellStyle name="Totalt 6" xfId="35254" xr:uid="{2FF3E6DD-149D-4D38-921C-D357F58C3A66}"/>
    <cellStyle name="Totalt 7" xfId="35255" xr:uid="{0347E8FE-64D2-4D68-A651-5FC971919E9F}"/>
    <cellStyle name="Totalt 8" xfId="52369" xr:uid="{C22F056C-1436-409E-A3C8-13D82B660BCC}"/>
    <cellStyle name="Totalt 9" xfId="36289" xr:uid="{F0361665-1701-4A56-B45A-F52EF5EA8194}"/>
    <cellStyle name="ts" xfId="35256" xr:uid="{745AC581-C687-48EE-BA47-17D27E77D682}"/>
    <cellStyle name="ts 2" xfId="35257" xr:uid="{65BFE785-76C3-47B0-A262-A3B0773304B9}"/>
    <cellStyle name="ts 3" xfId="35258" xr:uid="{87BFBB68-13A2-4207-B6A9-BF96DB9FC784}"/>
    <cellStyle name="ts_AVA DVA EL" xfId="35259" xr:uid="{DA3F175A-6A46-4A36-A6A7-E4752F366D4B}"/>
    <cellStyle name="Tusenskille [0] 2" xfId="35260" xr:uid="{0B86B3C1-4B56-4054-A7E7-B35D8E982A83}"/>
    <cellStyle name="Tusenskille [0] 2 2" xfId="35261" xr:uid="{6C80D0CC-C4BF-4217-86D9-AA999542A474}"/>
    <cellStyle name="Tusenskille [0] 2 2 2" xfId="52370" xr:uid="{D6296A74-77F4-487C-B598-BB08A4D5A742}"/>
    <cellStyle name="Tusenskille [0] 2 2 2 2" xfId="52371" xr:uid="{6CC68630-37BF-4925-8734-DE4693355806}"/>
    <cellStyle name="Tusenskille [0] 2 2 3" xfId="52372" xr:uid="{58D0F835-F989-4484-86E8-9D7704338167}"/>
    <cellStyle name="Tusenskille [0] 2 2_3. Chng in credit spreads" xfId="52373" xr:uid="{6B2107AC-4FFA-4A84-8507-77C009D77962}"/>
    <cellStyle name="Tusenskille [0] 2 3" xfId="35262" xr:uid="{AB69560D-0B57-4748-94CD-CE6482AEFE59}"/>
    <cellStyle name="Tusenskille [0] 2 3 2" xfId="52374" xr:uid="{1235AB4E-C68D-469A-9350-74AB6A01B550}"/>
    <cellStyle name="Tusenskille [0] 2_3. Chng in credit spreads" xfId="52375" xr:uid="{C50125AE-DE59-42DB-A299-B190A60CBD1D}"/>
    <cellStyle name="Tusenskille [0] 3" xfId="52376" xr:uid="{B43CA1B7-C870-4B6F-92E8-DC3673594D06}"/>
    <cellStyle name="Tusenskille [0] 3 2" xfId="52377" xr:uid="{4E8B6081-5186-4286-8074-C3CAAD2A0629}"/>
    <cellStyle name="Tusenskille 10" xfId="35263" xr:uid="{6037943C-7D16-465E-8C36-266DB256BEC3}"/>
    <cellStyle name="Tusenskille 10 2" xfId="35264" xr:uid="{1F9D282E-463B-421B-9586-DB0404FA61F0}"/>
    <cellStyle name="Tusenskille 10 2 2" xfId="52378" xr:uid="{F6C30D30-C0BA-4DFF-A52B-68E2AA0B633A}"/>
    <cellStyle name="Tusenskille 10 2 2 2" xfId="52379" xr:uid="{431741AC-1A91-4188-B6F1-22467C0AD904}"/>
    <cellStyle name="Tusenskille 10 2 3" xfId="52380" xr:uid="{E0BDA176-C69D-46E5-99C7-64C21B717AA1}"/>
    <cellStyle name="Tusenskille 10 2_3. Chng in credit spreads" xfId="52381" xr:uid="{920189AC-EAC4-41DD-BA03-55342D4ED4DD}"/>
    <cellStyle name="Tusenskille 10 3" xfId="35265" xr:uid="{6C2748E8-0817-42CC-8F47-D5076507C2C0}"/>
    <cellStyle name="Tusenskille 10 3 2" xfId="52382" xr:uid="{7CE9D3C5-9E7B-4044-82CC-D0FAB8C68FEB}"/>
    <cellStyle name="Tusenskille 10 4" xfId="52383" xr:uid="{90E36A18-A387-4B5A-9A13-D863EF4806F1}"/>
    <cellStyle name="Tusenskille 10 5" xfId="52384" xr:uid="{FCC2577B-FF81-4901-B0DA-B0EA3846E06B}"/>
    <cellStyle name="Tusenskille 10_3. Chng in credit spreads" xfId="52385" xr:uid="{5BA97127-7469-43FE-9DB2-3A35F70E31DA}"/>
    <cellStyle name="Tusenskille 11" xfId="35266" xr:uid="{DA4E2ECB-CA88-4DB7-8BC6-FA96F993874E}"/>
    <cellStyle name="Tusenskille 11 2" xfId="35267" xr:uid="{148DD071-5C19-41BA-909D-73472F7C1F24}"/>
    <cellStyle name="Tusenskille 11 2 2" xfId="35268" xr:uid="{05DAA41B-7116-4E0F-9EE2-E839A14FEE60}"/>
    <cellStyle name="Tusenskille 11 2 3" xfId="35269" xr:uid="{935D4C7F-B302-492D-8921-F2870E94FE04}"/>
    <cellStyle name="Tusenskille 11 2 4" xfId="52386" xr:uid="{2DDC3FB0-481B-479A-A199-4CC11B26C0F3}"/>
    <cellStyle name="Tusenskille 11 2_AVA DVA EL" xfId="35270" xr:uid="{CF6A9FE9-D1A4-43C2-95AD-66AA56033978}"/>
    <cellStyle name="Tusenskille 11 3" xfId="35271" xr:uid="{D3EAB9D8-ADFD-4394-9A11-9A8E70462B5C}"/>
    <cellStyle name="Tusenskille 11 3 2" xfId="52387" xr:uid="{BA7D2602-84E4-4337-80D8-0AD4ACB5B39C}"/>
    <cellStyle name="Tusenskille 11 4" xfId="35272" xr:uid="{30FF221B-DDE8-4C40-9D7E-CBA1700B0C58}"/>
    <cellStyle name="Tusenskille 11 5" xfId="52388" xr:uid="{F6958280-0470-4504-BCE1-7FD96433F8D8}"/>
    <cellStyle name="Tusenskille 11_3. Chng in credit spreads" xfId="52389" xr:uid="{45F939CE-3165-47B0-BD45-9CFE891B6FE9}"/>
    <cellStyle name="Tusenskille 12" xfId="35273" xr:uid="{58AE0F50-7F7C-4A81-A596-7E3C7B31CB5E}"/>
    <cellStyle name="Tusenskille 12 2" xfId="35274" xr:uid="{1B55CD34-3A74-427F-9E62-30538B6BF611}"/>
    <cellStyle name="Tusenskille 12 2 2" xfId="52390" xr:uid="{0E31D6B7-E2D2-47D6-AE3F-0D5B3B40E254}"/>
    <cellStyle name="Tusenskille 12 3" xfId="35275" xr:uid="{5D1308D0-9004-4AF1-A4AF-ECED01AED576}"/>
    <cellStyle name="Tusenskille 12 3 2" xfId="52391" xr:uid="{324F0D46-5819-4B8D-9ECC-5BBF8C092E12}"/>
    <cellStyle name="Tusenskille 12 4" xfId="52392" xr:uid="{FCFB7980-DDDB-46F4-BDD9-A30706E5E0F8}"/>
    <cellStyle name="Tusenskille 12_3. Chng in credit spreads" xfId="52393" xr:uid="{EEE09E19-EF05-420C-97F2-565CC8FD7E01}"/>
    <cellStyle name="Tusenskille 13" xfId="35276" xr:uid="{F555844F-C4C2-4724-B48A-E15443CB2E06}"/>
    <cellStyle name="Tusenskille 13 2" xfId="35277" xr:uid="{9E41D10E-430B-40F3-A741-A6C337D6E3E7}"/>
    <cellStyle name="Tusenskille 13 2 2" xfId="52394" xr:uid="{42BC343F-357A-4C7D-81F1-FE977D65A039}"/>
    <cellStyle name="Tusenskille 13 3" xfId="35278" xr:uid="{FD26F58D-BA44-4D99-820C-DBE0134CBD76}"/>
    <cellStyle name="Tusenskille 13 3 2" xfId="52395" xr:uid="{7FDDF1AD-2A3D-43AD-96AF-51FF2422EC2C}"/>
    <cellStyle name="Tusenskille 13 4" xfId="52396" xr:uid="{A633A0B7-6CEA-4FDC-8E33-B025BB8A28EF}"/>
    <cellStyle name="Tusenskille 13_3. Chng in credit spreads" xfId="52397" xr:uid="{65D314AB-31DE-402C-9BD5-48897676AAE1}"/>
    <cellStyle name="Tusenskille 14" xfId="35279" xr:uid="{38C753A2-67E9-4980-84C0-9BD12DF1DA13}"/>
    <cellStyle name="Tusenskille 14 2" xfId="35280" xr:uid="{5E27CED9-4F03-4259-864E-7A3E6A5BF286}"/>
    <cellStyle name="Tusenskille 14 2 2" xfId="52398" xr:uid="{BF0C69F5-E3E6-4445-9658-002CEDD46286}"/>
    <cellStyle name="Tusenskille 14 2 2 2" xfId="52399" xr:uid="{D61B96F3-A46E-4129-9EE9-337C1331CD57}"/>
    <cellStyle name="Tusenskille 14 2 2 2 2" xfId="52400" xr:uid="{5C51A165-0556-45FA-B769-36BBF152EAA6}"/>
    <cellStyle name="Tusenskille 14 2 2 2 2 2" xfId="52401" xr:uid="{F3142CD4-F0DF-4532-B153-10C6D0328EF5}"/>
    <cellStyle name="Tusenskille 14 2 2 2 3" xfId="52402" xr:uid="{83489663-E1D0-452A-9C1B-73289BCF3BA3}"/>
    <cellStyle name="Tusenskille 14 2 2 2 3 2" xfId="52403" xr:uid="{8EBC231E-141A-4609-9E3A-A0E6A7D11B2D}"/>
    <cellStyle name="Tusenskille 14 2 2 2 4" xfId="52404" xr:uid="{7FDC5B03-E170-442E-9FB5-DBA05E68FF1E}"/>
    <cellStyle name="Tusenskille 14 2 2 2_3. Chng in credit spreads" xfId="52405" xr:uid="{E67C8CBE-C04E-45D0-9DF5-FEB15298B636}"/>
    <cellStyle name="Tusenskille 14 2 2 3" xfId="52406" xr:uid="{B07F42D4-D6CE-4F80-BF01-BE1FC2D91919}"/>
    <cellStyle name="Tusenskille 14 2 2 3 2" xfId="52407" xr:uid="{6EF2ECAE-47F5-43C3-B575-184FD62B6482}"/>
    <cellStyle name="Tusenskille 14 2 2 4" xfId="52408" xr:uid="{C0F2792E-D877-4C1A-9C1F-DB18AE35A36C}"/>
    <cellStyle name="Tusenskille 14 2 2 4 2" xfId="52409" xr:uid="{5EF68C74-7512-4AC1-BDDD-6C3E90280C05}"/>
    <cellStyle name="Tusenskille 14 2 2 5" xfId="52410" xr:uid="{AEB7A37A-83AB-43BD-AF8F-09075CA0CD45}"/>
    <cellStyle name="Tusenskille 14 2 2_3. Chng in credit spreads" xfId="52411" xr:uid="{6282000D-028D-4DBC-BECB-56B06829D966}"/>
    <cellStyle name="Tusenskille 14 2 3" xfId="52412" xr:uid="{C573609E-A7CA-4989-8478-D4FD47973701}"/>
    <cellStyle name="Tusenskille 14 2 3 2" xfId="52413" xr:uid="{A63D85B1-F2EE-4110-8998-5CF9DE93B786}"/>
    <cellStyle name="Tusenskille 14 2 3 2 2" xfId="52414" xr:uid="{3749474D-8AC3-4218-8CD8-9169F3B7AC0C}"/>
    <cellStyle name="Tusenskille 14 2 3 2 2 2" xfId="52415" xr:uid="{37F0437A-AC96-4DAC-A393-D54C3F845CD7}"/>
    <cellStyle name="Tusenskille 14 2 3 2 3" xfId="52416" xr:uid="{D5AA73F7-464A-4111-9B63-FA1B84AB844C}"/>
    <cellStyle name="Tusenskille 14 2 3 2 3 2" xfId="52417" xr:uid="{2625666C-07CF-459F-83D0-4F3B3AD67004}"/>
    <cellStyle name="Tusenskille 14 2 3 2 4" xfId="52418" xr:uid="{3AF0256C-93D5-47F2-A455-B32CA8B43AEA}"/>
    <cellStyle name="Tusenskille 14 2 3 2_3. Chng in credit spreads" xfId="52419" xr:uid="{2B453774-E1F1-4A67-843C-B98C90B0752A}"/>
    <cellStyle name="Tusenskille 14 2 3 3" xfId="52420" xr:uid="{DE017E5C-0EBA-4B26-AEC4-C26C52D0D9B4}"/>
    <cellStyle name="Tusenskille 14 2 3 3 2" xfId="52421" xr:uid="{8C858250-C4F6-4B90-AAA0-E0B82519C4C3}"/>
    <cellStyle name="Tusenskille 14 2 3 4" xfId="52422" xr:uid="{DEB2012B-7C71-4CFC-9C79-7F20F9575418}"/>
    <cellStyle name="Tusenskille 14 2 3 4 2" xfId="52423" xr:uid="{060CC7EA-BD31-4934-835D-DCB52424456A}"/>
    <cellStyle name="Tusenskille 14 2 3 5" xfId="52424" xr:uid="{2A829224-792C-492F-800F-2AC15D44E81D}"/>
    <cellStyle name="Tusenskille 14 2 3_3. Chng in credit spreads" xfId="52425" xr:uid="{E52C691D-A6A2-4CE8-9AB4-0CBBDC47ACE6}"/>
    <cellStyle name="Tusenskille 14 2 4" xfId="52426" xr:uid="{CF0768FE-1413-4BE0-8A1F-CE9BCC0F292A}"/>
    <cellStyle name="Tusenskille 14 2 4 2" xfId="52427" xr:uid="{FFF747D8-690F-4EC0-92E6-DE7337BB7529}"/>
    <cellStyle name="Tusenskille 14 2 4 2 2" xfId="52428" xr:uid="{4FBDC22E-39F0-4D30-A6A1-6A90128A0965}"/>
    <cellStyle name="Tusenskille 14 2 4 3" xfId="52429" xr:uid="{10E20F38-E109-4C1F-896F-EBD97683ABD0}"/>
    <cellStyle name="Tusenskille 14 2 4 3 2" xfId="52430" xr:uid="{B83FDBA2-F277-40FB-98DB-84962D978F00}"/>
    <cellStyle name="Tusenskille 14 2 4 4" xfId="52431" xr:uid="{EA9E9E40-ACA1-46B2-A497-739E227962B8}"/>
    <cellStyle name="Tusenskille 14 2 4_3. Chng in credit spreads" xfId="52432" xr:uid="{BEDD52E5-EB90-4145-B25C-952D81FC12E6}"/>
    <cellStyle name="Tusenskille 14 2 5" xfId="52433" xr:uid="{262E2DFE-875C-4505-886D-D31913635677}"/>
    <cellStyle name="Tusenskille 14 2 5 2" xfId="52434" xr:uid="{CFBB66CB-16F2-415D-94BA-D5D1DCCD0184}"/>
    <cellStyle name="Tusenskille 14 2 6" xfId="52435" xr:uid="{457D53BE-17AB-424D-A8B8-BDE0522083F5}"/>
    <cellStyle name="Tusenskille 14 2 6 2" xfId="52436" xr:uid="{17BE5955-3B33-4463-856B-ED15357671DB}"/>
    <cellStyle name="Tusenskille 14 2 7" xfId="52437" xr:uid="{7C90B856-8105-4A79-BC83-6AD25D71D505}"/>
    <cellStyle name="Tusenskille 14 2_3. Chng in credit spreads" xfId="52438" xr:uid="{4D347285-4BCE-4EC1-85A4-4DD243D5B995}"/>
    <cellStyle name="Tusenskille 14 3" xfId="35281" xr:uid="{CC6C237E-E706-4910-945B-D0B82EAD0FAE}"/>
    <cellStyle name="Tusenskille 14 3 2" xfId="52439" xr:uid="{DF33F44E-BC07-4F0E-AA67-7DEDF48BE32E}"/>
    <cellStyle name="Tusenskille 14 3 2 2" xfId="52440" xr:uid="{9C373B0C-8E24-4913-A199-8F8AF6D36C7C}"/>
    <cellStyle name="Tusenskille 14 3 2 2 2" xfId="52441" xr:uid="{70600E38-A4B3-44CE-827B-53C02E1A2D96}"/>
    <cellStyle name="Tusenskille 14 3 2 2 2 2" xfId="52442" xr:uid="{139F8C69-0FBB-4F60-A165-7E0DC716BA1C}"/>
    <cellStyle name="Tusenskille 14 3 2 2 3" xfId="52443" xr:uid="{F20609BE-9407-4A56-87E6-1AAAD482E0D7}"/>
    <cellStyle name="Tusenskille 14 3 2 2 3 2" xfId="52444" xr:uid="{B2156A1B-EFAF-48F6-8769-8D68048BDD2D}"/>
    <cellStyle name="Tusenskille 14 3 2 2 4" xfId="52445" xr:uid="{EF9CAF7F-0A89-419F-98B1-0F8A2147EBFE}"/>
    <cellStyle name="Tusenskille 14 3 2 2_3. Chng in credit spreads" xfId="52446" xr:uid="{12F33232-AC4A-45C6-B418-5A35AC5246AE}"/>
    <cellStyle name="Tusenskille 14 3 2 3" xfId="52447" xr:uid="{21488ABD-B9FF-4B6C-936E-F9322C03BCBD}"/>
    <cellStyle name="Tusenskille 14 3 2 3 2" xfId="52448" xr:uid="{31236C6B-78C3-474B-B5B8-BD589638BAA3}"/>
    <cellStyle name="Tusenskille 14 3 2 4" xfId="52449" xr:uid="{76B42026-4F80-4C9E-9B51-F9C1E89BA460}"/>
    <cellStyle name="Tusenskille 14 3 2 4 2" xfId="52450" xr:uid="{80CDA6CB-0700-4DAF-9CFF-39FE850E0904}"/>
    <cellStyle name="Tusenskille 14 3 2 5" xfId="52451" xr:uid="{2E05E9CA-DA84-4A6A-B057-505E7790AAB1}"/>
    <cellStyle name="Tusenskille 14 3 2_3. Chng in credit spreads" xfId="52452" xr:uid="{72B92E15-FAAB-4F70-A709-A9F266F4FEB5}"/>
    <cellStyle name="Tusenskille 14 3 3" xfId="52453" xr:uid="{7B894F25-7188-4DFB-8029-B7030E315C84}"/>
    <cellStyle name="Tusenskille 14 3 3 2" xfId="52454" xr:uid="{F78699C8-BF14-472A-A062-AC6667057831}"/>
    <cellStyle name="Tusenskille 14 3 3 2 2" xfId="52455" xr:uid="{D98C8625-B051-4ECF-9C26-33BE833BE6A1}"/>
    <cellStyle name="Tusenskille 14 3 3 2 2 2" xfId="52456" xr:uid="{7CAB639F-A5D0-4EF0-A1E4-04B175D71190}"/>
    <cellStyle name="Tusenskille 14 3 3 2 3" xfId="52457" xr:uid="{60996E8F-A039-443D-B506-F255D838A6D4}"/>
    <cellStyle name="Tusenskille 14 3 3 2 3 2" xfId="52458" xr:uid="{FF6AD546-30DC-4EB6-88E6-DF460B9E361E}"/>
    <cellStyle name="Tusenskille 14 3 3 2 4" xfId="52459" xr:uid="{D5951D49-3C56-46D8-B7A6-6857AA4BE0A1}"/>
    <cellStyle name="Tusenskille 14 3 3 2_3. Chng in credit spreads" xfId="52460" xr:uid="{E180B4A8-C72B-49B2-8A99-D8982230A50B}"/>
    <cellStyle name="Tusenskille 14 3 3 3" xfId="52461" xr:uid="{C31ED2E1-95BC-4EF3-A06E-975DD5AFEAEF}"/>
    <cellStyle name="Tusenskille 14 3 3 3 2" xfId="52462" xr:uid="{1FE14708-F9DE-48FA-BD12-84E76E3BFD2E}"/>
    <cellStyle name="Tusenskille 14 3 3 4" xfId="52463" xr:uid="{72CC1EDD-DE9A-46BC-8AE0-75AD3E7695D2}"/>
    <cellStyle name="Tusenskille 14 3 3 4 2" xfId="52464" xr:uid="{CF6CEC3B-0E82-453D-BBD8-B2BD238526EA}"/>
    <cellStyle name="Tusenskille 14 3 3 5" xfId="52465" xr:uid="{4C03803E-1F78-44B6-94E0-1EDBF90D25C9}"/>
    <cellStyle name="Tusenskille 14 3 3_3. Chng in credit spreads" xfId="52466" xr:uid="{405BE6FD-5A4E-45B7-8C6C-8DEE93CE29C7}"/>
    <cellStyle name="Tusenskille 14 3 4" xfId="52467" xr:uid="{C6444472-C9A1-4A6D-AE37-34966287365D}"/>
    <cellStyle name="Tusenskille 14 3 4 2" xfId="52468" xr:uid="{7F53CA8A-B4DD-4486-ADBE-31F59B91E5EA}"/>
    <cellStyle name="Tusenskille 14 3 4 2 2" xfId="52469" xr:uid="{6C16A92E-95E3-42E3-B9E3-C8F7FE4E21C6}"/>
    <cellStyle name="Tusenskille 14 3 4 3" xfId="52470" xr:uid="{0AD223A1-9265-41B0-9D6B-CB0DB06583FB}"/>
    <cellStyle name="Tusenskille 14 3 4 3 2" xfId="52471" xr:uid="{1A1DF731-DA34-4463-B660-D8AB835E5E78}"/>
    <cellStyle name="Tusenskille 14 3 4 4" xfId="52472" xr:uid="{5E4939C4-C36E-451D-A088-328094938D8F}"/>
    <cellStyle name="Tusenskille 14 3 4_3. Chng in credit spreads" xfId="52473" xr:uid="{FB8382BE-07BD-4232-94B1-63D5DE11EDD6}"/>
    <cellStyle name="Tusenskille 14 3 5" xfId="52474" xr:uid="{AE3B2270-6AAF-4712-991B-7A893273DC1D}"/>
    <cellStyle name="Tusenskille 14 3 5 2" xfId="52475" xr:uid="{8BFAA0A5-1CEC-4C3B-8979-1CD909E9BA7F}"/>
    <cellStyle name="Tusenskille 14 3 6" xfId="52476" xr:uid="{49E8E99A-7166-4069-AF46-588DA123F6A0}"/>
    <cellStyle name="Tusenskille 14 3 6 2" xfId="52477" xr:uid="{59204BA1-8C98-4D79-B20F-EACD5D6B891C}"/>
    <cellStyle name="Tusenskille 14 3 7" xfId="52478" xr:uid="{0A7D6C5A-0E0D-4935-888B-F1BF3B8E5B60}"/>
    <cellStyle name="Tusenskille 14 3_3. Chng in credit spreads" xfId="52479" xr:uid="{5CA875A9-B3A4-41EF-B62D-045A0E8DC80F}"/>
    <cellStyle name="Tusenskille 14 4" xfId="52480" xr:uid="{4D5D5BA4-F961-4389-BB52-B750754F8DA5}"/>
    <cellStyle name="Tusenskille 14 4 2" xfId="52481" xr:uid="{60208033-619C-4324-BCA7-6F77EAC803AF}"/>
    <cellStyle name="Tusenskille 14 4 2 2" xfId="52482" xr:uid="{E3E95ED2-D7FC-4C6E-94B7-BD5BABB7BDAA}"/>
    <cellStyle name="Tusenskille 14 4 2 2 2" xfId="52483" xr:uid="{32016EDD-8795-4D2D-BD17-099B952DC5C2}"/>
    <cellStyle name="Tusenskille 14 4 2 3" xfId="52484" xr:uid="{C8E25193-0C83-4527-AAC3-FF03A5315CCF}"/>
    <cellStyle name="Tusenskille 14 4 2 3 2" xfId="52485" xr:uid="{EC92A971-9C67-490B-B117-FF1EB12E262B}"/>
    <cellStyle name="Tusenskille 14 4 2 4" xfId="52486" xr:uid="{13699883-773F-421F-842E-78A37490EF17}"/>
    <cellStyle name="Tusenskille 14 4 2_3. Chng in credit spreads" xfId="52487" xr:uid="{6ECBD56F-E45E-457E-99AE-78B5333FC712}"/>
    <cellStyle name="Tusenskille 14 4 3" xfId="52488" xr:uid="{831F8142-EBCF-4598-8D7C-AAE3483C1C38}"/>
    <cellStyle name="Tusenskille 14 4 3 2" xfId="52489" xr:uid="{8B66AE1A-199C-4A42-9F20-804933D9337C}"/>
    <cellStyle name="Tusenskille 14 4 4" xfId="52490" xr:uid="{96AACB5E-B7A7-4376-9E1C-EC2FC0FF9505}"/>
    <cellStyle name="Tusenskille 14 4 4 2" xfId="52491" xr:uid="{EECA0845-FB31-4E8B-84B7-71F0E55D88BF}"/>
    <cellStyle name="Tusenskille 14 4 5" xfId="52492" xr:uid="{6061DA34-8C13-4999-858E-2CB2429E6DA9}"/>
    <cellStyle name="Tusenskille 14 4_3. Chng in credit spreads" xfId="52493" xr:uid="{302ADC40-FF3D-4C8A-9977-A5F89C9BFF07}"/>
    <cellStyle name="Tusenskille 14 5" xfId="52494" xr:uid="{E880BEF2-5766-4435-978F-B3166EE3F820}"/>
    <cellStyle name="Tusenskille 14 5 2" xfId="52495" xr:uid="{1994A6A5-4AFB-400E-9827-519D6BA25265}"/>
    <cellStyle name="Tusenskille 14 5 2 2" xfId="52496" xr:uid="{0E14ADC7-05E2-4F53-B286-12D85D227F09}"/>
    <cellStyle name="Tusenskille 14 5 2 2 2" xfId="52497" xr:uid="{2A4C14BB-F036-43A4-8AFA-74945660BEDE}"/>
    <cellStyle name="Tusenskille 14 5 2 3" xfId="52498" xr:uid="{56B3A7AC-0B43-40B1-A006-475EBD620992}"/>
    <cellStyle name="Tusenskille 14 5 2 3 2" xfId="52499" xr:uid="{E3E97F1E-CE37-443D-A880-0E2D0A522F03}"/>
    <cellStyle name="Tusenskille 14 5 2 4" xfId="52500" xr:uid="{30EA4CEA-88B1-4B8C-B651-E12C5CDCD465}"/>
    <cellStyle name="Tusenskille 14 5 2_3. Chng in credit spreads" xfId="52501" xr:uid="{8AEFE3B2-F2FD-4651-8C6B-5D53FDE774F9}"/>
    <cellStyle name="Tusenskille 14 5 3" xfId="52502" xr:uid="{AD06067E-AC49-493B-8F02-2AF2874DF8E5}"/>
    <cellStyle name="Tusenskille 14 5 3 2" xfId="52503" xr:uid="{7126C106-B978-4726-8142-872AE5CAB580}"/>
    <cellStyle name="Tusenskille 14 5 4" xfId="52504" xr:uid="{A8C1CA75-07D9-428A-9C38-A419B23B728C}"/>
    <cellStyle name="Tusenskille 14 5 4 2" xfId="52505" xr:uid="{06F04967-7CEB-4D75-9D68-5A8115E31C2C}"/>
    <cellStyle name="Tusenskille 14 5 5" xfId="52506" xr:uid="{9E8EA1E0-EF3B-4906-BE61-6AADB81AEB2C}"/>
    <cellStyle name="Tusenskille 14 5_3. Chng in credit spreads" xfId="52507" xr:uid="{03E9AB52-162A-4394-A690-4450B9737021}"/>
    <cellStyle name="Tusenskille 14 6" xfId="52508" xr:uid="{DA3EAA42-630F-4324-8DC2-7DBC26F6B188}"/>
    <cellStyle name="Tusenskille 14 6 2" xfId="52509" xr:uid="{026BB899-748D-4E81-A681-6B85E9A49861}"/>
    <cellStyle name="Tusenskille 14 6 2 2" xfId="52510" xr:uid="{24C8EBC0-503A-407F-ACD0-7FCB7029AEA8}"/>
    <cellStyle name="Tusenskille 14 6 3" xfId="52511" xr:uid="{0F114D79-55A3-40B7-A98F-78E17B88C49A}"/>
    <cellStyle name="Tusenskille 14 6 3 2" xfId="52512" xr:uid="{989CA3D2-2B96-4C05-A43C-04EF07567E41}"/>
    <cellStyle name="Tusenskille 14 6 4" xfId="52513" xr:uid="{3F532580-2BA0-4BB7-870D-61F8339D42F8}"/>
    <cellStyle name="Tusenskille 14 6_3. Chng in credit spreads" xfId="52514" xr:uid="{98B4C4EA-4D3F-4067-A22C-C01A782CC944}"/>
    <cellStyle name="Tusenskille 14 7" xfId="52515" xr:uid="{E9832749-8FA3-479F-A060-305262DC7E88}"/>
    <cellStyle name="Tusenskille 14 7 2" xfId="52516" xr:uid="{B24B4F58-08EF-4867-85D1-F9C4E7C8C995}"/>
    <cellStyle name="Tusenskille 14 8" xfId="52517" xr:uid="{883C676E-8D35-4799-A701-7671F8303DA1}"/>
    <cellStyle name="Tusenskille 14 8 2" xfId="52518" xr:uid="{D50B5110-D7BD-4ADF-B565-26112D98AB26}"/>
    <cellStyle name="Tusenskille 14 9" xfId="52519" xr:uid="{8603C72E-6DAD-45E3-AD56-01F6115FF0C0}"/>
    <cellStyle name="Tusenskille 14_3. Chng in credit spreads" xfId="52520" xr:uid="{24A51ED6-1571-4031-A67C-F5F81A95D453}"/>
    <cellStyle name="Tusenskille 15" xfId="35282" xr:uid="{793167AF-2C7A-4FC0-B3C9-D1F6C9ABC046}"/>
    <cellStyle name="Tusenskille 15 2" xfId="35283" xr:uid="{80C02516-6448-495B-A23E-A536A28A42C0}"/>
    <cellStyle name="Tusenskille 15 2 2" xfId="52521" xr:uid="{73C4958E-52F8-462C-B6C7-E462EBD2CF25}"/>
    <cellStyle name="Tusenskille 15 3" xfId="35284" xr:uid="{E350AE01-070F-4B36-BD27-68372B12C296}"/>
    <cellStyle name="Tusenskille 15 3 2" xfId="52522" xr:uid="{A511DCAA-08AB-487C-AC23-9D0DAC78DFAF}"/>
    <cellStyle name="Tusenskille 15 4" xfId="52523" xr:uid="{7ED13248-898C-4C63-9D19-F0A27FE6F63D}"/>
    <cellStyle name="Tusenskille 15_3. Chng in credit spreads" xfId="52524" xr:uid="{CD179AC2-98E2-49E7-9D50-65A655E9F75B}"/>
    <cellStyle name="Tusenskille 16" xfId="35285" xr:uid="{34964C47-7DFE-4225-861B-9AB8D49B7C93}"/>
    <cellStyle name="Tusenskille 16 2" xfId="35286" xr:uid="{9462F317-798B-4D27-8F44-E110947E4722}"/>
    <cellStyle name="Tusenskille 16 2 2" xfId="52525" xr:uid="{601108D6-F1C2-4914-869F-941E5EF4183A}"/>
    <cellStyle name="Tusenskille 16 2 2 2" xfId="52526" xr:uid="{9662A016-E62A-434F-8583-319183C0C60F}"/>
    <cellStyle name="Tusenskille 16 2 2 2 2" xfId="52527" xr:uid="{CF52F839-8FBC-46D6-B8B1-DCD517DD2CF0}"/>
    <cellStyle name="Tusenskille 16 2 2 2 2 2" xfId="52528" xr:uid="{56250A00-2C52-4DF0-80B1-3A1F72693D1B}"/>
    <cellStyle name="Tusenskille 16 2 2 2 3" xfId="52529" xr:uid="{6C2F8B52-468E-4F59-A344-BB8BA1380F26}"/>
    <cellStyle name="Tusenskille 16 2 2 2 3 2" xfId="52530" xr:uid="{46BE1B5F-F301-4F8B-9148-A6F0778880A2}"/>
    <cellStyle name="Tusenskille 16 2 2 2 4" xfId="52531" xr:uid="{3A52EFB1-B730-4211-8CF2-4F08C6E1A2BE}"/>
    <cellStyle name="Tusenskille 16 2 2 2_3. Chng in credit spreads" xfId="52532" xr:uid="{154D2F2C-2770-40C9-9691-31E9B8AFAC0F}"/>
    <cellStyle name="Tusenskille 16 2 2 3" xfId="52533" xr:uid="{DD0D6C4F-684A-480E-A7D8-392B82ED41B4}"/>
    <cellStyle name="Tusenskille 16 2 2 3 2" xfId="52534" xr:uid="{F3A55F6F-BA42-4731-B5A4-5E299B3C6FC9}"/>
    <cellStyle name="Tusenskille 16 2 2 4" xfId="52535" xr:uid="{934AD651-FD9C-4B64-B1DE-508430FBDC0D}"/>
    <cellStyle name="Tusenskille 16 2 2 4 2" xfId="52536" xr:uid="{C5A5C3BF-D7F6-491C-8B38-59D411716AED}"/>
    <cellStyle name="Tusenskille 16 2 2 5" xfId="52537" xr:uid="{5571368D-7202-40D3-BF30-32A21BF9BD5F}"/>
    <cellStyle name="Tusenskille 16 2 2_3. Chng in credit spreads" xfId="52538" xr:uid="{3698D3AF-AA86-4DCE-9EAA-08D1BC35A40C}"/>
    <cellStyle name="Tusenskille 16 2 3" xfId="52539" xr:uid="{896F31B4-D551-4238-9BC1-AF277D068094}"/>
    <cellStyle name="Tusenskille 16 2 3 2" xfId="52540" xr:uid="{FA58B0AA-7015-47B9-A76E-1910F20A1786}"/>
    <cellStyle name="Tusenskille 16 2 3 2 2" xfId="52541" xr:uid="{50F2FFFF-9785-4107-B2D6-3B9F625C5215}"/>
    <cellStyle name="Tusenskille 16 2 3 2 2 2" xfId="52542" xr:uid="{B700FFBC-CD6F-4C17-B01C-62672359827A}"/>
    <cellStyle name="Tusenskille 16 2 3 2 3" xfId="52543" xr:uid="{E4A8866E-0349-4871-B819-4401E5E005F0}"/>
    <cellStyle name="Tusenskille 16 2 3 2 3 2" xfId="52544" xr:uid="{C350D9ED-98ED-4EE9-BAE7-75310CF88CEC}"/>
    <cellStyle name="Tusenskille 16 2 3 2 4" xfId="52545" xr:uid="{BB80E092-3450-46A7-8328-A453BC07F99F}"/>
    <cellStyle name="Tusenskille 16 2 3 2_3. Chng in credit spreads" xfId="52546" xr:uid="{D99DDE82-0680-440B-B9AF-3B3B7CEFDD75}"/>
    <cellStyle name="Tusenskille 16 2 3 3" xfId="52547" xr:uid="{625E6217-3DCE-45CB-A716-7B8A8E865144}"/>
    <cellStyle name="Tusenskille 16 2 3 3 2" xfId="52548" xr:uid="{84D1A630-D6BD-4DB9-97B7-B4144DC6D812}"/>
    <cellStyle name="Tusenskille 16 2 3 4" xfId="52549" xr:uid="{909E9EF0-3C68-4D75-8613-63B7D4974D1B}"/>
    <cellStyle name="Tusenskille 16 2 3 4 2" xfId="52550" xr:uid="{E0CD14FF-0770-4842-A080-6753B772901A}"/>
    <cellStyle name="Tusenskille 16 2 3 5" xfId="52551" xr:uid="{EEB38B57-6295-4FE1-9471-A6889F898F04}"/>
    <cellStyle name="Tusenskille 16 2 3_3. Chng in credit spreads" xfId="52552" xr:uid="{D45255DC-8AF6-41A6-9BC8-2ADD8236DCEC}"/>
    <cellStyle name="Tusenskille 16 2 4" xfId="52553" xr:uid="{335144BE-0F56-4EFF-95BB-EAEA8F54AB1D}"/>
    <cellStyle name="Tusenskille 16 2 4 2" xfId="52554" xr:uid="{1AFC3AF3-207B-4BDD-A5DD-98754C72507A}"/>
    <cellStyle name="Tusenskille 16 2 4 2 2" xfId="52555" xr:uid="{E587DDE0-4573-455E-AB82-65F7DF6618A6}"/>
    <cellStyle name="Tusenskille 16 2 4 3" xfId="52556" xr:uid="{67B32FD2-3E58-401C-93BE-FE17230FF9A8}"/>
    <cellStyle name="Tusenskille 16 2 4 3 2" xfId="52557" xr:uid="{29040FE0-176F-4D82-A941-F0AFFBB9CB97}"/>
    <cellStyle name="Tusenskille 16 2 4 4" xfId="52558" xr:uid="{2E66CD80-E8DF-470F-8E2F-2FA9A3AA665A}"/>
    <cellStyle name="Tusenskille 16 2 4_3. Chng in credit spreads" xfId="52559" xr:uid="{5C5CB3F0-2C58-4DF2-A274-A0E20E6D4987}"/>
    <cellStyle name="Tusenskille 16 2 5" xfId="52560" xr:uid="{9DC64C1F-8ACE-4553-A7EA-D7A1DF89C79B}"/>
    <cellStyle name="Tusenskille 16 2 5 2" xfId="52561" xr:uid="{FCDFD410-7F2B-4743-AE10-19E1F7FD3EFD}"/>
    <cellStyle name="Tusenskille 16 2 6" xfId="52562" xr:uid="{CE8CDF6E-3B11-475A-94F1-67C1D84E44DB}"/>
    <cellStyle name="Tusenskille 16 2 6 2" xfId="52563" xr:uid="{1D04C670-D1EE-48D8-87E8-D5B265F7ADB9}"/>
    <cellStyle name="Tusenskille 16 2 7" xfId="52564" xr:uid="{6D209BDD-54F5-4927-8DC1-7D056689D52C}"/>
    <cellStyle name="Tusenskille 16 2_3. Chng in credit spreads" xfId="52565" xr:uid="{6990800A-8D29-480D-8FBE-8F843708E90B}"/>
    <cellStyle name="Tusenskille 16 3" xfId="35287" xr:uid="{C3DAE581-3F60-4C35-830F-A7B307373EA5}"/>
    <cellStyle name="Tusenskille 16 3 2" xfId="52566" xr:uid="{0D1624CB-2DA4-437E-9C1A-C52A4A9B74B9}"/>
    <cellStyle name="Tusenskille 16 3 2 2" xfId="52567" xr:uid="{F28DB99A-35FE-4AF4-8EF5-55C13F39988B}"/>
    <cellStyle name="Tusenskille 16 3 2 2 2" xfId="52568" xr:uid="{C904C5D6-52F8-434A-A4AE-7B1B5B1FB92A}"/>
    <cellStyle name="Tusenskille 16 3 2 3" xfId="52569" xr:uid="{476CB187-51F8-4989-832B-2B6E983962A6}"/>
    <cellStyle name="Tusenskille 16 3 2 3 2" xfId="52570" xr:uid="{E0B5479D-B2DF-4B0E-98E4-38B910E6C37E}"/>
    <cellStyle name="Tusenskille 16 3 2 4" xfId="52571" xr:uid="{69DC57FF-4813-4620-919D-1563F4D8B3B7}"/>
    <cellStyle name="Tusenskille 16 3 2_3. Chng in credit spreads" xfId="52572" xr:uid="{EC35A340-ACCD-4567-8335-BBF12BF7D21B}"/>
    <cellStyle name="Tusenskille 16 3 3" xfId="52573" xr:uid="{D955C5AD-C637-4F14-9C61-069A862EB17A}"/>
    <cellStyle name="Tusenskille 16 3 3 2" xfId="52574" xr:uid="{36988A8D-4BB7-4155-81CB-BE22D48FC6AC}"/>
    <cellStyle name="Tusenskille 16 3 4" xfId="52575" xr:uid="{21E05F34-4757-4D70-827D-3DFF495D3C60}"/>
    <cellStyle name="Tusenskille 16 3 4 2" xfId="52576" xr:uid="{DFC8862E-CF05-47A7-A6FC-2E4681D32B97}"/>
    <cellStyle name="Tusenskille 16 3 5" xfId="52577" xr:uid="{C1132A9F-BA55-4084-A88B-E291E7A029B9}"/>
    <cellStyle name="Tusenskille 16 3_3. Chng in credit spreads" xfId="52578" xr:uid="{1D0851BE-86E7-4C0B-B991-0850CE29C3D2}"/>
    <cellStyle name="Tusenskille 16 4" xfId="52579" xr:uid="{D760D24A-6844-4D1E-926F-5D677596DD6D}"/>
    <cellStyle name="Tusenskille 16 4 2" xfId="52580" xr:uid="{65CAA200-897E-4DE6-8D64-344BEE2054B3}"/>
    <cellStyle name="Tusenskille 16 4 2 2" xfId="52581" xr:uid="{D6D08861-CBF8-412C-B866-BDD28CD73911}"/>
    <cellStyle name="Tusenskille 16 4 2 2 2" xfId="52582" xr:uid="{E6725ADA-7C9D-41B2-8AF4-A2E7D815C9F0}"/>
    <cellStyle name="Tusenskille 16 4 2 3" xfId="52583" xr:uid="{CFA00308-3E0E-4941-8C16-3E031DD83811}"/>
    <cellStyle name="Tusenskille 16 4 2 3 2" xfId="52584" xr:uid="{09C37726-7295-4347-A81F-704ACA1D6CFF}"/>
    <cellStyle name="Tusenskille 16 4 2 4" xfId="52585" xr:uid="{32F69412-9EDD-46AD-9871-EEA4A0B68409}"/>
    <cellStyle name="Tusenskille 16 4 2_3. Chng in credit spreads" xfId="52586" xr:uid="{522A829C-E57E-4919-9383-D7B723160E8B}"/>
    <cellStyle name="Tusenskille 16 4 3" xfId="52587" xr:uid="{F9D57179-CE58-40D2-AD2C-4453552807BC}"/>
    <cellStyle name="Tusenskille 16 4 3 2" xfId="52588" xr:uid="{31540EE0-C252-4DA3-9A68-B0A6AED5CCA2}"/>
    <cellStyle name="Tusenskille 16 4 4" xfId="52589" xr:uid="{B7B80AC6-47A9-47AA-8E3C-53EAE64FA132}"/>
    <cellStyle name="Tusenskille 16 4 4 2" xfId="52590" xr:uid="{653771D3-18C9-43D3-B066-59BC1948D358}"/>
    <cellStyle name="Tusenskille 16 4 5" xfId="52591" xr:uid="{87994A89-C75D-4116-87BA-5AC0B9BB4F1A}"/>
    <cellStyle name="Tusenskille 16 4_3. Chng in credit spreads" xfId="52592" xr:uid="{17CFA09F-F17B-405C-B860-FC1F809F1DBD}"/>
    <cellStyle name="Tusenskille 16 5" xfId="52593" xr:uid="{8DCC3C3C-A028-403B-98EE-40F0C9759450}"/>
    <cellStyle name="Tusenskille 16 5 2" xfId="52594" xr:uid="{3451B966-4CC6-4509-BE9D-830D175FE876}"/>
    <cellStyle name="Tusenskille 16 5 2 2" xfId="52595" xr:uid="{D1DD23EA-727D-46E1-B4D6-3E7D81AC0AF5}"/>
    <cellStyle name="Tusenskille 16 5 3" xfId="52596" xr:uid="{FECD8E80-AF6A-459A-B696-691488C499BC}"/>
    <cellStyle name="Tusenskille 16 5 3 2" xfId="52597" xr:uid="{FEE89955-C62E-4BC4-9427-25B3240D02EA}"/>
    <cellStyle name="Tusenskille 16 5 4" xfId="52598" xr:uid="{4D8E6695-AC0B-4E75-AA75-DAAFF9659C96}"/>
    <cellStyle name="Tusenskille 16 5_3. Chng in credit spreads" xfId="52599" xr:uid="{5ABA5B19-F69E-46A4-B22F-E353184D9BCA}"/>
    <cellStyle name="Tusenskille 16 6" xfId="52600" xr:uid="{498D552F-804E-47B9-9FEE-6C416272CA13}"/>
    <cellStyle name="Tusenskille 16 6 2" xfId="52601" xr:uid="{C1F805D2-CB6F-41EF-827E-00FAFDB59765}"/>
    <cellStyle name="Tusenskille 16 7" xfId="52602" xr:uid="{16ED9883-9126-476D-9ACE-611570089B8D}"/>
    <cellStyle name="Tusenskille 16 7 2" xfId="52603" xr:uid="{1126CA7F-E638-420F-AC59-B7C847C95782}"/>
    <cellStyle name="Tusenskille 16 8" xfId="52604" xr:uid="{F52EE16D-0ECE-4290-9079-76FF598F5397}"/>
    <cellStyle name="Tusenskille 16_3. Chng in credit spreads" xfId="52605" xr:uid="{C3B46B13-08C2-4915-82C6-46FB6E05917B}"/>
    <cellStyle name="Tusenskille 17" xfId="35288" xr:uid="{EF6E1F8A-DAA7-44D0-88D9-B89023646DF7}"/>
    <cellStyle name="Tusenskille 17 2" xfId="35289" xr:uid="{887BEFA8-DAA3-47C2-B0CC-79C540A57F9C}"/>
    <cellStyle name="Tusenskille 17 2 2" xfId="52606" xr:uid="{93CEB14D-D5D3-42D5-A563-04E9F0402119}"/>
    <cellStyle name="Tusenskille 17 2 2 2" xfId="52607" xr:uid="{EE5912E4-87AE-41A8-A76B-3159848C04A0}"/>
    <cellStyle name="Tusenskille 17 2 2 2 2" xfId="52608" xr:uid="{444C8999-3022-4F36-951B-BEEBD9A7E572}"/>
    <cellStyle name="Tusenskille 17 2 2 2 2 2" xfId="52609" xr:uid="{BCDBE4B2-F332-41B8-8BED-C57710BA84EA}"/>
    <cellStyle name="Tusenskille 17 2 2 2 3" xfId="52610" xr:uid="{4038D280-C4E9-4F70-B569-A3130B94479D}"/>
    <cellStyle name="Tusenskille 17 2 2 2 3 2" xfId="52611" xr:uid="{C406AC56-60C9-49D5-AE78-19F73909F993}"/>
    <cellStyle name="Tusenskille 17 2 2 2 4" xfId="52612" xr:uid="{91708B1D-56EF-441A-911F-B4C5B6E77B47}"/>
    <cellStyle name="Tusenskille 17 2 2 2_3. Chng in credit spreads" xfId="52613" xr:uid="{C8F5FBDF-E079-489D-A7EB-593354FF0E03}"/>
    <cellStyle name="Tusenskille 17 2 2 3" xfId="52614" xr:uid="{3CB98983-F1F7-42BC-A59B-26AFBC9BD222}"/>
    <cellStyle name="Tusenskille 17 2 2 3 2" xfId="52615" xr:uid="{770C1B83-3F79-4BE2-B1DD-3358DFBD4C41}"/>
    <cellStyle name="Tusenskille 17 2 2 4" xfId="52616" xr:uid="{55984454-DA92-4F36-9DC7-DB281A18F623}"/>
    <cellStyle name="Tusenskille 17 2 2 4 2" xfId="52617" xr:uid="{20993EBB-00BF-4A0D-A2DE-A65F3AB20312}"/>
    <cellStyle name="Tusenskille 17 2 2 5" xfId="52618" xr:uid="{E9D601DF-B46F-45E1-8BC9-CDDF4ADB8E52}"/>
    <cellStyle name="Tusenskille 17 2 2_3. Chng in credit spreads" xfId="52619" xr:uid="{DEBBCC81-6845-4718-A712-B9AFCD019B41}"/>
    <cellStyle name="Tusenskille 17 2 3" xfId="52620" xr:uid="{0E0D8F61-2AAD-4A99-A39F-6071F39BBCE7}"/>
    <cellStyle name="Tusenskille 17 2 3 2" xfId="52621" xr:uid="{88457DCF-EBBF-4672-BAFF-1A52A1B5057F}"/>
    <cellStyle name="Tusenskille 17 2 3 2 2" xfId="52622" xr:uid="{AD0FDA6B-E440-4601-BFC2-D18880ABD254}"/>
    <cellStyle name="Tusenskille 17 2 3 2 2 2" xfId="52623" xr:uid="{72FDAE8E-B432-47FE-B4A2-36733879F954}"/>
    <cellStyle name="Tusenskille 17 2 3 2 3" xfId="52624" xr:uid="{C1942C77-9423-47A3-92AD-D84CC4E68A47}"/>
    <cellStyle name="Tusenskille 17 2 3 2 3 2" xfId="52625" xr:uid="{05E3C150-9A01-4797-AE4F-9967ABE9FF31}"/>
    <cellStyle name="Tusenskille 17 2 3 2 4" xfId="52626" xr:uid="{8E73CCB2-4103-4539-89F1-393B57177EEA}"/>
    <cellStyle name="Tusenskille 17 2 3 2_3. Chng in credit spreads" xfId="52627" xr:uid="{3D6D108C-5D23-4C7A-9D43-304BCB5855CC}"/>
    <cellStyle name="Tusenskille 17 2 3 3" xfId="52628" xr:uid="{81CE957E-48A5-48A4-8796-79879C1A6B9B}"/>
    <cellStyle name="Tusenskille 17 2 3 3 2" xfId="52629" xr:uid="{E9F1C5E6-B6AD-4974-9548-64C7FE582A93}"/>
    <cellStyle name="Tusenskille 17 2 3 4" xfId="52630" xr:uid="{1E90298D-DD20-49FF-A09E-B182EA50B452}"/>
    <cellStyle name="Tusenskille 17 2 3 4 2" xfId="52631" xr:uid="{14C213F4-117C-45EB-BB9C-6C57BCFD1177}"/>
    <cellStyle name="Tusenskille 17 2 3 5" xfId="52632" xr:uid="{9BBEAD91-B454-4B8F-BD32-C5EAB8D159ED}"/>
    <cellStyle name="Tusenskille 17 2 3_3. Chng in credit spreads" xfId="52633" xr:uid="{ADB4ABE5-5383-43F7-9F05-DD90A841BB9B}"/>
    <cellStyle name="Tusenskille 17 2 4" xfId="52634" xr:uid="{61CEE37F-B94F-4FCD-8815-D7CF08B3D7D5}"/>
    <cellStyle name="Tusenskille 17 2 4 2" xfId="52635" xr:uid="{325DD044-240F-4E4A-B76C-8BAC5FD22D3E}"/>
    <cellStyle name="Tusenskille 17 2 4 2 2" xfId="52636" xr:uid="{A9E079EA-7355-40E5-852C-65A16EE543D0}"/>
    <cellStyle name="Tusenskille 17 2 4 3" xfId="52637" xr:uid="{DA17BF66-2221-4D34-86E2-ABEF4667961D}"/>
    <cellStyle name="Tusenskille 17 2 4 3 2" xfId="52638" xr:uid="{7CB5C517-9D38-40E6-87F6-6EBAE56FC68B}"/>
    <cellStyle name="Tusenskille 17 2 4 4" xfId="52639" xr:uid="{6334EFBC-0B63-4E46-9B91-DC7ECB9CB04E}"/>
    <cellStyle name="Tusenskille 17 2 4_3. Chng in credit spreads" xfId="52640" xr:uid="{1546F625-D31E-4AE3-96A8-A4A8ED1224A0}"/>
    <cellStyle name="Tusenskille 17 2 5" xfId="52641" xr:uid="{62A1EFB5-9AAE-450C-A818-AAC6653046C0}"/>
    <cellStyle name="Tusenskille 17 2 5 2" xfId="52642" xr:uid="{22A2B6E1-7EB9-44E0-A681-03F5CC0C5274}"/>
    <cellStyle name="Tusenskille 17 2 6" xfId="52643" xr:uid="{35A12F9F-4D02-4B5D-BAE8-23074FCFAAA2}"/>
    <cellStyle name="Tusenskille 17 2 6 2" xfId="52644" xr:uid="{468EFA2C-A0C1-4FA7-B7E2-795EED91CF49}"/>
    <cellStyle name="Tusenskille 17 2 7" xfId="52645" xr:uid="{DDD2C8FA-77AC-4259-AC79-CD4C9416636A}"/>
    <cellStyle name="Tusenskille 17 2_3. Chng in credit spreads" xfId="52646" xr:uid="{FE7A167F-58E0-4C29-BE3E-BB95CA5DD831}"/>
    <cellStyle name="Tusenskille 17 3" xfId="35290" xr:uid="{8C12BD40-4688-49FE-B48B-256C1F503503}"/>
    <cellStyle name="Tusenskille 17 3 2" xfId="52647" xr:uid="{26B842FA-48EC-4B00-912E-7B7D60EDD65F}"/>
    <cellStyle name="Tusenskille 17 3 2 2" xfId="52648" xr:uid="{1DA4B679-553C-4D14-8008-D60A81F1BC6C}"/>
    <cellStyle name="Tusenskille 17 3 2 2 2" xfId="52649" xr:uid="{00455714-B8C9-443B-AD65-9DF53249CAF7}"/>
    <cellStyle name="Tusenskille 17 3 2 3" xfId="52650" xr:uid="{D5D8FB32-5D85-455C-86A0-5DC27D1A1123}"/>
    <cellStyle name="Tusenskille 17 3 2 3 2" xfId="52651" xr:uid="{12BB7675-E315-4EC4-A1E0-20394853FB10}"/>
    <cellStyle name="Tusenskille 17 3 2 4" xfId="52652" xr:uid="{D7099C4F-82A2-4338-8ADF-043E0C1D9BB1}"/>
    <cellStyle name="Tusenskille 17 3 2_3. Chng in credit spreads" xfId="52653" xr:uid="{218FF8A5-7E38-4648-920E-9DB1F62204E0}"/>
    <cellStyle name="Tusenskille 17 3 3" xfId="52654" xr:uid="{B7B1C9C5-4F4E-4D58-ACB9-9FC4C9B25AD8}"/>
    <cellStyle name="Tusenskille 17 3 3 2" xfId="52655" xr:uid="{A1E38D56-0DEA-4A98-ABCE-083146B84503}"/>
    <cellStyle name="Tusenskille 17 3 4" xfId="52656" xr:uid="{0557791F-23A0-4CBC-8A4B-F43E50200028}"/>
    <cellStyle name="Tusenskille 17 3 4 2" xfId="52657" xr:uid="{6A1B40E7-E676-4A77-945B-EE8C99ED7B25}"/>
    <cellStyle name="Tusenskille 17 3 5" xfId="52658" xr:uid="{4FC0406F-9818-47BF-B185-E830F8DA6751}"/>
    <cellStyle name="Tusenskille 17 3_3. Chng in credit spreads" xfId="52659" xr:uid="{9E4CBE0D-F53C-4DDC-B5AA-FAE5B69D38E1}"/>
    <cellStyle name="Tusenskille 17 4" xfId="52660" xr:uid="{44318BB5-EAAC-4B2B-A9FF-FEB07B9D9F8B}"/>
    <cellStyle name="Tusenskille 17 4 2" xfId="52661" xr:uid="{2FC1D918-EDC6-4A7B-AFBF-36F5D079E936}"/>
    <cellStyle name="Tusenskille 17 4 2 2" xfId="52662" xr:uid="{F65C5D34-297C-4574-822C-550023C0F18D}"/>
    <cellStyle name="Tusenskille 17 4 2 2 2" xfId="52663" xr:uid="{73ED182D-1E22-46D9-AE39-C893179821DB}"/>
    <cellStyle name="Tusenskille 17 4 2 3" xfId="52664" xr:uid="{4029E2AE-A55A-4572-A862-53E8C8E5697E}"/>
    <cellStyle name="Tusenskille 17 4 2 3 2" xfId="52665" xr:uid="{31E0165D-C774-4053-B9C4-96BD4AE07152}"/>
    <cellStyle name="Tusenskille 17 4 2 4" xfId="52666" xr:uid="{6D4A547B-35AA-481E-8EEE-79DF1C4AF7A9}"/>
    <cellStyle name="Tusenskille 17 4 2_3. Chng in credit spreads" xfId="52667" xr:uid="{D670A93D-C88D-48E9-9207-10ABD9716602}"/>
    <cellStyle name="Tusenskille 17 4 3" xfId="52668" xr:uid="{9EA66C48-4CF8-44A1-A3D0-C473F9847642}"/>
    <cellStyle name="Tusenskille 17 4 3 2" xfId="52669" xr:uid="{85D3D9E2-EBD6-4F81-9A44-AA5E3B1ADB71}"/>
    <cellStyle name="Tusenskille 17 4 4" xfId="52670" xr:uid="{2BD11E9D-03C7-46C9-A831-87B52027FDD1}"/>
    <cellStyle name="Tusenskille 17 4 4 2" xfId="52671" xr:uid="{130F0C49-E63A-4835-BB66-3E5326E48D84}"/>
    <cellStyle name="Tusenskille 17 4 5" xfId="52672" xr:uid="{4B81D9CD-8BC0-4285-BAF9-C2A8E1AD39CA}"/>
    <cellStyle name="Tusenskille 17 4_3. Chng in credit spreads" xfId="52673" xr:uid="{DB2BA98A-B21C-416A-AA97-DF89253D72A4}"/>
    <cellStyle name="Tusenskille 17 5" xfId="52674" xr:uid="{A464D635-CDC2-43C2-BCF4-716C202183FF}"/>
    <cellStyle name="Tusenskille 17 5 2" xfId="52675" xr:uid="{6485EAF0-F047-448E-9E3C-3BFD50E9D8FA}"/>
    <cellStyle name="Tusenskille 17 5 2 2" xfId="52676" xr:uid="{04C645E5-DA64-429B-8AC2-8E05570CB07C}"/>
    <cellStyle name="Tusenskille 17 5 3" xfId="52677" xr:uid="{EEBC87D3-187A-4B8E-88A3-0FC521B41EAF}"/>
    <cellStyle name="Tusenskille 17 5 3 2" xfId="52678" xr:uid="{7F7EE95A-4754-459C-AB60-C01AA1E4BA2A}"/>
    <cellStyle name="Tusenskille 17 5 4" xfId="52679" xr:uid="{E9A25E31-9A54-4DE6-AE6C-2DB16D3A1BF7}"/>
    <cellStyle name="Tusenskille 17 5_3. Chng in credit spreads" xfId="52680" xr:uid="{2768B550-2228-4033-9085-C63B5B3426A4}"/>
    <cellStyle name="Tusenskille 17 6" xfId="52681" xr:uid="{CE76139D-061D-40EA-BB23-A381B94C3ED9}"/>
    <cellStyle name="Tusenskille 17 6 2" xfId="52682" xr:uid="{84D59D5E-560E-49E0-A828-FAC93AABD350}"/>
    <cellStyle name="Tusenskille 17 7" xfId="52683" xr:uid="{51E77DC2-075A-4C03-9EA6-CC5A4CA20542}"/>
    <cellStyle name="Tusenskille 17 7 2" xfId="52684" xr:uid="{1CE17408-094E-4779-AC04-94DA2500C30B}"/>
    <cellStyle name="Tusenskille 17 8" xfId="52685" xr:uid="{EE1994F6-354B-413E-9223-5581DCCDAC51}"/>
    <cellStyle name="Tusenskille 17_3. Chng in credit spreads" xfId="52686" xr:uid="{D2346262-F621-4CAE-92D4-C7F1EF3E4CDD}"/>
    <cellStyle name="Tusenskille 18" xfId="35291" xr:uid="{97A165B2-FE36-4125-8EFC-B541FAA27925}"/>
    <cellStyle name="Tusenskille 18 2" xfId="35292" xr:uid="{2906BD92-15BC-43E2-AC1E-18AA1791B8A8}"/>
    <cellStyle name="Tusenskille 18 2 2" xfId="52687" xr:uid="{3BCBF9D7-A99F-4C75-9156-FC57445EDF92}"/>
    <cellStyle name="Tusenskille 18 2 2 2" xfId="52688" xr:uid="{3FFA396E-2B3D-4174-A676-060FE760C109}"/>
    <cellStyle name="Tusenskille 18 2 2 2 2" xfId="52689" xr:uid="{91EB10FA-3ECF-43C3-B14A-E934A4A90784}"/>
    <cellStyle name="Tusenskille 18 2 2 2 2 2" xfId="52690" xr:uid="{6565CB08-8557-4138-8559-874731E2F38B}"/>
    <cellStyle name="Tusenskille 18 2 2 2 3" xfId="52691" xr:uid="{1CF99E2E-D137-40BD-8BD8-51138439B515}"/>
    <cellStyle name="Tusenskille 18 2 2 2 3 2" xfId="52692" xr:uid="{D1AF9A56-B25F-4915-885F-B848E5213B81}"/>
    <cellStyle name="Tusenskille 18 2 2 2 4" xfId="52693" xr:uid="{3EA3FB1B-45C9-4D2A-AC86-0CA7F3252063}"/>
    <cellStyle name="Tusenskille 18 2 2 2_3. Chng in credit spreads" xfId="52694" xr:uid="{4A609464-124C-4AB0-BBEE-5E8EA4330F0B}"/>
    <cellStyle name="Tusenskille 18 2 2 3" xfId="52695" xr:uid="{2686D00A-BD66-47A2-AA51-15EFBC986AA6}"/>
    <cellStyle name="Tusenskille 18 2 2 3 2" xfId="52696" xr:uid="{D017A6D4-E599-4FDC-8C8F-DDE0E459EB70}"/>
    <cellStyle name="Tusenskille 18 2 2 4" xfId="52697" xr:uid="{6FBA5FFA-71D5-4CC7-A56E-4D429D5A5C3D}"/>
    <cellStyle name="Tusenskille 18 2 2 4 2" xfId="52698" xr:uid="{50F1AD19-4EE2-46B9-8E73-986FD134B298}"/>
    <cellStyle name="Tusenskille 18 2 2 5" xfId="52699" xr:uid="{D551CCD6-589A-43C5-8E6B-2136C38BF778}"/>
    <cellStyle name="Tusenskille 18 2 2_3. Chng in credit spreads" xfId="52700" xr:uid="{FC68790D-7CC9-4A98-86C4-4450EEC7D3F4}"/>
    <cellStyle name="Tusenskille 18 2 3" xfId="52701" xr:uid="{A277810F-6EC6-4206-927D-61296A286D3D}"/>
    <cellStyle name="Tusenskille 18 2 3 2" xfId="52702" xr:uid="{D694C69F-AD58-4DA3-9CA5-6AC42BFAD592}"/>
    <cellStyle name="Tusenskille 18 2 3 2 2" xfId="52703" xr:uid="{B93AE036-1129-44A6-B98B-8AD0DA2105C5}"/>
    <cellStyle name="Tusenskille 18 2 3 2 2 2" xfId="52704" xr:uid="{CAB22ECE-A645-437D-AA6E-B4F81CF66385}"/>
    <cellStyle name="Tusenskille 18 2 3 2 3" xfId="52705" xr:uid="{49230C30-08B9-4659-A013-7F26510AD5BE}"/>
    <cellStyle name="Tusenskille 18 2 3 2 3 2" xfId="52706" xr:uid="{C2FE0DF8-819E-4D9A-85DF-3B73BB46B474}"/>
    <cellStyle name="Tusenskille 18 2 3 2 4" xfId="52707" xr:uid="{FBC1C102-CB2A-4792-946B-FD45A1314412}"/>
    <cellStyle name="Tusenskille 18 2 3 2_3. Chng in credit spreads" xfId="52708" xr:uid="{E51FA1FE-E2FE-4881-BCF5-1B770B037C72}"/>
    <cellStyle name="Tusenskille 18 2 3 3" xfId="52709" xr:uid="{1F5E1E6C-3077-4E5C-976A-FDD303A2DFDD}"/>
    <cellStyle name="Tusenskille 18 2 3 3 2" xfId="52710" xr:uid="{7E0A5258-E1C3-4B75-9A19-C608664A99FC}"/>
    <cellStyle name="Tusenskille 18 2 3 4" xfId="52711" xr:uid="{13BFE460-C167-4926-8587-9D570CFABC15}"/>
    <cellStyle name="Tusenskille 18 2 3 4 2" xfId="52712" xr:uid="{E6F5A57F-414B-4BE6-926F-F0478A9DDABF}"/>
    <cellStyle name="Tusenskille 18 2 3 5" xfId="52713" xr:uid="{3B29180F-7D59-47C5-811E-AF4D091BF2C9}"/>
    <cellStyle name="Tusenskille 18 2 3_3. Chng in credit spreads" xfId="52714" xr:uid="{FC7DF64C-C91C-40F6-9657-A55F747CD8E2}"/>
    <cellStyle name="Tusenskille 18 2 4" xfId="52715" xr:uid="{2394231A-C359-4D47-888B-142CE55AA7BA}"/>
    <cellStyle name="Tusenskille 18 2 4 2" xfId="52716" xr:uid="{0C3F6955-B9B2-4CDC-AB62-395A013588B4}"/>
    <cellStyle name="Tusenskille 18 2 4 2 2" xfId="52717" xr:uid="{0C0D4061-C396-4304-8D18-2D969123EE40}"/>
    <cellStyle name="Tusenskille 18 2 4 3" xfId="52718" xr:uid="{56B6B87B-5978-4728-B728-74EC1FC29E8D}"/>
    <cellStyle name="Tusenskille 18 2 4 3 2" xfId="52719" xr:uid="{5565A2EE-50BC-4BDD-ACB2-49F4D4D9C36E}"/>
    <cellStyle name="Tusenskille 18 2 4 4" xfId="52720" xr:uid="{CE7D1A86-08B7-4B21-AA73-D017C2C26EE7}"/>
    <cellStyle name="Tusenskille 18 2 4_3. Chng in credit spreads" xfId="52721" xr:uid="{ADFE84D4-71A6-405D-9376-5892206E58C4}"/>
    <cellStyle name="Tusenskille 18 2 5" xfId="52722" xr:uid="{4B39A5E4-9546-4543-8459-41227EB9584B}"/>
    <cellStyle name="Tusenskille 18 2 5 2" xfId="52723" xr:uid="{84B3F6AB-5814-4CF7-A6F0-3EFB500DAA4E}"/>
    <cellStyle name="Tusenskille 18 2 6" xfId="52724" xr:uid="{0659C604-B86A-4A35-BEE3-7B1EAF655B7B}"/>
    <cellStyle name="Tusenskille 18 2 6 2" xfId="52725" xr:uid="{E465DEA6-37C0-407F-936D-348345FCFA79}"/>
    <cellStyle name="Tusenskille 18 2 7" xfId="52726" xr:uid="{959ACDEF-9454-4EB7-A40A-256E805250E6}"/>
    <cellStyle name="Tusenskille 18 2_3. Chng in credit spreads" xfId="52727" xr:uid="{EFD93078-FD1F-48EA-AF9F-C677E28CB764}"/>
    <cellStyle name="Tusenskille 18 3" xfId="35293" xr:uid="{FDE4FBEA-79A7-433B-97EE-07C5DB3DF3BD}"/>
    <cellStyle name="Tusenskille 18 3 2" xfId="52728" xr:uid="{E807EB25-4541-45F7-AD9B-1C6629B563D0}"/>
    <cellStyle name="Tusenskille 18 3 2 2" xfId="52729" xr:uid="{5B657DE3-70D1-4D32-A69C-35A8264558B0}"/>
    <cellStyle name="Tusenskille 18 3 2 2 2" xfId="52730" xr:uid="{97784159-E781-46D1-B027-C5ACF617ECFF}"/>
    <cellStyle name="Tusenskille 18 3 2 3" xfId="52731" xr:uid="{6906AA61-587A-4455-9757-EB4AD5B50026}"/>
    <cellStyle name="Tusenskille 18 3 2 3 2" xfId="52732" xr:uid="{A09F28C9-C86B-4336-BD13-33017001AF9F}"/>
    <cellStyle name="Tusenskille 18 3 2 4" xfId="52733" xr:uid="{5B7A842C-D8CF-4D91-ACE1-62BC05CA603B}"/>
    <cellStyle name="Tusenskille 18 3 2_3. Chng in credit spreads" xfId="52734" xr:uid="{7B230E10-B473-4124-ABA8-5236E6AC75EA}"/>
    <cellStyle name="Tusenskille 18 3 3" xfId="52735" xr:uid="{00D46D6D-9EB0-49F8-8FAC-A8399CDCD211}"/>
    <cellStyle name="Tusenskille 18 3 3 2" xfId="52736" xr:uid="{1A3DF060-8202-491B-8840-1AC2CD105DA1}"/>
    <cellStyle name="Tusenskille 18 3 4" xfId="52737" xr:uid="{A7641AA1-9F54-42DC-B1B0-DE79C085C712}"/>
    <cellStyle name="Tusenskille 18 3 4 2" xfId="52738" xr:uid="{ECB48D35-5FEB-4386-A615-CC343A2885E3}"/>
    <cellStyle name="Tusenskille 18 3 5" xfId="52739" xr:uid="{11B567B1-F4D2-4C34-96AA-30ECDCAE3074}"/>
    <cellStyle name="Tusenskille 18 3_3. Chng in credit spreads" xfId="52740" xr:uid="{452FCE10-1E8A-49BD-ACB3-6A995AC0E57A}"/>
    <cellStyle name="Tusenskille 18 4" xfId="52741" xr:uid="{4D31D4E6-FF36-43DB-8774-570296259149}"/>
    <cellStyle name="Tusenskille 18 4 2" xfId="52742" xr:uid="{0A8D2029-870A-4A49-8429-BEA4789AB6E6}"/>
    <cellStyle name="Tusenskille 18 4 2 2" xfId="52743" xr:uid="{5FE7BEB0-AE3A-4AAD-91BF-8409D9DB6A42}"/>
    <cellStyle name="Tusenskille 18 4 2 2 2" xfId="52744" xr:uid="{80D71BA0-4AAE-4AAB-8D2E-0D77DFAB4F93}"/>
    <cellStyle name="Tusenskille 18 4 2 3" xfId="52745" xr:uid="{E4691016-DE97-4474-B5C8-DE70ADB7E13C}"/>
    <cellStyle name="Tusenskille 18 4 2 3 2" xfId="52746" xr:uid="{7F228C23-4ABD-4E59-A65D-C777403EDC2B}"/>
    <cellStyle name="Tusenskille 18 4 2 4" xfId="52747" xr:uid="{F625D2A8-09F2-4886-98B9-A5A64CD85854}"/>
    <cellStyle name="Tusenskille 18 4 2_3. Chng in credit spreads" xfId="52748" xr:uid="{9D99FAE9-C6D5-4D42-8EDE-63F79A8E1FD7}"/>
    <cellStyle name="Tusenskille 18 4 3" xfId="52749" xr:uid="{E8FE883C-776E-4853-A2C6-0AB8AFE27E7D}"/>
    <cellStyle name="Tusenskille 18 4 3 2" xfId="52750" xr:uid="{854D5BBE-3648-4EF4-A646-0E7166A8E5C2}"/>
    <cellStyle name="Tusenskille 18 4 4" xfId="52751" xr:uid="{079A45C1-15ED-4E49-A34B-3C0A43ED13EB}"/>
    <cellStyle name="Tusenskille 18 4 4 2" xfId="52752" xr:uid="{1702A54A-7E7E-4EF4-899B-79F44AB3388C}"/>
    <cellStyle name="Tusenskille 18 4 5" xfId="52753" xr:uid="{3099F3A0-B2CE-4B28-97F7-71AD1C2538C1}"/>
    <cellStyle name="Tusenskille 18 4_3. Chng in credit spreads" xfId="52754" xr:uid="{3E517E92-EE48-4948-8A63-3A092C66BD9F}"/>
    <cellStyle name="Tusenskille 18 5" xfId="52755" xr:uid="{67B1CA39-7785-433C-A086-CA3C5436A49E}"/>
    <cellStyle name="Tusenskille 18 5 2" xfId="52756" xr:uid="{0801D872-8C0B-4200-8633-1CA3157E8F6B}"/>
    <cellStyle name="Tusenskille 18 5 2 2" xfId="52757" xr:uid="{F257DC1F-7719-4F72-A8FA-EADFAFF9D747}"/>
    <cellStyle name="Tusenskille 18 5 3" xfId="52758" xr:uid="{1496CD53-5E53-429D-B2B1-722FD7B865A7}"/>
    <cellStyle name="Tusenskille 18 5 3 2" xfId="52759" xr:uid="{2EB81501-C0B6-4AC3-846F-68A92C5DD7AE}"/>
    <cellStyle name="Tusenskille 18 5 4" xfId="52760" xr:uid="{48BDE32D-6274-46F3-99F2-662E4366A7AF}"/>
    <cellStyle name="Tusenskille 18 5_3. Chng in credit spreads" xfId="52761" xr:uid="{D01A67F8-FA77-497B-8F1C-1F774C68EF09}"/>
    <cellStyle name="Tusenskille 18 6" xfId="52762" xr:uid="{074DBF7D-CD2F-42BD-9751-EA7566512523}"/>
    <cellStyle name="Tusenskille 18 6 2" xfId="52763" xr:uid="{E67A0592-BF00-47C4-B187-9AB008061E72}"/>
    <cellStyle name="Tusenskille 18 7" xfId="52764" xr:uid="{5C821A69-A7E0-421C-AAAB-6F5BC2E1F7C8}"/>
    <cellStyle name="Tusenskille 18 7 2" xfId="52765" xr:uid="{BA3C077E-DBF9-4FF1-BB4C-8FC4A61818DD}"/>
    <cellStyle name="Tusenskille 18 8" xfId="52766" xr:uid="{D3602B84-ADBD-4E96-958C-12D4AF5A5C95}"/>
    <cellStyle name="Tusenskille 18_3. Chng in credit spreads" xfId="52767" xr:uid="{08B2F482-7639-426D-B8E7-DA909A4BEE6F}"/>
    <cellStyle name="Tusenskille 19" xfId="35294" xr:uid="{997578E4-769F-4A1F-A956-425A9CE2DF40}"/>
    <cellStyle name="Tusenskille 19 2" xfId="35295" xr:uid="{5B7B50A9-4D5E-4842-B670-33349AFE2B23}"/>
    <cellStyle name="Tusenskille 19 3" xfId="35296" xr:uid="{281762D3-1CE1-42CC-9C5E-D8BB51778FC1}"/>
    <cellStyle name="Tusenskille 19 4" xfId="52768" xr:uid="{7B55471B-DB6A-44D4-8873-31DB4758A2A1}"/>
    <cellStyle name="Tusenskille 19_AVA DVA EL" xfId="35297" xr:uid="{8B097CA8-4527-47FA-B0FE-DBC51BC55CDD}"/>
    <cellStyle name="Tusenskille 2" xfId="11848" xr:uid="{531CC3BE-C56D-4D79-BCB6-D2FAE7033004}"/>
    <cellStyle name="Tusenskille 2 2" xfId="11849" xr:uid="{B0951A10-3792-4B8D-B362-1407E95B14F3}"/>
    <cellStyle name="Tusenskille 2 2 2" xfId="40191" xr:uid="{55010DFF-A2A8-4B8C-9F28-E06ED9111A3B}"/>
    <cellStyle name="Tusenskille 2 2 2 2" xfId="52769" xr:uid="{30008920-1518-49FB-AE2B-2501B823D226}"/>
    <cellStyle name="Tusenskille 2 2_3. Chng in credit spreads" xfId="52770" xr:uid="{EDFCFEAA-F8B7-4EF6-8298-AE6777ECB168}"/>
    <cellStyle name="Tusenskille 2 3" xfId="11850" xr:uid="{FA7B48A7-F385-4653-867C-F36C743CE715}"/>
    <cellStyle name="Tusenskille 2 3 2" xfId="35298" xr:uid="{4C5F4B27-5809-489E-BDE5-5CF81EEE42A3}"/>
    <cellStyle name="Tusenskille 2 3 2 2" xfId="35299" xr:uid="{750D2580-B484-4556-8F82-9D0D22C0CCD2}"/>
    <cellStyle name="Tusenskille 2 3 2 3" xfId="35300" xr:uid="{09FE9B15-9AC1-417C-B122-DB06F3AE0F02}"/>
    <cellStyle name="Tusenskille 2 3 2 4" xfId="40192" xr:uid="{F1A82E07-CE0E-4E74-AC12-CA3C8388EE99}"/>
    <cellStyle name="Tusenskille 2 3 2_AVA DVA EL" xfId="35301" xr:uid="{AF7D6A19-8E43-423A-828E-DE6E51761705}"/>
    <cellStyle name="Tusenskille 2 3 3" xfId="35302" xr:uid="{B13050AF-A0B3-4599-96F9-FC2648DBE80B}"/>
    <cellStyle name="Tusenskille 2 3 4" xfId="36952" xr:uid="{854E725E-F169-4DFF-8111-029FACD97440}"/>
    <cellStyle name="Tusenskille 2 3_AVA DVA EL" xfId="35303" xr:uid="{6C266234-772D-44E4-AB15-17B438C24CF5}"/>
    <cellStyle name="Tusenskille 2 4" xfId="36094" xr:uid="{75618156-8F8F-446D-AD4D-C7A226B8A55B}"/>
    <cellStyle name="Tusenskille 2 4 2" xfId="40194" xr:uid="{A0EFDA2E-5665-4CFE-88AB-59EFBBE401DC}"/>
    <cellStyle name="Tusenskille 2 4 3" xfId="40193" xr:uid="{A6E7A795-83CB-4603-8D58-1724CD23ACE4}"/>
    <cellStyle name="Tusenskille 2 5" xfId="36006" xr:uid="{EA6077C5-8533-4690-8B11-5906077BED41}"/>
    <cellStyle name="Tusenskille 2 5 2" xfId="40195" xr:uid="{B0C9257A-E493-4CB6-99CB-898202AA71E2}"/>
    <cellStyle name="Tusenskille 2 6" xfId="36103" xr:uid="{E7D6F3CF-0C0C-4BCC-917E-44CDA5FC160C}"/>
    <cellStyle name="Tusenskille 2 6 2" xfId="40196" xr:uid="{863981B5-C0D5-4C93-B699-845E9C343F57}"/>
    <cellStyle name="Tusenskille 2 7" xfId="36951" xr:uid="{E5648A67-BD2E-407A-A15C-DEB214D5141C}"/>
    <cellStyle name="Tusenskille 2_3. Chng in credit spreads" xfId="52771" xr:uid="{11244D00-5C63-4F2F-96DB-F7FD0D85097A}"/>
    <cellStyle name="Tusenskille 20" xfId="35304" xr:uid="{552505F5-7F6E-4B0B-89E0-FC404F0F802B}"/>
    <cellStyle name="Tusenskille 20 2" xfId="35305" xr:uid="{710B766D-9A2F-405B-A93A-A8E2DDFC3743}"/>
    <cellStyle name="Tusenskille 20 3" xfId="35306" xr:uid="{E837B7F8-218C-48E6-B95F-E844710A9465}"/>
    <cellStyle name="Tusenskille 20 4" xfId="52772" xr:uid="{64992DBB-41FE-4281-B9E6-0038B9682179}"/>
    <cellStyle name="Tusenskille 20_AVA DVA EL" xfId="35307" xr:uid="{51240E82-A762-400B-8443-B03EE256079E}"/>
    <cellStyle name="Tusenskille 21" xfId="35308" xr:uid="{2960106E-A929-40F5-94D1-616A9EAB1F02}"/>
    <cellStyle name="Tusenskille 21 2" xfId="35309" xr:uid="{60123FF1-70AE-4F22-BBB5-EF850CFEB978}"/>
    <cellStyle name="Tusenskille 21 3" xfId="35310" xr:uid="{562342F5-A4B0-4D7A-BAF4-D6A70A0BF3DA}"/>
    <cellStyle name="Tusenskille 21 4" xfId="52773" xr:uid="{61224AAF-9F78-43EE-AD75-FF7BAF2C38AF}"/>
    <cellStyle name="Tusenskille 21_AVA DVA EL" xfId="35311" xr:uid="{31ECF4DE-5543-4F11-BCDE-53C1228F7672}"/>
    <cellStyle name="Tusenskille 22" xfId="35312" xr:uid="{323A27B6-FE20-4727-9C44-2BE76E7ECE31}"/>
    <cellStyle name="Tusenskille 22 2" xfId="35313" xr:uid="{92B97F86-74F1-4629-8932-AA59DFEEB404}"/>
    <cellStyle name="Tusenskille 22 2 2" xfId="52774" xr:uid="{52BF76EA-AC4D-4808-94F6-C136B426316B}"/>
    <cellStyle name="Tusenskille 22 3" xfId="35314" xr:uid="{6C2286AA-D147-4920-8434-BF7D586B4CA5}"/>
    <cellStyle name="Tusenskille 22 3 2" xfId="52775" xr:uid="{CA2C0BB4-413B-4437-A8E2-7BBB992E0637}"/>
    <cellStyle name="Tusenskille 22 4" xfId="52776" xr:uid="{7465D17D-7D4F-45E7-8C05-DF560F8008D9}"/>
    <cellStyle name="Tusenskille 22_3. Chng in credit spreads" xfId="52777" xr:uid="{09DB2842-09FA-4CE8-B414-E979A945A5F6}"/>
    <cellStyle name="Tusenskille 23" xfId="35315" xr:uid="{C6C33836-420A-4B64-8A54-FB1CBA2059EA}"/>
    <cellStyle name="Tusenskille 23 2" xfId="35316" xr:uid="{397293E4-D478-497F-845B-543DDE2F3EB3}"/>
    <cellStyle name="Tusenskille 23 2 2" xfId="52778" xr:uid="{7AA36BE4-015E-4B72-998B-1B159F3D3490}"/>
    <cellStyle name="Tusenskille 23 3" xfId="35317" xr:uid="{8DF5F27A-07B4-455B-9923-F79E20C20AB4}"/>
    <cellStyle name="Tusenskille 23 3 2" xfId="52779" xr:uid="{22430FC4-FD9D-4349-A9E2-96C157058CFC}"/>
    <cellStyle name="Tusenskille 23 4" xfId="52780" xr:uid="{B0097171-557F-44C2-BFA2-319E983A6F10}"/>
    <cellStyle name="Tusenskille 23_3. Chng in credit spreads" xfId="52781" xr:uid="{F6798FBE-2A90-4EA9-8620-CBF137EA21A3}"/>
    <cellStyle name="Tusenskille 24" xfId="35318" xr:uid="{558841CD-344F-4ED3-AAAF-4C63DF6D429D}"/>
    <cellStyle name="Tusenskille 24 2" xfId="35319" xr:uid="{D7F51762-87B4-4479-90CB-99DDC25A085B}"/>
    <cellStyle name="Tusenskille 24 2 2" xfId="52782" xr:uid="{D48C4194-B67D-4603-9390-4D21B24C9EDE}"/>
    <cellStyle name="Tusenskille 24 3" xfId="35320" xr:uid="{C7682F4B-1EEE-4BB3-B601-B004BB7CC652}"/>
    <cellStyle name="Tusenskille 24 3 2" xfId="52783" xr:uid="{FDC9D6BC-3114-4849-9B1D-3A884D7953A3}"/>
    <cellStyle name="Tusenskille 24 4" xfId="52784" xr:uid="{0B22918D-13FC-428F-B7A7-CA1BF1536E8F}"/>
    <cellStyle name="Tusenskille 24_3. Chng in credit spreads" xfId="52785" xr:uid="{E797AA84-5C0E-406F-957B-D329053FD979}"/>
    <cellStyle name="Tusenskille 25" xfId="35321" xr:uid="{28065DD8-F03F-491D-8846-C1E44E791C4E}"/>
    <cellStyle name="Tusenskille 25 2" xfId="35322" xr:uid="{6FECD531-727E-4B17-B346-4DD3BD99B7B4}"/>
    <cellStyle name="Tusenskille 25 2 2" xfId="52786" xr:uid="{C05E6084-F039-45D8-A9AE-AE157EA3B0CB}"/>
    <cellStyle name="Tusenskille 25 3" xfId="35323" xr:uid="{4307E3D3-A2D6-434B-97BB-5980FAA35C9D}"/>
    <cellStyle name="Tusenskille 25 3 2" xfId="52787" xr:uid="{4AD174AF-EB8E-4046-A8CA-2088D348B8E6}"/>
    <cellStyle name="Tusenskille 25 4" xfId="52788" xr:uid="{6910C2D9-4221-40C4-9053-CFAE0C10A7CE}"/>
    <cellStyle name="Tusenskille 25_3. Chng in credit spreads" xfId="52789" xr:uid="{4BC3966D-5D30-4B92-B208-735376BF692A}"/>
    <cellStyle name="Tusenskille 26" xfId="52790" xr:uid="{313A06D3-F8A0-40FF-B6B0-4ABD290876AD}"/>
    <cellStyle name="Tusenskille 26 2" xfId="52791" xr:uid="{52AD24F7-D991-4481-949D-DCE77725C43A}"/>
    <cellStyle name="Tusenskille 26 2 2" xfId="52792" xr:uid="{0B109932-1456-4C0E-9A96-2ACB46465286}"/>
    <cellStyle name="Tusenskille 26 3" xfId="52793" xr:uid="{B8B69069-D40C-4F0F-BFBD-78C78569BB8C}"/>
    <cellStyle name="Tusenskille 26 3 2" xfId="52794" xr:uid="{688249B4-46EA-4172-8284-E9F9FE7429A0}"/>
    <cellStyle name="Tusenskille 26 4" xfId="52795" xr:uid="{C4A9C97E-7D1C-4DA9-877D-D73F72A84EC5}"/>
    <cellStyle name="Tusenskille 26_3. Chng in credit spreads" xfId="52796" xr:uid="{540102F9-AEBA-4335-B0B8-A7B31C17C764}"/>
    <cellStyle name="Tusenskille 27" xfId="52797" xr:uid="{1F492C86-3284-4776-BE13-298311459950}"/>
    <cellStyle name="Tusenskille 27 2" xfId="52798" xr:uid="{62FBD5E8-04FA-48F2-8349-39F930C47D9A}"/>
    <cellStyle name="Tusenskille 27 2 2" xfId="52799" xr:uid="{1BDDDD29-0E08-479F-B045-14A2D580D514}"/>
    <cellStyle name="Tusenskille 27 3" xfId="52800" xr:uid="{EB7C5B54-1D87-4F77-AF20-8A6697A25F6D}"/>
    <cellStyle name="Tusenskille 27 3 2" xfId="52801" xr:uid="{645C2EF0-213C-4406-93D7-CA46704E5323}"/>
    <cellStyle name="Tusenskille 27 4" xfId="52802" xr:uid="{E3167E7D-CC63-4008-BDA3-E8DC90E7FA4E}"/>
    <cellStyle name="Tusenskille 27_3. Chng in credit spreads" xfId="52803" xr:uid="{5F0801E4-26F5-464E-B359-9A4B1AE4C7F7}"/>
    <cellStyle name="Tusenskille 28" xfId="52804" xr:uid="{66EB6ACF-F204-4BA9-BBD3-3805B6BAE0FC}"/>
    <cellStyle name="Tusenskille 28 2" xfId="52805" xr:uid="{24A67510-60D5-457E-A1B0-023F22DC9D74}"/>
    <cellStyle name="Tusenskille 28 2 2" xfId="52806" xr:uid="{E5FB2C19-9952-43C3-BAF3-BCADCA7122CC}"/>
    <cellStyle name="Tusenskille 28 3" xfId="52807" xr:uid="{1E6EF162-39CB-4BAE-90D5-098F86F9574D}"/>
    <cellStyle name="Tusenskille 28 3 2" xfId="52808" xr:uid="{ADA4DCA9-E900-4242-8EE9-FA76A4ADCCA5}"/>
    <cellStyle name="Tusenskille 28 4" xfId="52809" xr:uid="{C38CA887-D896-46E9-B533-D851838E3CED}"/>
    <cellStyle name="Tusenskille 28_3. Chng in credit spreads" xfId="52810" xr:uid="{48895D76-7FC9-448A-AF40-6571E845212B}"/>
    <cellStyle name="Tusenskille 29" xfId="52811" xr:uid="{E5D55267-1AB4-47F2-9427-60448E36A967}"/>
    <cellStyle name="Tusenskille 29 2" xfId="52812" xr:uid="{83864F4F-C920-449A-AD16-C67EF9E331F5}"/>
    <cellStyle name="Tusenskille 29 2 2" xfId="52813" xr:uid="{4EB63214-CFB6-4F11-9A0D-C2297C1C2F7A}"/>
    <cellStyle name="Tusenskille 29 3" xfId="52814" xr:uid="{F9E55577-3F74-422B-B694-2824D7C7729E}"/>
    <cellStyle name="Tusenskille 29 3 2" xfId="52815" xr:uid="{2417E448-E9BE-4987-BD20-ECE304B2A2D1}"/>
    <cellStyle name="Tusenskille 29 4" xfId="52816" xr:uid="{64F33D28-3973-412C-B62C-31EA4EF2228F}"/>
    <cellStyle name="Tusenskille 29_3. Chng in credit spreads" xfId="52817" xr:uid="{FEC5F1F8-EE26-4ABC-AB35-4D90ED6A33F7}"/>
    <cellStyle name="Tusenskille 3" xfId="11851" xr:uid="{1100A448-40A5-4582-B984-B091A5D79EDF}"/>
    <cellStyle name="Tusenskille 3 2" xfId="11852" xr:uid="{4091947F-FFF0-43BD-B043-D7888135BC3F}"/>
    <cellStyle name="Tusenskille 3 2 2" xfId="35324" xr:uid="{32FBFA4D-7463-4F02-875D-AB189EDFC52C}"/>
    <cellStyle name="Tusenskille 3 2 2 2" xfId="35325" xr:uid="{4D4D11D5-1043-49A1-8043-7C27192E6CBF}"/>
    <cellStyle name="Tusenskille 3 2 2 3" xfId="35326" xr:uid="{F6061934-AB40-4BC7-AFCC-0D416A681120}"/>
    <cellStyle name="Tusenskille 3 2 2 4" xfId="40198" xr:uid="{30B6264E-A0E8-4682-B1CC-6F31F457BABA}"/>
    <cellStyle name="Tusenskille 3 2 2_AVA DVA EL" xfId="35327" xr:uid="{5F504706-C10E-487A-A319-2D2E452F0D1A}"/>
    <cellStyle name="Tusenskille 3 2 3" xfId="35328" xr:uid="{3C5954C7-DD8A-4FAE-AA05-A3F0F12C8771}"/>
    <cellStyle name="Tusenskille 3 2 3 2" xfId="35329" xr:uid="{230F8006-26D6-4177-900A-74F97879EB4C}"/>
    <cellStyle name="Tusenskille 3 2 3_AVA DVA EL" xfId="35330" xr:uid="{2BBACDFC-703C-4FCA-A58A-88FB4360E606}"/>
    <cellStyle name="Tusenskille 3 2 4" xfId="40197" xr:uid="{6B335C51-84AF-456B-ACD8-06C6B301C525}"/>
    <cellStyle name="Tusenskille 3 2_3. Chng in credit spreads" xfId="52818" xr:uid="{000AFDC4-99DE-4408-A7CF-7FDBFDDCC080}"/>
    <cellStyle name="Tusenskille 3 3" xfId="36095" xr:uid="{6D6E8A95-18CD-472F-BEA4-DAA3D536A613}"/>
    <cellStyle name="Tusenskille 3 3 2" xfId="40199" xr:uid="{45F8A180-1EBA-404A-8D39-3A6E85F4994A}"/>
    <cellStyle name="Tusenskille 3 4" xfId="36007" xr:uid="{380066D8-F0A1-4E92-B20E-C2520A3528D7}"/>
    <cellStyle name="Tusenskille 3 4 2" xfId="40200" xr:uid="{AC3EC6E9-682D-4731-B27D-0BE07C2EE615}"/>
    <cellStyle name="Tusenskille 3 5" xfId="36102" xr:uid="{7292055B-E11B-4205-A416-E6B0676923F3}"/>
    <cellStyle name="Tusenskille 3 6" xfId="36953" xr:uid="{253BA98B-146F-485C-8035-F4232F2A3F32}"/>
    <cellStyle name="Tusenskille 3_3. Chng in credit spreads" xfId="52819" xr:uid="{25B80818-EC6C-4110-9AAE-C592596F92C0}"/>
    <cellStyle name="Tusenskille 30" xfId="52820" xr:uid="{81FDE2F5-303B-4001-A92C-C7D4B340CD03}"/>
    <cellStyle name="Tusenskille 30 2" xfId="52821" xr:uid="{6DC3CAD6-29CB-4F51-904C-1A950368CBAB}"/>
    <cellStyle name="Tusenskille 30 2 2" xfId="52822" xr:uid="{3062AA08-AC4F-4592-9E5F-04BCC0FB6FB0}"/>
    <cellStyle name="Tusenskille 30 3" xfId="52823" xr:uid="{FBEE040A-A1BE-4986-9211-206744672DBA}"/>
    <cellStyle name="Tusenskille 30 3 2" xfId="52824" xr:uid="{3545A54B-5F6A-4CD6-8382-2C9AD6C4AF89}"/>
    <cellStyle name="Tusenskille 30 4" xfId="52825" xr:uid="{9F06B5B9-4B77-416E-9EC8-40D87E0AEAF1}"/>
    <cellStyle name="Tusenskille 30_3. Chng in credit spreads" xfId="52826" xr:uid="{8E422ED0-45E6-4AEC-9159-1DECB2EA8561}"/>
    <cellStyle name="Tusenskille 31" xfId="52827" xr:uid="{A34D39CC-29BC-4CF5-880F-B5EB83B97266}"/>
    <cellStyle name="Tusenskille 31 2" xfId="52828" xr:uid="{6DB9E39F-C5A7-4FBE-A12D-9786851DC5B3}"/>
    <cellStyle name="Tusenskille 31 2 2" xfId="52829" xr:uid="{4695EE12-BF6F-44D3-A735-24D0E5DA6606}"/>
    <cellStyle name="Tusenskille 31 3" xfId="52830" xr:uid="{AE1E4169-D27F-4019-995A-5F25B174EE65}"/>
    <cellStyle name="Tusenskille 31 3 2" xfId="52831" xr:uid="{07462C1D-EEF9-4F08-9479-EDDACB0A5C07}"/>
    <cellStyle name="Tusenskille 31 4" xfId="52832" xr:uid="{479481D0-F057-4201-AF2A-5147400D9FDA}"/>
    <cellStyle name="Tusenskille 31_3. Chng in credit spreads" xfId="52833" xr:uid="{927BFA9B-7353-4FEA-9603-C73F92C30C6A}"/>
    <cellStyle name="Tusenskille 32" xfId="52834" xr:uid="{D1F839A7-D25E-4BE1-99FD-7B6F3B74782E}"/>
    <cellStyle name="Tusenskille 32 2" xfId="52835" xr:uid="{1B830935-D685-4ED5-8628-981BDBDBD035}"/>
    <cellStyle name="Tusenskille 32 2 2" xfId="52836" xr:uid="{3260C309-CBF5-4F0D-80F8-80235341C4F0}"/>
    <cellStyle name="Tusenskille 32 3" xfId="52837" xr:uid="{50265284-72BF-437C-AC1E-D854963CA2B3}"/>
    <cellStyle name="Tusenskille 32 3 2" xfId="52838" xr:uid="{651B5B4A-F762-460E-883C-68C92A1266CE}"/>
    <cellStyle name="Tusenskille 32 4" xfId="52839" xr:uid="{0A18BEAB-6FCB-4EE0-B76C-AD1044BD4512}"/>
    <cellStyle name="Tusenskille 32_3. Chng in credit spreads" xfId="52840" xr:uid="{4662E74E-AB8D-4B8C-BB45-89AE9CF9228B}"/>
    <cellStyle name="Tusenskille 33" xfId="52841" xr:uid="{4BD73F7E-B34C-49C1-9982-85E0CAA60311}"/>
    <cellStyle name="Tusenskille 33 2" xfId="52842" xr:uid="{54C800CD-AFE4-4EE4-8D25-9F67943F79FF}"/>
    <cellStyle name="Tusenskille 33 2 2" xfId="52843" xr:uid="{C9C1079F-E11F-4935-B962-8C7A04D1280F}"/>
    <cellStyle name="Tusenskille 33 3" xfId="52844" xr:uid="{BC58DCF6-8CE0-450B-99AB-4B5538C75765}"/>
    <cellStyle name="Tusenskille 33 3 2" xfId="52845" xr:uid="{B01A0F1F-359E-4147-9285-0676780700BE}"/>
    <cellStyle name="Tusenskille 33 4" xfId="52846" xr:uid="{137346F9-686D-405D-AA48-D9BE8CB91529}"/>
    <cellStyle name="Tusenskille 33_3. Chng in credit spreads" xfId="52847" xr:uid="{69A33FE1-BA99-4121-B4BD-E7AE478AD301}"/>
    <cellStyle name="Tusenskille 34" xfId="52848" xr:uid="{F97C4FC6-0648-42E6-AA7A-F69E6C67FCAD}"/>
    <cellStyle name="Tusenskille 34 2" xfId="52849" xr:uid="{91F3C0FE-E53A-472F-8E74-DAA4CBAEBB32}"/>
    <cellStyle name="Tusenskille 34 2 2" xfId="52850" xr:uid="{E3CC27EB-E546-4E6E-A435-31768F632EA2}"/>
    <cellStyle name="Tusenskille 34 3" xfId="52851" xr:uid="{B89067F1-E393-42E9-B4FE-BC58F7122659}"/>
    <cellStyle name="Tusenskille 34 3 2" xfId="52852" xr:uid="{81C63D38-4D84-4DA1-8351-CF7FF7CA57AA}"/>
    <cellStyle name="Tusenskille 34 4" xfId="52853" xr:uid="{D15B9C6C-00C9-460F-83B5-341F934A2E49}"/>
    <cellStyle name="Tusenskille 34_3. Chng in credit spreads" xfId="52854" xr:uid="{456E7D42-AB21-4E2C-9B9B-08C011ED8B4D}"/>
    <cellStyle name="Tusenskille 35" xfId="52855" xr:uid="{8579E596-5C8B-44C5-996F-3F33E764856F}"/>
    <cellStyle name="Tusenskille 35 2" xfId="52856" xr:uid="{88EF8E2F-61B8-4A8C-8701-26E00CFF906D}"/>
    <cellStyle name="Tusenskille 35 2 2" xfId="52857" xr:uid="{6942B077-6ED7-4259-9F1F-36040043A085}"/>
    <cellStyle name="Tusenskille 35 3" xfId="52858" xr:uid="{8136D005-764F-4376-A6E4-7883229E5876}"/>
    <cellStyle name="Tusenskille 35 3 2" xfId="52859" xr:uid="{C04E59E4-BAA7-455B-9370-86A71AE1B0EF}"/>
    <cellStyle name="Tusenskille 35 4" xfId="52860" xr:uid="{9DC7E9FF-8406-4A08-B886-64C76361A298}"/>
    <cellStyle name="Tusenskille 35_3. Chng in credit spreads" xfId="52861" xr:uid="{E48DFE9D-7A3F-4473-AAE4-4EC1D1916E08}"/>
    <cellStyle name="Tusenskille 36" xfId="52862" xr:uid="{3481DBC7-27BA-4047-BFE6-57A8E66A2C59}"/>
    <cellStyle name="Tusenskille 36 2" xfId="52863" xr:uid="{7703433A-D8CE-454E-84FC-C143CCCE6D9D}"/>
    <cellStyle name="Tusenskille 36 2 2" xfId="52864" xr:uid="{E80860A7-1E51-4EEB-AFBE-821342151214}"/>
    <cellStyle name="Tusenskille 36 3" xfId="52865" xr:uid="{91D4DEC3-B85B-4671-BFF9-BD2911380574}"/>
    <cellStyle name="Tusenskille 36 3 2" xfId="52866" xr:uid="{2C17FDC0-0BBD-4374-9C26-027EFE9A14EC}"/>
    <cellStyle name="Tusenskille 36 4" xfId="52867" xr:uid="{9C0B4431-C522-4C83-AC3C-9AECF66860E9}"/>
    <cellStyle name="Tusenskille 36_3. Chng in credit spreads" xfId="52868" xr:uid="{2BA74B0A-08F4-4D15-AA13-5DAB3E558CD2}"/>
    <cellStyle name="Tusenskille 37" xfId="52869" xr:uid="{4F3D4A42-0B05-43CA-A159-B1D7A4F51F09}"/>
    <cellStyle name="Tusenskille 37 2" xfId="52870" xr:uid="{CCDCFBE4-7B01-40EF-A725-F1B3AD95A1EF}"/>
    <cellStyle name="Tusenskille 37 2 2" xfId="52871" xr:uid="{98D679D8-79FA-419E-B4E1-A9C3AF96B6D2}"/>
    <cellStyle name="Tusenskille 37 3" xfId="52872" xr:uid="{4B221BC5-C1A9-4FE3-A91F-B988D4BAFE30}"/>
    <cellStyle name="Tusenskille 37 3 2" xfId="52873" xr:uid="{E2DD5699-4F20-4DDC-BE44-1D8FA18D4678}"/>
    <cellStyle name="Tusenskille 37 4" xfId="52874" xr:uid="{E15F30E7-70A6-43B4-967A-7A4FAAC806BF}"/>
    <cellStyle name="Tusenskille 37_3. Chng in credit spreads" xfId="52875" xr:uid="{E2694104-C3A8-4C4E-BAC9-FE3318A6053B}"/>
    <cellStyle name="Tusenskille 38" xfId="52876" xr:uid="{13172FC1-340F-43B5-831C-17EA48C174BA}"/>
    <cellStyle name="Tusenskille 38 2" xfId="52877" xr:uid="{074FF277-27CC-4803-A62D-4AFC52CFB6FB}"/>
    <cellStyle name="Tusenskille 38 2 2" xfId="52878" xr:uid="{686DCDB1-6C28-4B9C-98E3-A39502D8B731}"/>
    <cellStyle name="Tusenskille 38 3" xfId="52879" xr:uid="{E6213734-C3EA-4C58-A4F6-768713DE3309}"/>
    <cellStyle name="Tusenskille 38 3 2" xfId="52880" xr:uid="{CC083ED2-7C7C-4391-83B9-FD052D41C9C1}"/>
    <cellStyle name="Tusenskille 38 4" xfId="52881" xr:uid="{D043F166-400E-42A4-936A-B21569EC587B}"/>
    <cellStyle name="Tusenskille 38_3. Chng in credit spreads" xfId="52882" xr:uid="{1F9C87A2-0457-4C1B-A6D9-86EA7B52C33D}"/>
    <cellStyle name="Tusenskille 39" xfId="52883" xr:uid="{340C7E83-DB53-4E42-92A9-2AFE24059D1C}"/>
    <cellStyle name="Tusenskille 39 2" xfId="52884" xr:uid="{C6140717-CD5A-495A-9656-602CFD56757A}"/>
    <cellStyle name="Tusenskille 39 2 2" xfId="52885" xr:uid="{DB33DB71-547F-45F5-837D-0F9618851D21}"/>
    <cellStyle name="Tusenskille 39 3" xfId="52886" xr:uid="{470B6B92-3339-444C-9C84-FB00575343A0}"/>
    <cellStyle name="Tusenskille 39 3 2" xfId="52887" xr:uid="{3C3F7F4E-FF4F-413C-9C65-E20C9E866163}"/>
    <cellStyle name="Tusenskille 39 4" xfId="52888" xr:uid="{0DB61922-F7F6-48E6-BC1E-0CE5FC391E75}"/>
    <cellStyle name="Tusenskille 39_3. Chng in credit spreads" xfId="52889" xr:uid="{5CA317EA-17D2-4A88-B297-3C0FEA80CF81}"/>
    <cellStyle name="Tusenskille 4" xfId="11853" xr:uid="{60DEE2A2-2B04-4BFC-9C1F-0B51CC5E43F8}"/>
    <cellStyle name="Tusenskille 4 2" xfId="11854" xr:uid="{C16B1C90-9ABA-4792-BB63-EFDBD5A77334}"/>
    <cellStyle name="Tusenskille 4 2 2" xfId="11855" xr:uid="{7063C47D-8719-4C7A-9694-82EF3E6E42A4}"/>
    <cellStyle name="Tusenskille 4 2 2 2" xfId="11856" xr:uid="{A6C2EE19-8573-4E63-BF69-34D6824A2CCB}"/>
    <cellStyle name="Tusenskille 4 2 2 3" xfId="40201" xr:uid="{3DA7C0DA-F8E3-4E5D-8991-D269DDE895D1}"/>
    <cellStyle name="Tusenskille 4 2 2_A02" xfId="55743" xr:uid="{53C6D531-AD5F-4B75-B780-3A94D6225AD5}"/>
    <cellStyle name="Tusenskille 4 2 3" xfId="11857" xr:uid="{CADBFEB4-7A82-4671-86CD-A087E2138281}"/>
    <cellStyle name="Tusenskille 4 2 3 2" xfId="35331" xr:uid="{552CDB26-9836-4E42-BC02-BBBC3416F224}"/>
    <cellStyle name="Tusenskille 4 2 3 3" xfId="35332" xr:uid="{204BB5B7-B31D-4C73-8A40-E5B48A52EC33}"/>
    <cellStyle name="Tusenskille 4 2 3_AVA DVA EL" xfId="35333" xr:uid="{51B93D8A-5341-4732-A952-531C13E212FC}"/>
    <cellStyle name="Tusenskille 4 2 4" xfId="35334" xr:uid="{C3C7C423-4A6A-4D47-BB4B-A492D4FC4752}"/>
    <cellStyle name="Tusenskille 4 2 5" xfId="36955" xr:uid="{1E58E888-AB15-4544-A04A-D887C117B0BD}"/>
    <cellStyle name="Tusenskille 4 2 6" xfId="52890" xr:uid="{190FB77F-F216-4DCD-AA96-D0450A9B967F}"/>
    <cellStyle name="Tusenskille 4 2 7" xfId="52891" xr:uid="{6D1A7014-DFED-4C87-84FA-3A1E9638066A}"/>
    <cellStyle name="Tusenskille 4 2_3. Chng in credit spreads" xfId="52892" xr:uid="{5FA60D7F-6FA7-4D88-87E7-D21A6DA95F05}"/>
    <cellStyle name="Tusenskille 4 3" xfId="11858" xr:uid="{5909710D-BAEE-422E-99E0-03B403242102}"/>
    <cellStyle name="Tusenskille 4 3 2" xfId="11859" xr:uid="{28948C9A-D2C5-414C-9E6D-B735A76E5619}"/>
    <cellStyle name="Tusenskille 4 3 2 2" xfId="40203" xr:uid="{1FE6C1DC-AF02-4F41-86D3-0DE44B74A1EF}"/>
    <cellStyle name="Tusenskille 4 3 3" xfId="40202" xr:uid="{A3779039-C1B0-4695-AF79-DA58E3FA59F6}"/>
    <cellStyle name="Tusenskille 4 3_A02" xfId="55744" xr:uid="{837245BD-BA73-47F9-919E-130B11B290A7}"/>
    <cellStyle name="Tusenskille 4 4" xfId="11860" xr:uid="{694DF2D3-94DB-4762-BD8F-D0F44828EA2B}"/>
    <cellStyle name="Tusenskille 4 4 2" xfId="11861" xr:uid="{24255322-E8D4-4003-83C1-80A03921729F}"/>
    <cellStyle name="Tusenskille 4 4 2 2" xfId="52893" xr:uid="{F20A7725-9D84-4E5B-B99F-8A36DD45BC6E}"/>
    <cellStyle name="Tusenskille 4 4 2 2 2" xfId="52894" xr:uid="{8DB34374-1C9F-4339-8472-61AA52CFFF3D}"/>
    <cellStyle name="Tusenskille 4 4 2 3" xfId="52895" xr:uid="{EDB837B9-7E89-424E-9068-0053AAF3A2CE}"/>
    <cellStyle name="Tusenskille 4 4 2 4" xfId="52896" xr:uid="{4B5187B6-B083-46F0-9B0A-F53AF6473357}"/>
    <cellStyle name="Tusenskille 4 4 2_3. Chng in credit spreads" xfId="52897" xr:uid="{24F8BB90-6975-46B1-AD9D-3B4DD775921E}"/>
    <cellStyle name="Tusenskille 4 4 3" xfId="40204" xr:uid="{33FA5E2B-02A2-46EE-BA37-2FBE11D06EDE}"/>
    <cellStyle name="Tusenskille 4 4 3 2" xfId="52898" xr:uid="{5122FF39-4F9F-4189-B179-4DF272582B98}"/>
    <cellStyle name="Tusenskille 4 4 4" xfId="52899" xr:uid="{C7C9EE7E-C413-433B-B657-9CC484EC1A19}"/>
    <cellStyle name="Tusenskille 4 4 5" xfId="52900" xr:uid="{16A75BB6-FFC6-40F7-8034-32403FF661DA}"/>
    <cellStyle name="Tusenskille 4 4_3. Chng in credit spreads" xfId="52901" xr:uid="{F3273364-58C1-4227-8A2B-29A9F378858A}"/>
    <cellStyle name="Tusenskille 4 5" xfId="35335" xr:uid="{AF923188-AA3A-4433-9CE1-E1C177B4BCA0}"/>
    <cellStyle name="Tusenskille 4 5 2" xfId="35336" xr:uid="{6D8B80DA-F413-44D7-871F-CFBA3D340782}"/>
    <cellStyle name="Tusenskille 4 5 3" xfId="35337" xr:uid="{1ED9BBD6-8650-4BEB-A45B-068C4489FD89}"/>
    <cellStyle name="Tusenskille 4 5 4" xfId="52902" xr:uid="{47E0E8D8-50C7-47C0-B0F3-ACF160CD4CE1}"/>
    <cellStyle name="Tusenskille 4 5_AVA DVA EL" xfId="35338" xr:uid="{B8007164-930F-4BC9-B310-04A606B96C62}"/>
    <cellStyle name="Tusenskille 4 6" xfId="35339" xr:uid="{0178A243-475F-41ED-A2C2-14E2DA6610EF}"/>
    <cellStyle name="Tusenskille 4 7" xfId="36954" xr:uid="{1DBBEE55-2304-48D2-BC64-768991DE7F63}"/>
    <cellStyle name="Tusenskille 4 8" xfId="52903" xr:uid="{149A653A-86F6-48E0-9399-30DBD026ADA5}"/>
    <cellStyle name="Tusenskille 4 9" xfId="52904" xr:uid="{72EC424A-8B67-4BF7-BB1A-34F306541DBF}"/>
    <cellStyle name="Tusenskille 4_11" xfId="11862" xr:uid="{C5C3BA70-E6A3-45EA-8C44-06E697A455F0}"/>
    <cellStyle name="Tusenskille 40" xfId="52905" xr:uid="{025048BC-C7AE-4FE5-ACE4-9C634FDDF546}"/>
    <cellStyle name="Tusenskille 40 2" xfId="52906" xr:uid="{9B9CE1B6-575E-4566-999E-464C1C6C0DCC}"/>
    <cellStyle name="Tusenskille 40 2 2" xfId="52907" xr:uid="{1BD79991-AE07-4619-A7DE-BA1FC5601A0E}"/>
    <cellStyle name="Tusenskille 40 3" xfId="52908" xr:uid="{8EC6B234-826D-4B5A-B61B-6C903ABD6FDF}"/>
    <cellStyle name="Tusenskille 40 3 2" xfId="52909" xr:uid="{804D6E15-2B7C-47B8-8087-A9254F8C9076}"/>
    <cellStyle name="Tusenskille 40 4" xfId="52910" xr:uid="{A96D7DB6-6CB5-4412-B30E-18B3F7192B31}"/>
    <cellStyle name="Tusenskille 40_3. Chng in credit spreads" xfId="52911" xr:uid="{74E7A835-6AD0-4C0A-BBF2-50BF66966F50}"/>
    <cellStyle name="Tusenskille 41" xfId="52912" xr:uid="{0EA74AC0-15CD-4965-BFAD-BACD758D8052}"/>
    <cellStyle name="Tusenskille 41 2" xfId="52913" xr:uid="{0F3BC4EE-269A-4031-A41F-763110F8270D}"/>
    <cellStyle name="Tusenskille 41 2 2" xfId="52914" xr:uid="{A9712522-BCAC-49D0-A834-8DE5CB0A9AF9}"/>
    <cellStyle name="Tusenskille 41 3" xfId="52915" xr:uid="{1C1BA7DE-DA17-4042-A22E-FC469A4B9E97}"/>
    <cellStyle name="Tusenskille 41 3 2" xfId="52916" xr:uid="{3CA9561A-E6ED-4753-8970-1F52EAC6FB42}"/>
    <cellStyle name="Tusenskille 41 4" xfId="52917" xr:uid="{FF84A5D5-1C0C-4546-AE4E-340F5D5995A0}"/>
    <cellStyle name="Tusenskille 41_3. Chng in credit spreads" xfId="52918" xr:uid="{3AA2386E-4FAB-4573-B5E3-86B6C2120F3F}"/>
    <cellStyle name="Tusenskille 42" xfId="52919" xr:uid="{09BE6285-E1A9-4318-BD0C-74545082E378}"/>
    <cellStyle name="Tusenskille 42 2" xfId="52920" xr:uid="{A84E0603-E35B-40AC-983C-7A3239C6394A}"/>
    <cellStyle name="Tusenskille 42 2 2" xfId="52921" xr:uid="{0736FEFE-A80B-436F-B191-DF6C991A071C}"/>
    <cellStyle name="Tusenskille 42 3" xfId="52922" xr:uid="{3A10E776-2FF2-4F77-AB7E-D8A2F2CDB680}"/>
    <cellStyle name="Tusenskille 42 3 2" xfId="52923" xr:uid="{84B4C3F7-BB80-4E65-B87B-098082BFEBBF}"/>
    <cellStyle name="Tusenskille 42 4" xfId="52924" xr:uid="{702FE56C-004D-41C0-9932-99BED4093273}"/>
    <cellStyle name="Tusenskille 42_3. Chng in credit spreads" xfId="52925" xr:uid="{26D115B1-3940-4C99-AAC9-991146D322BC}"/>
    <cellStyle name="Tusenskille 43" xfId="52926" xr:uid="{2CDD592E-036F-4DC9-96BE-7D4CF5740470}"/>
    <cellStyle name="Tusenskille 43 2" xfId="52927" xr:uid="{33F71237-FA2C-4EDF-A1E1-3B4E70A6794E}"/>
    <cellStyle name="Tusenskille 43 2 2" xfId="52928" xr:uid="{9285D1B4-C8B2-4D57-A2C2-6B62004D0C2F}"/>
    <cellStyle name="Tusenskille 43 3" xfId="52929" xr:uid="{1B73FBA1-1F10-4648-9A92-83D0B313ABAD}"/>
    <cellStyle name="Tusenskille 43 3 2" xfId="52930" xr:uid="{9D33D110-E731-4838-A7F2-9EA33509F450}"/>
    <cellStyle name="Tusenskille 43 4" xfId="52931" xr:uid="{FF39AA30-E6C9-4370-A4F9-862C27BA5FA2}"/>
    <cellStyle name="Tusenskille 43_3. Chng in credit spreads" xfId="52932" xr:uid="{83D8E6FA-D241-4ECC-8AEC-0F40C66BFA42}"/>
    <cellStyle name="Tusenskille 44" xfId="52933" xr:uid="{4CEC0C24-0BF1-4FA2-9AA3-3F0EF8A22BE6}"/>
    <cellStyle name="Tusenskille 44 2" xfId="52934" xr:uid="{925C6C3B-10E9-4F23-A25F-5781F0DE6D56}"/>
    <cellStyle name="Tusenskille 44 2 2" xfId="52935" xr:uid="{93435966-6558-4C2E-9D65-63E9BA07CFC2}"/>
    <cellStyle name="Tusenskille 44 3" xfId="52936" xr:uid="{4FE1EBE5-70F9-411B-8C53-138A125A74A7}"/>
    <cellStyle name="Tusenskille 44 3 2" xfId="52937" xr:uid="{14DDA8C0-4DE2-4D38-B33B-FCABB5D34FA9}"/>
    <cellStyle name="Tusenskille 44 4" xfId="52938" xr:uid="{2E443F45-18F7-4369-9E29-3E64CD0C75D4}"/>
    <cellStyle name="Tusenskille 44_3. Chng in credit spreads" xfId="52939" xr:uid="{83965DE8-9CC0-45CE-BFFA-82FB5AE9E2B1}"/>
    <cellStyle name="Tusenskille 45" xfId="52940" xr:uid="{1C7A5FCE-0490-4339-866D-8BFA177B145B}"/>
    <cellStyle name="Tusenskille 45 2" xfId="52941" xr:uid="{3D2D2570-D128-43B5-9A07-993F261F7CA1}"/>
    <cellStyle name="Tusenskille 45 2 2" xfId="52942" xr:uid="{46BA0B2D-1CE8-472A-BA89-86167AC717ED}"/>
    <cellStyle name="Tusenskille 45 3" xfId="52943" xr:uid="{A3B44546-2287-4F18-BBE3-ACA7EC11474E}"/>
    <cellStyle name="Tusenskille 45 3 2" xfId="52944" xr:uid="{56C0EA31-E118-43B6-ACB4-6183F5257509}"/>
    <cellStyle name="Tusenskille 45 4" xfId="52945" xr:uid="{E5D7EFB0-7588-48EE-9F91-51336F9E957E}"/>
    <cellStyle name="Tusenskille 45_3. Chng in credit spreads" xfId="52946" xr:uid="{88FAF4F8-A9F8-4910-A9A3-7F373987A1E1}"/>
    <cellStyle name="Tusenskille 46" xfId="52947" xr:uid="{71E8A972-D80B-4488-B934-F8D7AB75621E}"/>
    <cellStyle name="Tusenskille 46 2" xfId="52948" xr:uid="{A3567581-F64F-4A2E-A79D-6AEE92B5E6D6}"/>
    <cellStyle name="Tusenskille 46 2 2" xfId="52949" xr:uid="{D20C0CBB-0EBA-4528-81B4-C5F5697CE9B6}"/>
    <cellStyle name="Tusenskille 46 3" xfId="52950" xr:uid="{3FEE9C9C-33CB-4DF2-B1CD-A33A9047582E}"/>
    <cellStyle name="Tusenskille 46 3 2" xfId="52951" xr:uid="{C37620BA-3582-430A-9554-508F3F2CE28B}"/>
    <cellStyle name="Tusenskille 46 4" xfId="52952" xr:uid="{371EAD52-9697-4B88-B16B-3B7510EF58F1}"/>
    <cellStyle name="Tusenskille 46_3. Chng in credit spreads" xfId="52953" xr:uid="{C547F6CA-73EA-40CF-9E45-7A2505DA4F3D}"/>
    <cellStyle name="Tusenskille 47" xfId="52954" xr:uid="{2E0355F4-7439-4CAA-80A4-1591FE1BFB99}"/>
    <cellStyle name="Tusenskille 47 2" xfId="52955" xr:uid="{66FA8D80-ADAD-4241-BE06-1EE721960A3E}"/>
    <cellStyle name="Tusenskille 47 2 2" xfId="52956" xr:uid="{B127750F-F307-4D74-91B0-1134E20D75C3}"/>
    <cellStyle name="Tusenskille 47 3" xfId="52957" xr:uid="{B2E0F6CB-9E99-4C12-98D8-9D2EACB7D928}"/>
    <cellStyle name="Tusenskille 47 3 2" xfId="52958" xr:uid="{8E360E51-B644-449F-A972-38A199EF4FDB}"/>
    <cellStyle name="Tusenskille 47 4" xfId="52959" xr:uid="{B2A45499-9E12-412D-8994-9CAD6826F6EE}"/>
    <cellStyle name="Tusenskille 47_3. Chng in credit spreads" xfId="52960" xr:uid="{451BA6D7-10E9-42C9-AA77-0BE3EBB2D6CA}"/>
    <cellStyle name="Tusenskille 48" xfId="52961" xr:uid="{D7DE4F9C-D8A3-47FA-92E6-20A33182E849}"/>
    <cellStyle name="Tusenskille 48 2" xfId="52962" xr:uid="{A8100AEF-80A2-49E7-A255-8EC80EB9BD03}"/>
    <cellStyle name="Tusenskille 48 2 2" xfId="52963" xr:uid="{485C9A4F-72E5-4009-A6ED-6A8148E86489}"/>
    <cellStyle name="Tusenskille 48 3" xfId="52964" xr:uid="{8C5ED47C-C4C7-407A-8183-C098E02228D4}"/>
    <cellStyle name="Tusenskille 48 3 2" xfId="52965" xr:uid="{1FEA48AB-7627-4F46-83B5-4DAD946026BB}"/>
    <cellStyle name="Tusenskille 48 4" xfId="52966" xr:uid="{48614708-0933-4D8F-9B75-B6BC767D4DCF}"/>
    <cellStyle name="Tusenskille 48_3. Chng in credit spreads" xfId="52967" xr:uid="{6DC2F009-4262-4EDC-875C-CA6C5B18850D}"/>
    <cellStyle name="Tusenskille 49" xfId="52968" xr:uid="{6E244575-D1C8-41E8-8418-5EA38B9CF029}"/>
    <cellStyle name="Tusenskille 49 2" xfId="52969" xr:uid="{30EBDF3C-8ABE-436F-A519-51FA1B0FF9FA}"/>
    <cellStyle name="Tusenskille 49 2 2" xfId="52970" xr:uid="{C279A864-4289-4A72-8C26-95D70CE5C9F2}"/>
    <cellStyle name="Tusenskille 49 3" xfId="52971" xr:uid="{ACCC3D9A-AF8E-4EE2-A618-72D991E86A0A}"/>
    <cellStyle name="Tusenskille 49 3 2" xfId="52972" xr:uid="{06079CC3-E512-412F-A618-99D5E8DDAD77}"/>
    <cellStyle name="Tusenskille 49 4" xfId="52973" xr:uid="{C14862F9-A49E-4517-96D3-66FCF4237A7B}"/>
    <cellStyle name="Tusenskille 49_3. Chng in credit spreads" xfId="52974" xr:uid="{74B1078E-4B52-4FEC-A400-BFF0B809AFA4}"/>
    <cellStyle name="Tusenskille 5" xfId="11863" xr:uid="{563A0785-8B7D-46A7-A23D-1295F1C48940}"/>
    <cellStyle name="Tusenskille 5 2" xfId="35340" xr:uid="{21F978FF-5DB5-4F8A-A0C0-9897E78A0503}"/>
    <cellStyle name="Tusenskille 5 2 2" xfId="35341" xr:uid="{54CABE4D-D03F-4DC9-BF62-327A317AF244}"/>
    <cellStyle name="Tusenskille 5 2 2 2" xfId="52975" xr:uid="{39C5EAEE-03C8-433C-9D29-512FADA05B2D}"/>
    <cellStyle name="Tusenskille 5 2 3" xfId="35342" xr:uid="{5CB2EFB8-1ED5-425D-ADE9-D22330C4A6AC}"/>
    <cellStyle name="Tusenskille 5 2 4" xfId="40205" xr:uid="{80D17CEB-1D47-46FB-8499-8E61D81CFC4B}"/>
    <cellStyle name="Tusenskille 5 2_3. Chng in credit spreads" xfId="52976" xr:uid="{F9444F70-0303-4940-B34A-D599D5B7A021}"/>
    <cellStyle name="Tusenskille 5 3" xfId="35343" xr:uid="{E2952E8D-3458-4225-B951-CAEECDFE27BF}"/>
    <cellStyle name="Tusenskille 5 3 2" xfId="40206" xr:uid="{CDB2EE9B-E15D-4878-B4DC-C2E9AADE649B}"/>
    <cellStyle name="Tusenskille 5 4" xfId="36956" xr:uid="{D16A7867-CEC2-4750-B795-7312678AD863}"/>
    <cellStyle name="Tusenskille 5_3. Chng in credit spreads" xfId="52977" xr:uid="{8DCD4B3A-B392-4424-B36C-7E281816D443}"/>
    <cellStyle name="Tusenskille 50" xfId="52978" xr:uid="{2AA2ED72-436F-47BD-B1C3-562C49108216}"/>
    <cellStyle name="Tusenskille 50 2" xfId="52979" xr:uid="{8FD902F5-DE29-4592-BE29-80C86E0F13F8}"/>
    <cellStyle name="Tusenskille 50 2 2" xfId="52980" xr:uid="{51E3794D-1100-4393-9A59-79A0E648BB7A}"/>
    <cellStyle name="Tusenskille 50 3" xfId="52981" xr:uid="{5F42B2A0-FDAC-46CF-88C1-9525786D8777}"/>
    <cellStyle name="Tusenskille 50 3 2" xfId="52982" xr:uid="{45DD728B-FF2E-4C75-B176-C488A1DE09F3}"/>
    <cellStyle name="Tusenskille 50 4" xfId="52983" xr:uid="{B0970C77-2B17-4424-8B57-D864D52FFA5E}"/>
    <cellStyle name="Tusenskille 50_3. Chng in credit spreads" xfId="52984" xr:uid="{A48CFEB5-D9B9-4625-8C05-D28D155A4124}"/>
    <cellStyle name="Tusenskille 51" xfId="52985" xr:uid="{82C72711-A344-4FBD-93CA-35680ABFF252}"/>
    <cellStyle name="Tusenskille 51 2" xfId="52986" xr:uid="{15A83750-0378-4F05-98D4-F408E7197EEE}"/>
    <cellStyle name="Tusenskille 51 2 2" xfId="52987" xr:uid="{AE2162E7-9A24-4B47-A560-BFB42BF886BB}"/>
    <cellStyle name="Tusenskille 51 3" xfId="52988" xr:uid="{F1F1AEAB-B572-4557-AE8A-E2B6A88C78BC}"/>
    <cellStyle name="Tusenskille 51 3 2" xfId="52989" xr:uid="{FF85742B-59DB-4713-8613-69ED563466D1}"/>
    <cellStyle name="Tusenskille 51 4" xfId="52990" xr:uid="{3DBC1D04-77DC-412D-ACDB-BF993877B325}"/>
    <cellStyle name="Tusenskille 51_3. Chng in credit spreads" xfId="52991" xr:uid="{0B51588B-9994-4970-AE31-EBA13E6518A6}"/>
    <cellStyle name="Tusenskille 52" xfId="52992" xr:uid="{B31E911C-FE81-4136-947D-3EB1CC09602C}"/>
    <cellStyle name="Tusenskille 52 2" xfId="52993" xr:uid="{79CC0A68-F9DB-4246-BAFF-DAA2F3095FA2}"/>
    <cellStyle name="Tusenskille 52 2 2" xfId="52994" xr:uid="{28B8BF97-677F-4C09-AC39-CDBA50233576}"/>
    <cellStyle name="Tusenskille 52 3" xfId="52995" xr:uid="{122115E4-0F94-42FB-9CEE-19E7161CDE0C}"/>
    <cellStyle name="Tusenskille 52 3 2" xfId="52996" xr:uid="{F32D4B69-1BD7-4BEA-8692-3D2D73719C76}"/>
    <cellStyle name="Tusenskille 52 4" xfId="52997" xr:uid="{400A2616-4920-43AF-89BB-81E839031D9E}"/>
    <cellStyle name="Tusenskille 52_3. Chng in credit spreads" xfId="52998" xr:uid="{97DAAC19-B5F1-4D2B-92D4-B5999377778F}"/>
    <cellStyle name="Tusenskille 53" xfId="52999" xr:uid="{F35AA8FD-B376-4315-B32C-CC008D97E3BC}"/>
    <cellStyle name="Tusenskille 53 2" xfId="53000" xr:uid="{E7947629-7AC3-4AD3-B418-1B0F506E6FDB}"/>
    <cellStyle name="Tusenskille 53 2 2" xfId="53001" xr:uid="{E3ED4A32-F8DF-4E6F-A2FE-FEAAAE9FDC5F}"/>
    <cellStyle name="Tusenskille 53 3" xfId="53002" xr:uid="{32B0E220-4E2E-4737-BE87-9AAA9F4F8D7D}"/>
    <cellStyle name="Tusenskille 53 3 2" xfId="53003" xr:uid="{550BFBE3-EB16-4AEF-B919-3E299F263041}"/>
    <cellStyle name="Tusenskille 53 4" xfId="53004" xr:uid="{8747D7D4-BB41-497B-89D1-6DA1CEDC6A8F}"/>
    <cellStyle name="Tusenskille 53_3. Chng in credit spreads" xfId="53005" xr:uid="{D517AB73-DF80-4757-BA9F-E260A10E9BBE}"/>
    <cellStyle name="Tusenskille 54" xfId="53006" xr:uid="{88D87FDF-47ED-4D4C-BAF6-9697B426D3D5}"/>
    <cellStyle name="Tusenskille 54 2" xfId="53007" xr:uid="{BB333C45-B0F5-4542-AEEA-2D84AE6A3CC8}"/>
    <cellStyle name="Tusenskille 54 2 2" xfId="53008" xr:uid="{F61FB2B3-BDED-4BCC-90F9-5513D733B381}"/>
    <cellStyle name="Tusenskille 54 3" xfId="53009" xr:uid="{8AEE67E7-3342-4EAD-87DB-2751BEBA79F2}"/>
    <cellStyle name="Tusenskille 54 3 2" xfId="53010" xr:uid="{3C72462C-7F83-4ECF-A433-530A6FD93F18}"/>
    <cellStyle name="Tusenskille 54 4" xfId="53011" xr:uid="{4B31DA1E-9204-49DF-A1A2-BD13208DE72D}"/>
    <cellStyle name="Tusenskille 54_3. Chng in credit spreads" xfId="53012" xr:uid="{A63AD8C1-766A-4517-820E-1A94C7D0CC7E}"/>
    <cellStyle name="Tusenskille 55" xfId="53013" xr:uid="{EB72FC3B-C0C3-4615-89EE-7DABC10C7732}"/>
    <cellStyle name="Tusenskille 55 2" xfId="53014" xr:uid="{A19F7984-33C7-4267-8D46-53DBD4EC17B0}"/>
    <cellStyle name="Tusenskille 55 2 2" xfId="53015" xr:uid="{13498CD8-8765-4A09-918B-8612DB6EC6F9}"/>
    <cellStyle name="Tusenskille 55 3" xfId="53016" xr:uid="{68FD9342-55EA-4AA7-9B43-0199BFDE141C}"/>
    <cellStyle name="Tusenskille 55 3 2" xfId="53017" xr:uid="{170F7DF2-3D6A-44D1-BC3A-B5ADD5A8039E}"/>
    <cellStyle name="Tusenskille 55 4" xfId="53018" xr:uid="{7115DD00-A7FE-42D6-875D-323FAAEDC448}"/>
    <cellStyle name="Tusenskille 55_3. Chng in credit spreads" xfId="53019" xr:uid="{72123F8E-CC82-4448-9AD9-425CF7A4BEF7}"/>
    <cellStyle name="Tusenskille 56" xfId="53020" xr:uid="{8D553803-988B-4F42-A17C-48F1CFA07A59}"/>
    <cellStyle name="Tusenskille 56 2" xfId="53021" xr:uid="{9E4F585C-33ED-4B61-ADDD-7C42DFD111E6}"/>
    <cellStyle name="Tusenskille 56 2 2" xfId="53022" xr:uid="{67673281-6D59-435F-A4AA-24FE2648C1A5}"/>
    <cellStyle name="Tusenskille 56 3" xfId="53023" xr:uid="{98D63B7B-BD92-4D39-AAF0-2A0EE7E8287A}"/>
    <cellStyle name="Tusenskille 56 3 2" xfId="53024" xr:uid="{45B49E1C-140E-4FBF-8522-1ADF8E2F5388}"/>
    <cellStyle name="Tusenskille 56 4" xfId="53025" xr:uid="{CED0C2F8-FF76-4F3A-9BFD-0345CC78CAAC}"/>
    <cellStyle name="Tusenskille 56_3. Chng in credit spreads" xfId="53026" xr:uid="{E3000546-E629-40F1-B25C-7FBB90FFB4AD}"/>
    <cellStyle name="Tusenskille 57" xfId="53027" xr:uid="{4CFC112A-2A1C-420F-B06E-EDAD2DB8307C}"/>
    <cellStyle name="Tusenskille 57 2" xfId="53028" xr:uid="{DAB425DA-9FB5-4DB5-BE45-D92B66B482CB}"/>
    <cellStyle name="Tusenskille 57 2 2" xfId="53029" xr:uid="{453B5461-75F0-460C-B234-A5958D09D621}"/>
    <cellStyle name="Tusenskille 57 3" xfId="53030" xr:uid="{A2839A7B-287D-4118-9080-52E287E8BE1C}"/>
    <cellStyle name="Tusenskille 57 3 2" xfId="53031" xr:uid="{EB34C832-67CF-43D8-9B48-05EDFBA7493A}"/>
    <cellStyle name="Tusenskille 57 4" xfId="53032" xr:uid="{7B564E2A-4167-4C52-90E0-FF5A112099DB}"/>
    <cellStyle name="Tusenskille 57_3. Chng in credit spreads" xfId="53033" xr:uid="{4E8E6296-CF38-4AEA-A1CB-E3BF553B404F}"/>
    <cellStyle name="Tusenskille 58" xfId="53034" xr:uid="{6EBCE13E-0F5D-4AE7-99C0-3E98834A38D6}"/>
    <cellStyle name="Tusenskille 58 2" xfId="53035" xr:uid="{303BA762-43FD-4E37-9E14-2893DD37B1DC}"/>
    <cellStyle name="Tusenskille 58 2 2" xfId="53036" xr:uid="{6747B689-2914-405C-97D3-8311F535E5D6}"/>
    <cellStyle name="Tusenskille 58 3" xfId="53037" xr:uid="{A0C4E36D-8F7D-4E3D-AE7D-8075B2CEE797}"/>
    <cellStyle name="Tusenskille 58 3 2" xfId="53038" xr:uid="{EEECC558-0367-4973-9189-CAE7A04AD456}"/>
    <cellStyle name="Tusenskille 58 4" xfId="53039" xr:uid="{8347AD91-58A3-439E-BE39-F5101B373849}"/>
    <cellStyle name="Tusenskille 58_3. Chng in credit spreads" xfId="53040" xr:uid="{70DAF589-D178-4B53-80A8-F72B9800EE6F}"/>
    <cellStyle name="Tusenskille 59" xfId="53041" xr:uid="{56360C22-C93F-4119-B165-32FFB95054A1}"/>
    <cellStyle name="Tusenskille 59 2" xfId="53042" xr:uid="{E1E57BCA-4796-43F8-A63F-93667BCCDD8A}"/>
    <cellStyle name="Tusenskille 6" xfId="11864" xr:uid="{6E9E3D8E-7CB9-4B49-8ABF-8E5BFEC9C80D}"/>
    <cellStyle name="Tusenskille 6 2" xfId="35344" xr:uid="{034826E0-C35C-4387-B1F1-29FDF7E7BB67}"/>
    <cellStyle name="Tusenskille 6 2 2" xfId="35345" xr:uid="{9778F0D3-0E2C-46E5-A03C-B2D69D42C40C}"/>
    <cellStyle name="Tusenskille 6 2 2 2" xfId="40209" xr:uid="{9C915E22-F647-46E7-BACC-C96F0761E7D9}"/>
    <cellStyle name="Tusenskille 6 2 3" xfId="35346" xr:uid="{7E1E59EB-3FCB-41CF-8E84-9150C4AFD671}"/>
    <cellStyle name="Tusenskille 6 2 4" xfId="40208" xr:uid="{9C6D77BD-243D-4206-A88D-279671FCEDFB}"/>
    <cellStyle name="Tusenskille 6 2_AVA DVA EL" xfId="35347" xr:uid="{5CF01AA2-BE90-4D5F-9EC2-A6B7F364500D}"/>
    <cellStyle name="Tusenskille 6 3" xfId="35348" xr:uid="{C749C66E-10F0-44FC-AEA7-48CDBC3B3372}"/>
    <cellStyle name="Tusenskille 6 3 2" xfId="40211" xr:uid="{4759A8B1-691F-4B9D-89CA-0661AE1C3921}"/>
    <cellStyle name="Tusenskille 6 3 3" xfId="40210" xr:uid="{8C9D087F-203A-4B16-ADEE-8DACB87CBF80}"/>
    <cellStyle name="Tusenskille 6 4" xfId="40212" xr:uid="{A112BCBB-EC9B-4343-9027-F3FA4B4185B9}"/>
    <cellStyle name="Tusenskille 6 5" xfId="40213" xr:uid="{1C44EB80-A0D7-4BD7-9970-F4B2E6C7887F}"/>
    <cellStyle name="Tusenskille 6 6" xfId="40207" xr:uid="{C0EC87FC-D4D1-44CE-B20B-A292764BB5DA}"/>
    <cellStyle name="Tusenskille 6_3. Chng in credit spreads" xfId="53043" xr:uid="{48C4DB83-80E6-4321-A0CF-DB8EF64D8923}"/>
    <cellStyle name="Tusenskille 60" xfId="53044" xr:uid="{742C95A1-567A-452C-856E-6BE439F31445}"/>
    <cellStyle name="Tusenskille 60 2" xfId="53045" xr:uid="{2EE6B87E-C4D5-4DD9-B3EC-5AE4837A99E1}"/>
    <cellStyle name="Tusenskille 60 2 2" xfId="53046" xr:uid="{2176774B-04BB-4E6B-AC6C-42C9A1D97B83}"/>
    <cellStyle name="Tusenskille 60 3" xfId="53047" xr:uid="{6938A05D-1A68-4EE3-8551-4785E3E93622}"/>
    <cellStyle name="Tusenskille 60 3 2" xfId="53048" xr:uid="{E74840ED-CDC4-45F6-ADD8-551A1758212E}"/>
    <cellStyle name="Tusenskille 60 4" xfId="53049" xr:uid="{AFFB74B7-C3A7-485C-9AC2-CD13B2AF6CF3}"/>
    <cellStyle name="Tusenskille 60_3. Chng in credit spreads" xfId="53050" xr:uid="{223E8783-1086-4E21-B196-6AE16E5FF8CC}"/>
    <cellStyle name="Tusenskille 61" xfId="53051" xr:uid="{465CDAB3-28F1-4D20-B52E-41D4C18BEBD7}"/>
    <cellStyle name="Tusenskille 61 2" xfId="53052" xr:uid="{48CD3E85-BBCC-4728-9E55-946DDF5865DD}"/>
    <cellStyle name="Tusenskille 62" xfId="53053" xr:uid="{C645C839-79E3-4A72-ABAF-C11D065960EE}"/>
    <cellStyle name="Tusenskille 62 2" xfId="53054" xr:uid="{6E0DE9A7-F39C-4735-927B-7035738EDFC2}"/>
    <cellStyle name="Tusenskille 62 2 2" xfId="53055" xr:uid="{D70ABF43-15C6-46F5-9CAB-80D915077D41}"/>
    <cellStyle name="Tusenskille 62 3" xfId="53056" xr:uid="{868AC09A-897B-443A-BE37-8891E9016E10}"/>
    <cellStyle name="Tusenskille 62_3. Chng in credit spreads" xfId="53057" xr:uid="{D011D483-056C-4006-93C8-BDD4D41FDE12}"/>
    <cellStyle name="Tusenskille 63" xfId="53058" xr:uid="{89BDBA98-EC11-46F7-A738-359F5784FDE9}"/>
    <cellStyle name="Tusenskille 63 2" xfId="53059" xr:uid="{5FCA59D8-C755-44FA-B90C-EAA22643B3FE}"/>
    <cellStyle name="Tusenskille 63 2 2" xfId="53060" xr:uid="{26E7276F-E562-4C90-945B-5F41271EA96F}"/>
    <cellStyle name="Tusenskille 63 2 2 2" xfId="53061" xr:uid="{D04E5CE0-C4C7-4CE7-820D-33F92361D84F}"/>
    <cellStyle name="Tusenskille 63 2 3" xfId="53062" xr:uid="{3CA0FC67-809A-4EC7-919A-7394CFD96414}"/>
    <cellStyle name="Tusenskille 63 2 3 2" xfId="53063" xr:uid="{B1E938BC-3CE2-4921-A505-FF0B58CB0F78}"/>
    <cellStyle name="Tusenskille 63 2 4" xfId="53064" xr:uid="{5DD7E774-AA1B-49D9-9E26-B7128A2E5A95}"/>
    <cellStyle name="Tusenskille 63 2_3. Chng in credit spreads" xfId="53065" xr:uid="{4CA06D44-A7AD-4578-987C-2D59BE1051A2}"/>
    <cellStyle name="Tusenskille 63 3" xfId="53066" xr:uid="{A64DFD17-E816-43D2-85FF-9B036B21F733}"/>
    <cellStyle name="Tusenskille 63 3 2" xfId="53067" xr:uid="{6D09E02F-8FA5-4272-B8ED-EAFFCCC5F476}"/>
    <cellStyle name="Tusenskille 63 4" xfId="53068" xr:uid="{D64F2C83-F70B-4E80-BAE9-30A0DA4D868C}"/>
    <cellStyle name="Tusenskille 63 4 2" xfId="53069" xr:uid="{CF45769E-69AC-4275-8EC9-F0AE84DF13E9}"/>
    <cellStyle name="Tusenskille 63 5" xfId="53070" xr:uid="{61C779AF-E284-4CA3-AB8F-D17437E2D162}"/>
    <cellStyle name="Tusenskille 63_3. Chng in credit spreads" xfId="53071" xr:uid="{A5AF235B-0028-4DE3-B5FE-E354548F2F89}"/>
    <cellStyle name="Tusenskille 64" xfId="53072" xr:uid="{D04C5843-B0CB-4181-9214-381288AF9291}"/>
    <cellStyle name="Tusenskille 64 2" xfId="53073" xr:uid="{F389E850-6067-4C38-A335-B4613350B7F5}"/>
    <cellStyle name="Tusenskille 65" xfId="53074" xr:uid="{C31C2504-6C5E-40C0-BB33-960FD7CB034F}"/>
    <cellStyle name="Tusenskille 65 2" xfId="53075" xr:uid="{47C136DD-01FA-4C41-8770-DEA18BF7E1DF}"/>
    <cellStyle name="Tusenskille 66" xfId="53076" xr:uid="{6FBC04A6-C4F7-48D4-8427-C4773363BB08}"/>
    <cellStyle name="Tusenskille 66 2" xfId="53077" xr:uid="{02FB3474-6F3B-4B8A-BAC5-FDAFA9A17777}"/>
    <cellStyle name="Tusenskille 67" xfId="53078" xr:uid="{084D4370-5ED3-49E1-8928-6D4502432CCE}"/>
    <cellStyle name="Tusenskille 67 2" xfId="53079" xr:uid="{1D7C14C0-88B8-4845-8F4A-95171B7DB6C9}"/>
    <cellStyle name="Tusenskille 68" xfId="53080" xr:uid="{DA81527F-8849-48C0-BAA5-216038D699C3}"/>
    <cellStyle name="Tusenskille 68 2" xfId="53081" xr:uid="{9ED2AD34-4FD9-40D4-ABB5-36F131D471BA}"/>
    <cellStyle name="Tusenskille 69" xfId="53082" xr:uid="{FBAD2B15-A118-4218-9E96-7F5C6F0C2104}"/>
    <cellStyle name="Tusenskille 69 2" xfId="53083" xr:uid="{9C3D934B-34FC-4E62-9C6F-B86087CCFD69}"/>
    <cellStyle name="Tusenskille 7" xfId="11865" xr:uid="{3481F9E2-6B52-4D08-9EA1-533ED147468C}"/>
    <cellStyle name="Tusenskille 7 2" xfId="35349" xr:uid="{D2C63626-7639-4786-BBDE-CB30A5FB5D04}"/>
    <cellStyle name="Tusenskille 7 2 2" xfId="35350" xr:uid="{053409BA-3E80-4B97-80F3-016B12595169}"/>
    <cellStyle name="Tusenskille 7 2 2 2" xfId="53084" xr:uid="{1287A5E9-A65A-4D7E-A608-FB6B12642F4E}"/>
    <cellStyle name="Tusenskille 7 2 3" xfId="35351" xr:uid="{3B8E3860-1E0E-406C-8B18-D0647C1EC9EE}"/>
    <cellStyle name="Tusenskille 7 2 4" xfId="40215" xr:uid="{A62189D5-012E-4D7E-A9A7-703AA00CF629}"/>
    <cellStyle name="Tusenskille 7 2_3. Chng in credit spreads" xfId="53085" xr:uid="{89A16A18-931E-429F-83BE-EFAA721B2A6D}"/>
    <cellStyle name="Tusenskille 7 3" xfId="35352" xr:uid="{E350D12A-F98F-462C-8959-9738DCA1718B}"/>
    <cellStyle name="Tusenskille 7 3 2" xfId="35353" xr:uid="{0F230505-27AB-405E-BDDF-2C9F4C70C5F2}"/>
    <cellStyle name="Tusenskille 7 3 3" xfId="35354" xr:uid="{E8A93780-9DBB-45D5-9A18-EBDD63F14C86}"/>
    <cellStyle name="Tusenskille 7 3 4" xfId="40216" xr:uid="{0B62CBBD-30D8-4791-B103-00A5C9D1B0A6}"/>
    <cellStyle name="Tusenskille 7 3_AVA DVA EL" xfId="35355" xr:uid="{DE6E818D-1A59-4A2F-ABF4-B08348B67FA4}"/>
    <cellStyle name="Tusenskille 7 4" xfId="35356" xr:uid="{07F27FDE-C0D1-48DD-8A78-0192760225C7}"/>
    <cellStyle name="Tusenskille 7 5" xfId="40214" xr:uid="{5F8C0EE4-9E59-4EC3-B256-60E277722549}"/>
    <cellStyle name="Tusenskille 7 6" xfId="53086" xr:uid="{0CD2464E-D880-477E-95BE-3BBC45DBF781}"/>
    <cellStyle name="Tusenskille 7_3. Chng in credit spreads" xfId="53087" xr:uid="{F56F7AFA-3822-4520-92C0-22F4349181B6}"/>
    <cellStyle name="Tusenskille 70" xfId="53088" xr:uid="{E8E4A52D-EE42-4351-933F-F485F02211FD}"/>
    <cellStyle name="Tusenskille 70 2" xfId="53089" xr:uid="{BE4D26E1-9735-4E15-8F3A-837DF750933E}"/>
    <cellStyle name="Tusenskille 71" xfId="53090" xr:uid="{A6E5E3BB-9C6E-4F11-B07A-F0182B3B4217}"/>
    <cellStyle name="Tusenskille 71 2" xfId="53091" xr:uid="{F8959E81-BEF4-40E8-99BF-EC84618A5CD1}"/>
    <cellStyle name="Tusenskille 72" xfId="53092" xr:uid="{01DB73A9-2C9C-4F8F-99F7-03BE2EBB3DCE}"/>
    <cellStyle name="Tusenskille 72 2" xfId="53093" xr:uid="{0260120D-12E1-43B7-A734-8E54A8BF115A}"/>
    <cellStyle name="Tusenskille 73" xfId="53094" xr:uid="{D9D401AE-DF53-45D3-967B-EBFA2DDAC927}"/>
    <cellStyle name="Tusenskille 73 2" xfId="53095" xr:uid="{B2F3A27D-0FE8-4CF9-ADA3-F0C6AB2832AB}"/>
    <cellStyle name="Tusenskille 8" xfId="35357" xr:uid="{55BF56FC-A33E-489C-BDA9-EE83E7404844}"/>
    <cellStyle name="Tusenskille 8 2" xfId="35358" xr:uid="{C2125E97-11EC-4AA3-8D96-94DAB7C71D08}"/>
    <cellStyle name="Tusenskille 8 2 2" xfId="53096" xr:uid="{9E2F9194-5B5F-41A5-A169-D4BE78EA0229}"/>
    <cellStyle name="Tusenskille 8 2 2 2" xfId="53097" xr:uid="{2A8C1030-EFFF-435D-863F-E4E8E050448E}"/>
    <cellStyle name="Tusenskille 8 2 3" xfId="53098" xr:uid="{9B4011C3-57FE-4E23-8935-22699F2811C2}"/>
    <cellStyle name="Tusenskille 8 2_3. Chng in credit spreads" xfId="53099" xr:uid="{A55D043F-A22A-49BE-A672-8DAD62279130}"/>
    <cellStyle name="Tusenskille 8 3" xfId="35359" xr:uid="{E160BD43-B9B5-413A-A5CC-40AB9BAE5747}"/>
    <cellStyle name="Tusenskille 8 3 2" xfId="53100" xr:uid="{73DCBE00-C5F8-4B86-9DD0-6AA30CE85E30}"/>
    <cellStyle name="Tusenskille 8 4" xfId="40217" xr:uid="{89B44A9E-5366-4055-9AA7-32CB304EFCCB}"/>
    <cellStyle name="Tusenskille 8 5" xfId="53101" xr:uid="{9443C69F-8130-4146-A8F1-5FEE5E7B7C57}"/>
    <cellStyle name="Tusenskille 8 6" xfId="53102" xr:uid="{74F1B1FB-2D2E-4412-91CF-9886279662D6}"/>
    <cellStyle name="Tusenskille 8_3. Chng in credit spreads" xfId="53103" xr:uid="{2F9FD5AE-D0AE-4363-9F2A-BC86169AF9AD}"/>
    <cellStyle name="Tusenskille 9" xfId="35360" xr:uid="{8C84943D-6782-4A9D-A17E-DBA638708C84}"/>
    <cellStyle name="Tusenskille 9 2" xfId="35361" xr:uid="{802DDC4A-F825-4EED-9AB7-D1FB7F48AA90}"/>
    <cellStyle name="Tusenskille 9 2 2" xfId="35362" xr:uid="{69C6FA60-4032-4650-B209-EC52FE9144D8}"/>
    <cellStyle name="Tusenskille 9 2 3" xfId="35363" xr:uid="{E830104C-3684-4E27-A2FE-942DBC44B9F2}"/>
    <cellStyle name="Tusenskille 9 2 4" xfId="53104" xr:uid="{3FAF9E6D-228A-4227-BC5C-FD90FBCC2C76}"/>
    <cellStyle name="Tusenskille 9 2_AVA DVA EL" xfId="35364" xr:uid="{D540DF6E-B46E-4750-A61D-0071A1079432}"/>
    <cellStyle name="Tusenskille 9 3" xfId="35365" xr:uid="{97A17E24-37F6-41D5-A0FB-50AD805AE28D}"/>
    <cellStyle name="Tusenskille 9 3 2" xfId="53105" xr:uid="{DAE97909-807C-45DE-A20B-F8845998FD76}"/>
    <cellStyle name="Tusenskille 9 4" xfId="35366" xr:uid="{51737E7B-D2AE-4BEB-8042-CF7B96894A91}"/>
    <cellStyle name="Tusenskille 9 5" xfId="53106" xr:uid="{9C9CE4BE-BD46-4428-8CFE-CC8A89D09B28}"/>
    <cellStyle name="Tusenskille 9 6" xfId="53107" xr:uid="{F0BD6E94-6DF6-4493-B58A-0538A6243AA9}"/>
    <cellStyle name="Tusenskille 9 7" xfId="53108" xr:uid="{26C5B3AC-C1D0-43E1-9DC5-24FC07440C39}"/>
    <cellStyle name="Tusenskille 9_3. Chng in credit spreads" xfId="53109" xr:uid="{DB0BE105-F84B-4081-A11E-2FD56A2FCFD5}"/>
    <cellStyle name="Tytuł" xfId="35367" xr:uid="{C667410F-AD2A-4012-9004-F254ED954013}"/>
    <cellStyle name="Tytuł 2" xfId="35368" xr:uid="{2F3B1CDC-E768-48A1-BAAB-839F831FBD4C}"/>
    <cellStyle name="Tytuł 3" xfId="35369" xr:uid="{742065AD-BCD9-46DA-8DA5-DF2790290CFE}"/>
    <cellStyle name="Tytuł_AVA DVA EL" xfId="35370" xr:uid="{07C25A14-D164-41DD-A644-E25CC7DEE9B9}"/>
    <cellStyle name="Ugyldig" xfId="35371" xr:uid="{80F50C1A-4125-4758-9EEC-1061D4197F60}"/>
    <cellStyle name="Ugyldig 2" xfId="35372" xr:uid="{A3091B64-7BFF-4A65-A454-857540EF99C2}"/>
    <cellStyle name="Ugyldig 3" xfId="35373" xr:uid="{4AD22DB4-52EE-4E07-8A82-2657F9610A42}"/>
    <cellStyle name="Ugyldig_AVA DVA EL" xfId="35374" xr:uid="{66106370-C67A-4514-87EB-08346C55549B}"/>
    <cellStyle name="Underline_Single" xfId="35375" xr:uid="{5D4BA667-0F77-48B2-BDAB-8399774A7E04}"/>
    <cellStyle name="Utdata 2" xfId="11866" xr:uid="{42C24A55-2C48-47C7-B218-2D6182A0BA92}"/>
    <cellStyle name="Utdata 2 2" xfId="11867" xr:uid="{9B65FE16-69DA-468D-BDB9-4DE41E61707D}"/>
    <cellStyle name="Utdata 2 2 10" xfId="11868" xr:uid="{F42BB419-BD4F-4B50-BD77-AAF1558CD9C7}"/>
    <cellStyle name="Utdata 2 2 11" xfId="11869" xr:uid="{A9862D52-5C35-441A-9486-FE2935BC861D}"/>
    <cellStyle name="Utdata 2 2 12" xfId="36805" xr:uid="{F5A53432-5B6D-4669-A23B-781DFAB70B88}"/>
    <cellStyle name="Utdata 2 2 13" xfId="40218" xr:uid="{0B3E5F74-01D6-468C-AB7D-65AE5E513BE2}"/>
    <cellStyle name="Utdata 2 2 2" xfId="11870" xr:uid="{BDCA306E-7AA2-4664-BAF7-5716397CB13B}"/>
    <cellStyle name="Utdata 2 2 3" xfId="11871" xr:uid="{9A650D28-22C7-4844-9115-E3592DA8D7DC}"/>
    <cellStyle name="Utdata 2 2 4" xfId="11872" xr:uid="{26A1A5BD-B679-47CE-9267-1BABC9D59324}"/>
    <cellStyle name="Utdata 2 2 5" xfId="11873" xr:uid="{B07BA5D5-20D4-452A-A607-DBE35300EDBE}"/>
    <cellStyle name="Utdata 2 2 6" xfId="11874" xr:uid="{42DF240E-7DF7-433F-B155-CF98FF7FA274}"/>
    <cellStyle name="Utdata 2 2 7" xfId="11875" xr:uid="{34C31AAD-71E3-49A7-A1D9-95BA3FD413F8}"/>
    <cellStyle name="Utdata 2 2 8" xfId="11876" xr:uid="{13224773-515E-4857-B16B-A86C7FA94E21}"/>
    <cellStyle name="Utdata 2 2 9" xfId="11877" xr:uid="{55F1F6BF-D2E6-4468-B15E-A49803AED733}"/>
    <cellStyle name="Utdata 2 2_AVA DVA EL" xfId="35376" xr:uid="{021CFDB1-B645-4367-AFC7-941BB9E433D0}"/>
    <cellStyle name="Utdata 2 3" xfId="11878" xr:uid="{0D6CEDFF-18C5-4301-BA0C-7A0ACA287C05}"/>
    <cellStyle name="Utdata 2 3 10" xfId="11879" xr:uid="{2FCEEEB5-B0EA-4DFA-8145-68362E60EDDA}"/>
    <cellStyle name="Utdata 2 3 11" xfId="11880" xr:uid="{11CC3F7A-08DA-4096-8396-ACEB17DF98D4}"/>
    <cellStyle name="Utdata 2 3 12" xfId="36558" xr:uid="{81185F66-2314-4F35-A9BE-E3BB3DF2B20A}"/>
    <cellStyle name="Utdata 2 3 13" xfId="36787" xr:uid="{09C0162A-B516-447C-89A1-39CA22EDE03D}"/>
    <cellStyle name="Utdata 2 3 14" xfId="40219" xr:uid="{F57D0F10-3A34-47F6-AF13-0892BCF8AFC2}"/>
    <cellStyle name="Utdata 2 3 2" xfId="11881" xr:uid="{DC8E0556-1271-4158-A98D-0761EF736C28}"/>
    <cellStyle name="Utdata 2 3 3" xfId="11882" xr:uid="{D4660A5F-8A64-4E40-BD72-CEF8FF8C1FBF}"/>
    <cellStyle name="Utdata 2 3 4" xfId="11883" xr:uid="{2AA3BD4F-03FC-4A9E-A884-37EE1D496B9D}"/>
    <cellStyle name="Utdata 2 3 5" xfId="11884" xr:uid="{57454DFB-BAC3-4785-B308-8E75EB3EB5A6}"/>
    <cellStyle name="Utdata 2 3 6" xfId="11885" xr:uid="{7C26B26C-7BD7-44E6-80F8-E425948E13B6}"/>
    <cellStyle name="Utdata 2 3 7" xfId="11886" xr:uid="{483C04FD-8A26-4D5D-8EE1-278A930F7784}"/>
    <cellStyle name="Utdata 2 3 8" xfId="11887" xr:uid="{3E058536-2CC8-498A-BD7A-DA3840B5C091}"/>
    <cellStyle name="Utdata 2 3 9" xfId="11888" xr:uid="{FE2732FE-1F90-498C-B471-C3DF1F0849F9}"/>
    <cellStyle name="Utdata 2 3_AVA DVA EL" xfId="35377" xr:uid="{334EE524-FD33-45E7-989D-3B0CE4B7E8DD}"/>
    <cellStyle name="Utdata 2 4" xfId="11889" xr:uid="{9B77E8BA-20E7-402B-915A-13ED898EB55E}"/>
    <cellStyle name="Utdata 2 4 10" xfId="11890" xr:uid="{362DD989-8461-4E95-BAEF-A78A50942EBC}"/>
    <cellStyle name="Utdata 2 4 11" xfId="11891" xr:uid="{3AC30513-0D6C-40B5-8ECF-C3C0F8DB338D}"/>
    <cellStyle name="Utdata 2 4 2" xfId="11892" xr:uid="{498C0261-BEA7-4F5C-88DD-32DEFFAB5F2B}"/>
    <cellStyle name="Utdata 2 4 3" xfId="11893" xr:uid="{03E7CD29-834B-4E1E-AD48-3B6A76C7B5F9}"/>
    <cellStyle name="Utdata 2 4 4" xfId="11894" xr:uid="{D6B6F36B-6D60-4706-B37D-3700DCDDA858}"/>
    <cellStyle name="Utdata 2 4 5" xfId="11895" xr:uid="{384502C7-9311-455E-B568-3D4BC7823D6F}"/>
    <cellStyle name="Utdata 2 4 6" xfId="11896" xr:uid="{EBEC59B7-FEE5-4691-BA02-F8E0F3959BB1}"/>
    <cellStyle name="Utdata 2 4 7" xfId="11897" xr:uid="{493E9100-104B-478C-AB7F-25E95E798B7D}"/>
    <cellStyle name="Utdata 2 4 8" xfId="11898" xr:uid="{B825424E-AE1E-4CCF-9C68-6274EA087CBD}"/>
    <cellStyle name="Utdata 2 4 9" xfId="11899" xr:uid="{D327CBB8-4532-463C-B081-656AF924608B}"/>
    <cellStyle name="Utdata 2 4_CR4_19" xfId="11900" xr:uid="{D6F68000-952A-4886-A14B-37AD56075687}"/>
    <cellStyle name="Utdata 2 5" xfId="11901" xr:uid="{758B9554-2112-40EA-9973-D9AE2D0923E4}"/>
    <cellStyle name="Utdata 2 5 10" xfId="11902" xr:uid="{7A8C56E8-F34F-4686-BF3E-8CDA2E3BBDB5}"/>
    <cellStyle name="Utdata 2 5 11" xfId="11903" xr:uid="{80D2A455-0C83-4A02-BBFD-0E5D270210BB}"/>
    <cellStyle name="Utdata 2 5 2" xfId="11904" xr:uid="{D649CC56-3E4D-4711-942C-423F31A39E71}"/>
    <cellStyle name="Utdata 2 5 3" xfId="11905" xr:uid="{EA6B514C-5A47-4E3E-8E07-298F15769471}"/>
    <cellStyle name="Utdata 2 5 4" xfId="11906" xr:uid="{3042BD7C-1BD5-4BE2-A5FF-797D37208C0A}"/>
    <cellStyle name="Utdata 2 5 5" xfId="11907" xr:uid="{C504CE32-A072-4D12-A5ED-D9EFC265103F}"/>
    <cellStyle name="Utdata 2 5 6" xfId="11908" xr:uid="{5CABB83D-973C-4C7C-9B18-DE9FB3B1D55B}"/>
    <cellStyle name="Utdata 2 5 7" xfId="11909" xr:uid="{D4B407D4-6D97-42D0-8407-97CF9D69C360}"/>
    <cellStyle name="Utdata 2 5 8" xfId="11910" xr:uid="{D524630E-CB4A-4218-986D-6B6AAD6079D5}"/>
    <cellStyle name="Utdata 2 5 9" xfId="11911" xr:uid="{529AF67F-27DA-43EB-A3D1-6A472E57F61F}"/>
    <cellStyle name="Utdata 2 5_CR4_19" xfId="11912" xr:uid="{02AB365F-C986-47F0-AA7F-372BBD9FDC4A}"/>
    <cellStyle name="Utdata 2 6" xfId="11913" xr:uid="{2BDC3639-E202-4A05-82FA-AE859C72CDA5}"/>
    <cellStyle name="Utdata 2 6 10" xfId="11914" xr:uid="{13B3AC99-7111-4E0D-BC78-79EB8467E951}"/>
    <cellStyle name="Utdata 2 6 11" xfId="11915" xr:uid="{1DC0538A-BCB9-4499-9BEB-838FA379D80E}"/>
    <cellStyle name="Utdata 2 6 2" xfId="11916" xr:uid="{E289E6FF-828F-4B2F-A8E9-82B12A3FE905}"/>
    <cellStyle name="Utdata 2 6 3" xfId="11917" xr:uid="{59341CAF-C289-4523-AB1D-8B5D5916A0DE}"/>
    <cellStyle name="Utdata 2 6 4" xfId="11918" xr:uid="{F32330ED-8B35-4DCE-AEC9-2A35FC095B98}"/>
    <cellStyle name="Utdata 2 6 5" xfId="11919" xr:uid="{880103E9-0C01-4085-AFD4-B556D26D686E}"/>
    <cellStyle name="Utdata 2 6 6" xfId="11920" xr:uid="{C8BA7ED9-9343-4C86-8A17-4538F7803CFF}"/>
    <cellStyle name="Utdata 2 6 7" xfId="11921" xr:uid="{3ACB0387-C390-4381-9D33-DBFAAE3E5E60}"/>
    <cellStyle name="Utdata 2 6 8" xfId="11922" xr:uid="{28DBC6AD-5A2A-4124-913F-7325401978EA}"/>
    <cellStyle name="Utdata 2 6 9" xfId="11923" xr:uid="{B68B1A66-6F2A-4C5F-BA20-2C16204463E3}"/>
    <cellStyle name="Utdata 2 6_CR4_19" xfId="11924" xr:uid="{3A327B01-2366-497C-8443-C897D35C49EA}"/>
    <cellStyle name="Utdata 2 7" xfId="11925" xr:uid="{DF0F5B4C-D8A5-41AE-B844-C2031D539FF8}"/>
    <cellStyle name="Utdata 2 7 10" xfId="11926" xr:uid="{626A457C-902B-4208-8B29-250AF3025159}"/>
    <cellStyle name="Utdata 2 7 2" xfId="11927" xr:uid="{82CBF6A1-8E19-42CD-83BA-F09F087C8623}"/>
    <cellStyle name="Utdata 2 7 3" xfId="11928" xr:uid="{9F7837EF-B5DD-4C07-B6FB-531A2D6C4280}"/>
    <cellStyle name="Utdata 2 7 4" xfId="11929" xr:uid="{BD0682DF-4BB7-46D2-9B96-8271DAFDF826}"/>
    <cellStyle name="Utdata 2 7 5" xfId="11930" xr:uid="{00427EF0-ADED-4823-A488-86DF95D4BC80}"/>
    <cellStyle name="Utdata 2 7 6" xfId="11931" xr:uid="{1904EF20-7B4B-4E49-B748-03D492F9AE8D}"/>
    <cellStyle name="Utdata 2 7 7" xfId="11932" xr:uid="{7DB3F3C3-611C-48BF-BBB4-3C481CCA416A}"/>
    <cellStyle name="Utdata 2 7 8" xfId="11933" xr:uid="{59895295-9C5E-4F07-9A65-7404227ECAFE}"/>
    <cellStyle name="Utdata 2 7 9" xfId="11934" xr:uid="{6D664168-DDC4-4A54-9319-AC47E6CF599C}"/>
    <cellStyle name="Utdata 2 7_CR4_19" xfId="11935" xr:uid="{3A3823A6-DEA2-4D5D-B702-7A55A29A0EE0}"/>
    <cellStyle name="Utdata 2 8" xfId="36460" xr:uid="{34D20561-4F62-4C56-9B44-4CDC7F127805}"/>
    <cellStyle name="Utdata 2 9" xfId="36957" xr:uid="{93B9C7C7-5495-43A7-A53C-ADBD6DC95CF7}"/>
    <cellStyle name="Utdata 2_A02" xfId="55745" xr:uid="{C276CAB8-2BCB-4E27-8632-CD1F9C8CD38A}"/>
    <cellStyle name="Utdata 3" xfId="35378" xr:uid="{F414F8FC-0B0F-4F2D-B5B9-A4EE2407D21E}"/>
    <cellStyle name="Utdata 3 2" xfId="35379" xr:uid="{86A8331B-0EA7-4133-82D4-418F08030826}"/>
    <cellStyle name="Utdata 3 2 2" xfId="53110" xr:uid="{B8AD3529-BD4F-4DCC-AB0D-43EC9913316A}"/>
    <cellStyle name="Utdata 3 3" xfId="35380" xr:uid="{2E6FA776-17E5-43BD-ADFD-E5FB78FC0BB1}"/>
    <cellStyle name="Utdata 3 4" xfId="40220" xr:uid="{B6907FBA-548F-4BF3-98FA-D9F6D2748E9B}"/>
    <cellStyle name="Utdata 3_3. Chng in credit spreads" xfId="53111" xr:uid="{0FCBCA93-D25E-4724-BE9C-DF17672BA173}"/>
    <cellStyle name="Utdata 4" xfId="35381" xr:uid="{4C967E63-99FC-46B1-9F63-BB2E4E63919E}"/>
    <cellStyle name="Utdata 4 2" xfId="35382" xr:uid="{C0135E4B-F6DC-4884-8083-857089C6A3BC}"/>
    <cellStyle name="Utdata 4 3" xfId="35383" xr:uid="{83A3850A-0566-46FC-8E37-011428FD4C27}"/>
    <cellStyle name="Utdata 4 4" xfId="40221" xr:uid="{390A7F64-14D0-4DEE-8318-6248BE8BFBE2}"/>
    <cellStyle name="Utdata 4_AVA DVA EL" xfId="35384" xr:uid="{88BE09D3-336D-47B9-ACE0-9D6A1219EA33}"/>
    <cellStyle name="Utdata 5" xfId="35385" xr:uid="{CB7B7C27-E4FF-4D38-9F15-74DA6704A76D}"/>
    <cellStyle name="Utdata 6" xfId="35386" xr:uid="{F7C78B54-5F6C-41AB-84C8-1B63F4C41EDA}"/>
    <cellStyle name="Utdata 7" xfId="35387" xr:uid="{CD7609BE-6191-4A60-93D4-F00E48B50CE9}"/>
    <cellStyle name="Utdata 8" xfId="53112" xr:uid="{96D105A9-1AEB-43E2-A3EC-03C4A797686D}"/>
    <cellStyle name="Utdata 9" xfId="36290" xr:uid="{6AFE6E4C-B016-431D-8745-4E49ABCA82DC}"/>
    <cellStyle name="Uthevingsfarge1 2" xfId="11936" xr:uid="{47BAB6D0-555C-46EC-B498-AA6E35F1C79B}"/>
    <cellStyle name="Uthevingsfarge1 2 2" xfId="35388" xr:uid="{8874C009-B113-4D68-ACE4-31B8C19F4857}"/>
    <cellStyle name="Uthevingsfarge1 2 2 2" xfId="35389" xr:uid="{D68216F1-58B7-4C69-9B2E-6C6F73D4C4B8}"/>
    <cellStyle name="Uthevingsfarge1 2 2 3" xfId="35390" xr:uid="{DF16E3D2-CBF9-4102-9518-56929F89B653}"/>
    <cellStyle name="Uthevingsfarge1 2 2 4" xfId="40222" xr:uid="{58E718B6-9D42-442E-A359-D239F2D1A28E}"/>
    <cellStyle name="Uthevingsfarge1 2 2_AVA DVA EL" xfId="35391" xr:uid="{279F85AF-553C-48A5-B40E-F2348A2DFEF5}"/>
    <cellStyle name="Uthevingsfarge1 2 3" xfId="35392" xr:uid="{588A66C4-11EA-410C-AA34-47232AF40D57}"/>
    <cellStyle name="Uthevingsfarge1 2 3 2" xfId="40223" xr:uid="{9049AE36-63A0-45CD-9871-946871D81D2C}"/>
    <cellStyle name="Uthevingsfarge1 2 4" xfId="53113" xr:uid="{B0C2BDF5-2073-4F1E-A689-3903BDA92ACB}"/>
    <cellStyle name="Uthevingsfarge1 2 5" xfId="53114" xr:uid="{F825BDEF-F3EF-42D0-9451-B71405D5F68E}"/>
    <cellStyle name="Uthevingsfarge1 2 6" xfId="53115" xr:uid="{156DDAAA-22CE-4666-BEFA-75C070AB6945}"/>
    <cellStyle name="Uthevingsfarge1 2_A02" xfId="55746" xr:uid="{1B6C722D-ECFB-4095-A2BA-8182451288E5}"/>
    <cellStyle name="Uthevingsfarge1 3" xfId="35393" xr:uid="{D5F03D0C-EFFD-4EAC-8AD6-BA51A47579D6}"/>
    <cellStyle name="Uthevingsfarge1 3 2" xfId="35394" xr:uid="{5706D95B-EE2E-4219-AEE6-66A8BDB6D4F8}"/>
    <cellStyle name="Uthevingsfarge1 3 3" xfId="35395" xr:uid="{DAE345EF-FD80-41BE-ABC3-9CE4B0A876AE}"/>
    <cellStyle name="Uthevingsfarge1 3 4" xfId="40224" xr:uid="{072A9157-9CD9-4CDE-8CBB-C1F56301A1A6}"/>
    <cellStyle name="Uthevingsfarge1 3_AVA DVA EL" xfId="35396" xr:uid="{12863111-7E79-45FE-AD29-4D1795142884}"/>
    <cellStyle name="Uthevingsfarge1 4" xfId="35397" xr:uid="{53CAD6D9-3B73-4918-99C7-ED50E9E5FEB1}"/>
    <cellStyle name="Uthevingsfarge1 4 2" xfId="35398" xr:uid="{437C3C75-72EE-40B0-BC7F-3E7A00BB0EC0}"/>
    <cellStyle name="Uthevingsfarge1 4 3" xfId="35399" xr:uid="{97E47BEE-7144-4E65-8AE6-CCEF181FEB6D}"/>
    <cellStyle name="Uthevingsfarge1 4 4" xfId="40225" xr:uid="{065212B0-2C24-4726-A377-813C48C2D381}"/>
    <cellStyle name="Uthevingsfarge1 4_AVA DVA EL" xfId="35400" xr:uid="{6A18A876-CCD3-4557-98A2-5B8BF746C54A}"/>
    <cellStyle name="Uthevingsfarge1 5" xfId="35401" xr:uid="{C29792F6-6E46-4094-A92B-7275E7273595}"/>
    <cellStyle name="Uthevingsfarge1 6" xfId="35402" xr:uid="{52727E45-67DB-4481-8886-29301D664F49}"/>
    <cellStyle name="Uthevingsfarge1 7" xfId="35403" xr:uid="{5BE6BA94-780C-4E09-AE7A-920187854AEC}"/>
    <cellStyle name="Uthevingsfarge1 8" xfId="53116" xr:uid="{8AE15AC7-DE72-45C9-BD29-54EFDD52757A}"/>
    <cellStyle name="Uthevingsfarge1 9" xfId="36291" xr:uid="{0F2FF3F6-979B-4A71-963D-AED6654E8FDE}"/>
    <cellStyle name="Uthevingsfarge2 2" xfId="11937" xr:uid="{CE2B28A0-C2EF-4967-8D6B-F079E33DFB9F}"/>
    <cellStyle name="Uthevingsfarge2 2 2" xfId="35404" xr:uid="{902193DB-B663-441F-B7CA-6925E51FFF96}"/>
    <cellStyle name="Uthevingsfarge2 2 2 2" xfId="35405" xr:uid="{C9F15B97-F067-4679-BDFA-4F356B714061}"/>
    <cellStyle name="Uthevingsfarge2 2 2 3" xfId="35406" xr:uid="{CE06CF0E-58F4-43B8-8AF2-7E5BF25AE69D}"/>
    <cellStyle name="Uthevingsfarge2 2 2 4" xfId="40226" xr:uid="{DCDA8D34-51F0-44B9-93B8-D4D8E9C08CC5}"/>
    <cellStyle name="Uthevingsfarge2 2 2_AVA DVA EL" xfId="35407" xr:uid="{53FA9D0A-C137-452B-BAFA-2027349EE9B5}"/>
    <cellStyle name="Uthevingsfarge2 2 3" xfId="35408" xr:uid="{4B0D718C-8014-47C6-AAA2-921C735AAE08}"/>
    <cellStyle name="Uthevingsfarge2 2 3 2" xfId="40227" xr:uid="{83EE316C-7014-4528-A96D-95DDCAFB96FE}"/>
    <cellStyle name="Uthevingsfarge2 2 4" xfId="53117" xr:uid="{FD4B07BF-6A71-422B-A561-149F70F1E216}"/>
    <cellStyle name="Uthevingsfarge2 2 5" xfId="53118" xr:uid="{D6A1C0FC-57EE-4B89-AE4D-4492363816C4}"/>
    <cellStyle name="Uthevingsfarge2 2 6" xfId="53119" xr:uid="{7387E6F6-0DB7-4A8C-A630-E10BA9991336}"/>
    <cellStyle name="Uthevingsfarge2 2_A02" xfId="55747" xr:uid="{2FAEAAC2-B930-4B4C-BFC9-982A2FE72055}"/>
    <cellStyle name="Uthevingsfarge2 3" xfId="35409" xr:uid="{6E7A3108-5095-4A8A-AF75-DDBDE69F67E6}"/>
    <cellStyle name="Uthevingsfarge2 3 2" xfId="35410" xr:uid="{F1484DB9-916C-4BBD-AFE8-EB44676DFEC2}"/>
    <cellStyle name="Uthevingsfarge2 3 3" xfId="35411" xr:uid="{1868EA76-2371-4DAA-B834-D06EFC8E8D72}"/>
    <cellStyle name="Uthevingsfarge2 3 4" xfId="40228" xr:uid="{941696FD-AB59-460A-805F-9FCA922C9692}"/>
    <cellStyle name="Uthevingsfarge2 3_AVA DVA EL" xfId="35412" xr:uid="{97B7267B-911D-483C-875F-9C7E2B56149E}"/>
    <cellStyle name="Uthevingsfarge2 4" xfId="35413" xr:uid="{CFE175DF-70D4-4302-9560-39CB6FA6EDB2}"/>
    <cellStyle name="Uthevingsfarge2 4 2" xfId="35414" xr:uid="{B85EED9A-9683-436C-8890-D9FE9D661807}"/>
    <cellStyle name="Uthevingsfarge2 4 3" xfId="35415" xr:uid="{D5287705-6B44-4343-94F3-3BAAB3D655F2}"/>
    <cellStyle name="Uthevingsfarge2 4 4" xfId="40229" xr:uid="{B6E98FFC-3703-4B94-B99B-19C021CE424E}"/>
    <cellStyle name="Uthevingsfarge2 4_AVA DVA EL" xfId="35416" xr:uid="{5AE66670-A611-43D5-AFFD-75B5C1BD4C6E}"/>
    <cellStyle name="Uthevingsfarge2 5" xfId="35417" xr:uid="{EC4A6452-DDCF-4D21-896B-BB2557A71A00}"/>
    <cellStyle name="Uthevingsfarge2 6" xfId="35418" xr:uid="{92EC0F0E-2BBD-4058-8FB9-93BE15AB64BA}"/>
    <cellStyle name="Uthevingsfarge2 7" xfId="35419" xr:uid="{BF5E6161-BFEE-4BC2-ACFE-15A543AAA533}"/>
    <cellStyle name="Uthevingsfarge2 8" xfId="53120" xr:uid="{71055746-4CB8-4181-915B-C321451E1B21}"/>
    <cellStyle name="Uthevingsfarge2 9" xfId="36292" xr:uid="{83558E56-6432-4A35-8813-655BECF437DA}"/>
    <cellStyle name="Uthevingsfarge3 2" xfId="11938" xr:uid="{2D6A5ADF-92DF-4228-9F73-7EB901D64807}"/>
    <cellStyle name="Uthevingsfarge3 2 2" xfId="35420" xr:uid="{76081110-8E28-4F38-BDAE-6722012EA112}"/>
    <cellStyle name="Uthevingsfarge3 2 2 2" xfId="35421" xr:uid="{04036478-E219-4204-AEFB-7CA0D8ADB667}"/>
    <cellStyle name="Uthevingsfarge3 2 2 3" xfId="35422" xr:uid="{347BB6B1-5EE8-4C2C-82A1-2649160AEF40}"/>
    <cellStyle name="Uthevingsfarge3 2 2 4" xfId="40230" xr:uid="{73C29C96-A532-4166-923C-C4701E05F450}"/>
    <cellStyle name="Uthevingsfarge3 2 2_AVA DVA EL" xfId="35423" xr:uid="{0E6E8182-04B2-4909-8E9C-13F80A0FB703}"/>
    <cellStyle name="Uthevingsfarge3 2 3" xfId="35424" xr:uid="{AA90AA74-DBDF-478D-A2DF-E751A12735E8}"/>
    <cellStyle name="Uthevingsfarge3 2 3 2" xfId="40231" xr:uid="{2E64CC91-9860-475C-B848-F19F9714396E}"/>
    <cellStyle name="Uthevingsfarge3 2 4" xfId="53121" xr:uid="{A92C1013-CDCF-48F3-9DE1-380C5DA91130}"/>
    <cellStyle name="Uthevingsfarge3 2 5" xfId="53122" xr:uid="{9D2534AC-06B0-424B-AB14-93A1C0855B54}"/>
    <cellStyle name="Uthevingsfarge3 2 6" xfId="53123" xr:uid="{16190BE1-8FCB-404D-8E67-881DE27B4C87}"/>
    <cellStyle name="Uthevingsfarge3 2_A02" xfId="55748" xr:uid="{770F52CD-2D9D-41A7-B9BB-03D651C67B57}"/>
    <cellStyle name="Uthevingsfarge3 3" xfId="35425" xr:uid="{D91D57D3-A3CB-43EA-87BF-A59D71091FDD}"/>
    <cellStyle name="Uthevingsfarge3 3 2" xfId="35426" xr:uid="{5082DFD8-D20F-425E-B888-98F5A970F53A}"/>
    <cellStyle name="Uthevingsfarge3 3 3" xfId="35427" xr:uid="{E3C8CABC-C1F5-46EF-A2A8-8F9FA1B3EFA5}"/>
    <cellStyle name="Uthevingsfarge3 3 4" xfId="40232" xr:uid="{60D92D5F-F646-4F06-A82F-959EC7827BFB}"/>
    <cellStyle name="Uthevingsfarge3 3_AVA DVA EL" xfId="35428" xr:uid="{BC2F42BC-33BB-42AB-A922-7105171DFBA9}"/>
    <cellStyle name="Uthevingsfarge3 4" xfId="35429" xr:uid="{169F7099-1283-4330-A735-3AF8B988790B}"/>
    <cellStyle name="Uthevingsfarge3 4 2" xfId="35430" xr:uid="{A88D9C37-F163-4725-B6AE-B4AD5B8EE242}"/>
    <cellStyle name="Uthevingsfarge3 4 3" xfId="35431" xr:uid="{7671E4ED-3AFA-41E7-812B-2AE8193FBA50}"/>
    <cellStyle name="Uthevingsfarge3 4 4" xfId="40233" xr:uid="{654C097F-24FF-4134-B041-8EFB6CFC0D4A}"/>
    <cellStyle name="Uthevingsfarge3 4_AVA DVA EL" xfId="35432" xr:uid="{2B3889BD-E4B1-4D00-B8E1-DADD648C42ED}"/>
    <cellStyle name="Uthevingsfarge3 5" xfId="35433" xr:uid="{85D35212-4283-4D64-A2A9-459EDB599702}"/>
    <cellStyle name="Uthevingsfarge3 6" xfId="35434" xr:uid="{E4A8C44E-5423-4B33-87C6-BF6617FAAACC}"/>
    <cellStyle name="Uthevingsfarge3 7" xfId="35435" xr:uid="{C5AEDED9-F993-4D95-9C59-6933786E2332}"/>
    <cellStyle name="Uthevingsfarge3 8" xfId="53124" xr:uid="{B9EC319B-F36D-4323-B69F-4AA00A4DCD79}"/>
    <cellStyle name="Uthevingsfarge3 9" xfId="36293" xr:uid="{E1F4AC1B-A03D-41A0-9173-C3AF021EC2D3}"/>
    <cellStyle name="Uthevingsfarge4 2" xfId="11939" xr:uid="{B6669703-5250-403A-A30A-423D8000A82E}"/>
    <cellStyle name="Uthevingsfarge4 2 2" xfId="35436" xr:uid="{ED9E880F-41C5-4F29-AACB-3CEDF6C16DFA}"/>
    <cellStyle name="Uthevingsfarge4 2 2 2" xfId="35437" xr:uid="{98802D2E-F578-4137-A82A-315A90D92918}"/>
    <cellStyle name="Uthevingsfarge4 2 2 3" xfId="35438" xr:uid="{492AF921-A931-4A80-8D1F-69FE3BFA00B1}"/>
    <cellStyle name="Uthevingsfarge4 2 2 4" xfId="40234" xr:uid="{570F63B4-86AD-44AE-894E-71C2EC162E4E}"/>
    <cellStyle name="Uthevingsfarge4 2 2_AVA DVA EL" xfId="35439" xr:uid="{FF7AB3EC-C224-4B2F-A86B-5CBB7475276F}"/>
    <cellStyle name="Uthevingsfarge4 2 3" xfId="35440" xr:uid="{6D63F71F-DAAC-4D20-84E2-EDB8AD97A2CA}"/>
    <cellStyle name="Uthevingsfarge4 2 3 2" xfId="40235" xr:uid="{EBB9A593-4BBC-4772-912F-317225554113}"/>
    <cellStyle name="Uthevingsfarge4 2 4" xfId="53125" xr:uid="{4C40CB04-34B3-406F-A696-D6BE2B2A00D3}"/>
    <cellStyle name="Uthevingsfarge4 2 5" xfId="53126" xr:uid="{4C78B844-AB2F-4DF6-9FF1-5D823D68A446}"/>
    <cellStyle name="Uthevingsfarge4 2 6" xfId="53127" xr:uid="{1EFF1343-0BD4-4A30-9D14-A4550624BD57}"/>
    <cellStyle name="Uthevingsfarge4 2_A02" xfId="55749" xr:uid="{D53B1694-81A7-4222-A812-26A3DB12C414}"/>
    <cellStyle name="Uthevingsfarge4 3" xfId="35441" xr:uid="{1E588CCB-A4E9-4489-8A8B-ADF2EB12D262}"/>
    <cellStyle name="Uthevingsfarge4 3 2" xfId="35442" xr:uid="{044570A0-9B18-414B-A9C1-E3857D02D3F8}"/>
    <cellStyle name="Uthevingsfarge4 3 3" xfId="35443" xr:uid="{FC1D9125-FC51-4D02-9FEF-7F9E37B96F4F}"/>
    <cellStyle name="Uthevingsfarge4 3 4" xfId="40236" xr:uid="{832C39E2-8004-4C9C-902B-831801230E6C}"/>
    <cellStyle name="Uthevingsfarge4 3_AVA DVA EL" xfId="35444" xr:uid="{72122074-3493-4437-95E6-4261E2516D68}"/>
    <cellStyle name="Uthevingsfarge4 4" xfId="35445" xr:uid="{A6B369D8-96E4-43CB-98A3-08B778B3B980}"/>
    <cellStyle name="Uthevingsfarge4 4 2" xfId="35446" xr:uid="{621B49DE-F1AC-4D4B-B0A0-E7C59741DAA7}"/>
    <cellStyle name="Uthevingsfarge4 4 3" xfId="35447" xr:uid="{B2AB6CB1-D9EE-4BAA-9843-740BCE3E7894}"/>
    <cellStyle name="Uthevingsfarge4 4 4" xfId="40237" xr:uid="{F64DB66F-9F18-4B10-ADD3-CB64915EB8E6}"/>
    <cellStyle name="Uthevingsfarge4 4_AVA DVA EL" xfId="35448" xr:uid="{7DF04872-1098-4C3F-9428-DB59AF8C7CD9}"/>
    <cellStyle name="Uthevingsfarge4 5" xfId="35449" xr:uid="{AE28E87F-0207-428B-B2C5-1512B8DB9AF1}"/>
    <cellStyle name="Uthevingsfarge4 6" xfId="35450" xr:uid="{50E223F1-2F62-4B28-81B9-F4D018A47E22}"/>
    <cellStyle name="Uthevingsfarge4 7" xfId="35451" xr:uid="{FCB28079-2176-445D-B660-F72E4D068E20}"/>
    <cellStyle name="Uthevingsfarge4 8" xfId="53128" xr:uid="{C0024861-A671-43F9-8799-C4BEC3E82877}"/>
    <cellStyle name="Uthevingsfarge4 9" xfId="36294" xr:uid="{B66AC4FD-A59C-4668-8239-911907FE2AA4}"/>
    <cellStyle name="Uthevingsfarge5 2" xfId="11940" xr:uid="{62482D7D-72B3-43F6-9F36-3BC7CA902BE1}"/>
    <cellStyle name="Uthevingsfarge5 2 2" xfId="35452" xr:uid="{C9A9EFCC-1367-4EAF-B043-F9DABC2F1E8E}"/>
    <cellStyle name="Uthevingsfarge5 2 2 2" xfId="35453" xr:uid="{5749F11F-CA2C-47A1-A825-391E88B04A73}"/>
    <cellStyle name="Uthevingsfarge5 2 2 3" xfId="35454" xr:uid="{C9C31C10-3EBE-4E47-B4BB-EC4DE0ADCF93}"/>
    <cellStyle name="Uthevingsfarge5 2 2 4" xfId="40238" xr:uid="{170BE74C-1E8A-4D20-AB81-8D5AE3C56645}"/>
    <cellStyle name="Uthevingsfarge5 2 2_AVA DVA EL" xfId="35455" xr:uid="{C55C929C-F368-4F82-9583-01E34913C3BD}"/>
    <cellStyle name="Uthevingsfarge5 2 3" xfId="35456" xr:uid="{451E4708-B56D-4A68-A4A5-1432FE93E7D7}"/>
    <cellStyle name="Uthevingsfarge5 2 3 2" xfId="40239" xr:uid="{397D6D30-0D41-444F-9262-F08BEFD3FDE0}"/>
    <cellStyle name="Uthevingsfarge5 2 4" xfId="53129" xr:uid="{A033D831-F305-4EDC-B198-F9772DF2F30F}"/>
    <cellStyle name="Uthevingsfarge5 2 5" xfId="53130" xr:uid="{7ECED554-003A-4724-86D8-4F39A58B8C67}"/>
    <cellStyle name="Uthevingsfarge5 2 6" xfId="53131" xr:uid="{4DD2A271-89BB-424D-B68F-575542E3618B}"/>
    <cellStyle name="Uthevingsfarge5 2_A02" xfId="55750" xr:uid="{D4A09046-A034-4858-ACE1-248558B04544}"/>
    <cellStyle name="Uthevingsfarge5 3" xfId="35457" xr:uid="{78747907-7860-401F-9AF2-039CA57F64EA}"/>
    <cellStyle name="Uthevingsfarge5 3 2" xfId="35458" xr:uid="{6F6392C9-F5CB-4A9B-A40F-E6C711DA8D0A}"/>
    <cellStyle name="Uthevingsfarge5 3 3" xfId="35459" xr:uid="{0041FE4C-851E-49AE-808E-9483B3A43BFA}"/>
    <cellStyle name="Uthevingsfarge5 3 4" xfId="40240" xr:uid="{CA94DE00-70CE-4B36-90AA-30479FF73298}"/>
    <cellStyle name="Uthevingsfarge5 3_AVA DVA EL" xfId="35460" xr:uid="{7FDC5F38-5BA4-49EA-9AEB-67B7D7A64C0C}"/>
    <cellStyle name="Uthevingsfarge5 4" xfId="35461" xr:uid="{AAB2CF1D-810C-4E46-BA92-9A0F648D7229}"/>
    <cellStyle name="Uthevingsfarge5 4 2" xfId="35462" xr:uid="{8D0EECC0-DBFA-4541-B0F2-6D5577D65889}"/>
    <cellStyle name="Uthevingsfarge5 4 3" xfId="35463" xr:uid="{57ED322D-03F9-47DD-B709-9255A5E895BB}"/>
    <cellStyle name="Uthevingsfarge5 4 4" xfId="40241" xr:uid="{B5FF2EAA-5DED-4774-8D0F-035BC3D520FF}"/>
    <cellStyle name="Uthevingsfarge5 4_AVA DVA EL" xfId="35464" xr:uid="{FDE80C03-3A86-4E99-B243-7B57659A19B2}"/>
    <cellStyle name="Uthevingsfarge5 5" xfId="35465" xr:uid="{33C2AB70-7562-48B2-88B1-AD624E2832F9}"/>
    <cellStyle name="Uthevingsfarge5 6" xfId="35466" xr:uid="{073BA23D-5F3A-4CE0-8790-0CB832D5C807}"/>
    <cellStyle name="Uthevingsfarge5 7" xfId="35467" xr:uid="{C4930F7C-4964-49D6-92CE-B4FE5F1AFA79}"/>
    <cellStyle name="Uthevingsfarge5 8" xfId="53132" xr:uid="{4CBC4706-7752-4261-B355-A1CB587FD672}"/>
    <cellStyle name="Uthevingsfarge5 9" xfId="36295" xr:uid="{27A94473-D4D4-4A92-A71A-5A1E741332C3}"/>
    <cellStyle name="Uthevingsfarge6 2" xfId="11941" xr:uid="{22F8A543-BAF5-4376-8E6F-38A1C81E4559}"/>
    <cellStyle name="Uthevingsfarge6 2 2" xfId="35468" xr:uid="{F90FD93B-301E-4B0C-BBAF-D645632FC054}"/>
    <cellStyle name="Uthevingsfarge6 2 2 2" xfId="35469" xr:uid="{3F36996C-1EB4-4984-96B2-B3BC32ACDDBF}"/>
    <cellStyle name="Uthevingsfarge6 2 2 3" xfId="35470" xr:uid="{812078A0-9CE7-463B-B867-36EE6ED95663}"/>
    <cellStyle name="Uthevingsfarge6 2 2 4" xfId="40242" xr:uid="{9206D4D6-EAD0-4EE9-81DE-7F31BE5D5DD2}"/>
    <cellStyle name="Uthevingsfarge6 2 2_AVA DVA EL" xfId="35471" xr:uid="{7F405ACD-FC4C-4796-9880-AE746CE487A8}"/>
    <cellStyle name="Uthevingsfarge6 2 3" xfId="35472" xr:uid="{ABE3389E-D3FB-4919-A5FD-CAFEC54D7ED3}"/>
    <cellStyle name="Uthevingsfarge6 2 3 2" xfId="40243" xr:uid="{B83188C9-D0A0-4144-8EFE-BA2C680A06AB}"/>
    <cellStyle name="Uthevingsfarge6 2 4" xfId="53133" xr:uid="{3F5511EB-C2C9-4FB4-A6FA-981BCDFE77D2}"/>
    <cellStyle name="Uthevingsfarge6 2 5" xfId="53134" xr:uid="{CE922C69-115B-494D-A05E-A370A6B314A4}"/>
    <cellStyle name="Uthevingsfarge6 2 6" xfId="53135" xr:uid="{C0FFD7EC-306F-4674-ACEA-586C3FDB2CAD}"/>
    <cellStyle name="Uthevingsfarge6 2_A02" xfId="55751" xr:uid="{667A4A04-A2C5-4C2A-ACE5-7F9B83D37D6C}"/>
    <cellStyle name="Uthevingsfarge6 3" xfId="35473" xr:uid="{4DC44FC4-7D29-443C-B00A-FD4FD51DAD41}"/>
    <cellStyle name="Uthevingsfarge6 3 2" xfId="35474" xr:uid="{E36B0696-6AF7-44B9-97B5-8D5200CB0C65}"/>
    <cellStyle name="Uthevingsfarge6 3 3" xfId="35475" xr:uid="{B26DD623-2C88-4E8D-9F5A-E7C527772305}"/>
    <cellStyle name="Uthevingsfarge6 3 4" xfId="40244" xr:uid="{3D26AA33-7A16-4A55-9B64-2826CED1910E}"/>
    <cellStyle name="Uthevingsfarge6 3_AVA DVA EL" xfId="35476" xr:uid="{CD3441F7-06C4-4662-A3C7-AA5CBBCCA1A3}"/>
    <cellStyle name="Uthevingsfarge6 4" xfId="35477" xr:uid="{E66FD716-B04A-4F54-B602-08E59F2D57A8}"/>
    <cellStyle name="Uthevingsfarge6 4 2" xfId="35478" xr:uid="{9904B5A9-BA35-4119-A3DD-4609630C12A0}"/>
    <cellStyle name="Uthevingsfarge6 4 3" xfId="35479" xr:uid="{58970A07-E79A-446D-ABB5-40075439E2BF}"/>
    <cellStyle name="Uthevingsfarge6 4 4" xfId="40245" xr:uid="{44B0310F-E63F-42D8-BD8D-74FC50F91DF2}"/>
    <cellStyle name="Uthevingsfarge6 4_AVA DVA EL" xfId="35480" xr:uid="{AC1960D5-C855-4818-92AD-9B476D5EE44E}"/>
    <cellStyle name="Uthevingsfarge6 5" xfId="35481" xr:uid="{F8409964-CA6E-4CCF-917C-537C78AA23AD}"/>
    <cellStyle name="Uthevingsfarge6 6" xfId="35482" xr:uid="{800013E6-3228-459B-81FE-1EAA295FFC4F}"/>
    <cellStyle name="Uthevingsfarge6 7" xfId="35483" xr:uid="{0558253C-C2AC-4023-A6D7-64101D2B496F}"/>
    <cellStyle name="Uthevingsfarge6 8" xfId="53136" xr:uid="{C1FA44D8-28CF-48EC-853E-C0F88D8161DD}"/>
    <cellStyle name="Uthevingsfarge6 9" xfId="36296" xr:uid="{9448A0F2-AF5E-4DF2-94C5-08CA050F275A}"/>
    <cellStyle name="Uwaga" xfId="35484" xr:uid="{89EA59B7-DC9D-41CE-98C7-0F87B89C12CA}"/>
    <cellStyle name="Uwaga 2" xfId="35485" xr:uid="{736559B9-F5D7-4142-8452-AC8CF41FAE4F}"/>
    <cellStyle name="Uwaga 3" xfId="35486" xr:uid="{CBF7647D-B943-498E-AEF8-7443CAF977EA}"/>
    <cellStyle name="Uwaga_AVA DVA EL" xfId="35487" xr:uid="{31584E25-C0A7-41E6-A6AF-9FF20B1B39D1}"/>
    <cellStyle name="Valuta (0)_Costi" xfId="35488" xr:uid="{C3E0DCC3-1D46-4181-9018-9AD3548620D0}"/>
    <cellStyle name="Valuta 2" xfId="11942" xr:uid="{C0BC8976-A12C-43CF-85C4-86BF1D5FC597}"/>
    <cellStyle name="Valuta 2 2" xfId="35489" xr:uid="{59BBB799-C0E7-4CFA-9111-2D421D4C4411}"/>
    <cellStyle name="Valuta 2 2 2" xfId="35490" xr:uid="{9239E688-5407-4028-A9D0-A9FBD2865F2B}"/>
    <cellStyle name="Valuta 2 2 3" xfId="35491" xr:uid="{AE1D76BD-7A35-4FE2-8B4C-CA71B690CFDE}"/>
    <cellStyle name="Valuta 2 2_AVA DVA EL" xfId="35492" xr:uid="{49C5DAC9-4086-4F2D-B0E5-5065B86DDC73}"/>
    <cellStyle name="Valuta 2 3" xfId="35493" xr:uid="{1F224CC2-E821-4E0D-9F00-C99D29ADA048}"/>
    <cellStyle name="Valuta 2 4" xfId="53137" xr:uid="{19EA4430-F582-44F8-8287-176FCD6ACC8F}"/>
    <cellStyle name="Valuta 2_AVA DVA EL" xfId="35494" xr:uid="{F0FB438F-161B-4F02-908A-4ACA05DFD8B2}"/>
    <cellStyle name="Valuta 3" xfId="11943" xr:uid="{EE5F71C3-0E9C-4956-9B7A-4C607C27646A}"/>
    <cellStyle name="Valuta 3 2" xfId="35495" xr:uid="{59F8FCCB-4EE7-4792-AE57-3F25F7971D7B}"/>
    <cellStyle name="Valuta 3 2 2" xfId="35496" xr:uid="{4AB16F2B-9673-4DD7-ACD4-2CAEEFC56729}"/>
    <cellStyle name="Valuta 3 2 3" xfId="35497" xr:uid="{36121B61-ACAD-4DE7-9BBE-C11F6BA0FF91}"/>
    <cellStyle name="Valuta 3 2_AVA DVA EL" xfId="35498" xr:uid="{9B12AD71-3199-4AD8-8C58-82BF708545AC}"/>
    <cellStyle name="Valuta 3 3" xfId="35499" xr:uid="{C76987AF-8297-450C-9C84-10DD2F9FEF01}"/>
    <cellStyle name="Valuta 3 4" xfId="53138" xr:uid="{08509585-2AFC-430A-9684-F03A0CE2F99B}"/>
    <cellStyle name="Valuta 3_AVA DVA EL" xfId="35500" xr:uid="{3E6772A5-BA11-40A3-B699-BB303CF5C178}"/>
    <cellStyle name="Valuta 4" xfId="35501" xr:uid="{A5E738AF-8014-49C6-B971-78D3FB176209}"/>
    <cellStyle name="Valuta 4 2" xfId="35502" xr:uid="{6D2175F8-EE03-4139-90EA-ACC717EEEBFF}"/>
    <cellStyle name="Valuta 4 3" xfId="35503" xr:uid="{ED2E471C-51AA-43E8-9B5D-6B7F40D66C95}"/>
    <cellStyle name="Valuta 4 4" xfId="53139" xr:uid="{C5C7E165-9C16-4982-89E3-3793C89690C5}"/>
    <cellStyle name="Valuta 4_AVA DVA EL" xfId="35504" xr:uid="{55D87F48-F80D-401C-9958-1A006CEA4C52}"/>
    <cellStyle name="Varseltekst 2" xfId="11944" xr:uid="{EB147157-870B-4794-B63B-48C9D6FE08A2}"/>
    <cellStyle name="Varseltekst 2 2" xfId="35505" xr:uid="{21F9674F-17D0-4049-8613-CF3C4E81B224}"/>
    <cellStyle name="Varseltekst 2 2 2" xfId="35506" xr:uid="{861BAF2F-87EA-44C5-9B30-3EE3A3ACD7AB}"/>
    <cellStyle name="Varseltekst 2 2 3" xfId="35507" xr:uid="{6623CED6-2318-4F77-8266-A63DBEB6E869}"/>
    <cellStyle name="Varseltekst 2 2 4" xfId="40246" xr:uid="{A7D450C9-B941-4EDF-B734-9A6F39CB5ABE}"/>
    <cellStyle name="Varseltekst 2 2_AVA DVA EL" xfId="35508" xr:uid="{D2C22F0D-7FC1-4A01-BDF2-65F33985D21B}"/>
    <cellStyle name="Varseltekst 2 3" xfId="40247" xr:uid="{16EDA57F-ECDF-4923-A0AA-98A41105089A}"/>
    <cellStyle name="Varseltekst 2 4" xfId="53140" xr:uid="{F1FB9DF2-A980-4FEE-9E3E-4062DEC17FF9}"/>
    <cellStyle name="Varseltekst 2 5" xfId="53141" xr:uid="{863D48F6-7462-4F09-806C-8FF542BC4921}"/>
    <cellStyle name="Varseltekst 2_A02" xfId="55752" xr:uid="{1555C0A6-FB1E-4A27-A3C0-9A3CCA4C1993}"/>
    <cellStyle name="Varseltekst 3" xfId="35509" xr:uid="{C9A4F88F-087A-408F-B650-BF97877729DC}"/>
    <cellStyle name="Varseltekst 3 2" xfId="35510" xr:uid="{144DFE80-34C1-46BB-ACC1-BBECD4090DD5}"/>
    <cellStyle name="Varseltekst 3 3" xfId="40248" xr:uid="{7E97A608-431D-46C3-9125-FB4D47B8DEDE}"/>
    <cellStyle name="Varseltekst 3_A02" xfId="55753" xr:uid="{70AF0EA4-9B60-4003-99EB-B6346D671307}"/>
    <cellStyle name="Varseltekst 4" xfId="35511" xr:uid="{8EEF366E-C3BA-4F2E-8456-400C98033717}"/>
    <cellStyle name="Varseltekst 4 2" xfId="35512" xr:uid="{4ECE8A94-D47F-4BA8-A006-258D16791EEB}"/>
    <cellStyle name="Varseltekst 4 3" xfId="35513" xr:uid="{82DAC65F-6B14-43AF-AE1C-5A76E729A6DD}"/>
    <cellStyle name="Varseltekst 4 4" xfId="40249" xr:uid="{F008AF18-7432-465F-A523-57BCBAECB466}"/>
    <cellStyle name="Varseltekst 4_AVA DVA EL" xfId="35514" xr:uid="{A91CDADA-CDD9-4621-B23D-B035A9CDB53B}"/>
    <cellStyle name="Varseltekst 5" xfId="35515" xr:uid="{463392DA-8FA8-49BE-90A4-A3250A03268C}"/>
    <cellStyle name="Varseltekst 6" xfId="35516" xr:uid="{1DBA4844-7C2C-4A44-8FBA-73E8AD75424A}"/>
    <cellStyle name="Varseltekst 7" xfId="53142" xr:uid="{5CBEA462-BB99-4424-8056-7AEEC34AF24C}"/>
    <cellStyle name="Varseltekst 8" xfId="36297" xr:uid="{DA6FAD24-3907-4DC7-A237-90409A1529E8}"/>
    <cellStyle name="w" xfId="35517" xr:uid="{0DD31BA0-1A3E-4F0C-B730-BC78A4083724}"/>
    <cellStyle name="w 2" xfId="35518" xr:uid="{BD5DC955-6761-4584-8473-3CDFCDEFDB33}"/>
    <cellStyle name="w 3" xfId="35519" xr:uid="{CF196D38-E6FD-4606-98E1-27959D41F082}"/>
    <cellStyle name="w_3. Chng in credit spreads" xfId="53143" xr:uid="{E488D3B3-FA06-49E5-A3DF-68296ED3203B}"/>
    <cellStyle name="w_3. Chng in credit spreads 2" xfId="53144" xr:uid="{53976F7E-793E-4872-90F0-4710B515CB4C}"/>
    <cellStyle name="w_3. Chng in credit spreads_Månedsanalyse" xfId="53145" xr:uid="{0EFBEAD2-8215-4BD6-B0D4-C073D8234EA9}"/>
    <cellStyle name="w_7. Other MTM adjustments" xfId="53146" xr:uid="{CBB7F649-0DAE-4492-A113-6A1537573EBF}"/>
    <cellStyle name="w_7. Other MTM adjustments 2" xfId="53147" xr:uid="{C377D56F-7BF0-4EA2-AD7A-39956161F1DE}"/>
    <cellStyle name="w_7. Other MTM adjustments_Månedsanalyse" xfId="53148" xr:uid="{5A1FE5B5-1480-41BE-9560-6FC60E686962}"/>
    <cellStyle name="w_AVA DVA EL" xfId="35520" xr:uid="{D03B0F96-947B-4B7D-80B0-365236BF95CB}"/>
    <cellStyle name="w_Avkortning" xfId="53149" xr:uid="{649C21FF-60A3-499A-8B5D-55872EBA2BC2}"/>
    <cellStyle name="w_Balanse bankkonsern" xfId="35521" xr:uid="{A3DB4E71-379A-499E-9EBB-E085459E3337}"/>
    <cellStyle name="w_Balanse bankkonsern_Avkortning" xfId="53150" xr:uid="{078C3D2F-D75A-4E4C-9A68-3DA821C9782C}"/>
    <cellStyle name="w_Balanse bankkonsern_Desember 2017" xfId="53151" xr:uid="{5FDF82FB-57AC-4313-97D7-6C0CD7552476}"/>
    <cellStyle name="w_Balanse bankkonsern_Note Bank" xfId="53152" xr:uid="{DDC6B740-8055-43BB-8640-AF121C7EF852}"/>
    <cellStyle name="w_Balanse bankkonsern_Note Bankkonsern" xfId="53153" xr:uid="{A523160C-E99E-445A-8887-9D202BE3316F}"/>
    <cellStyle name="w_Balanse bankkonsern_September 2017" xfId="53154" xr:uid="{5D966E4E-E937-4EE5-9FDA-C8D6906D7DFB}"/>
    <cellStyle name="w_Desember 2017" xfId="53155" xr:uid="{025F9310-F73D-45F5-B63A-305650BF9F9F}"/>
    <cellStyle name="w_Juni 2017" xfId="35522" xr:uid="{7F640E54-43C0-4B98-A88C-DE7D80314743}"/>
    <cellStyle name="w_Juni 2017_Avkortning" xfId="53156" xr:uid="{93FA47AB-D2DB-4B3F-B666-163869260A27}"/>
    <cellStyle name="w_Juni 2017_Desember 2017" xfId="53157" xr:uid="{263F3E72-04DD-445E-B7C7-5DF0288266F3}"/>
    <cellStyle name="w_Manuell input" xfId="53158" xr:uid="{A64B6FD2-FE88-4ECF-87DE-69BDD494336D}"/>
    <cellStyle name="w_Manuell input_Månedsanalyse" xfId="53159" xr:uid="{94C1A7CA-7D4E-434F-940A-4DE441B31262}"/>
    <cellStyle name="w_Månedsanalyse" xfId="53160" xr:uid="{E49F777B-0D06-4908-8914-D884CDF91803}"/>
    <cellStyle name="w_Note Bank" xfId="53161" xr:uid="{6301E2FF-5D32-43B8-BA54-825B8ED3F052}"/>
    <cellStyle name="w_Note Bankkonsern" xfId="53162" xr:uid="{E3FF88B2-8686-44D0-B3BE-A0E69DA8B3CE}"/>
    <cellStyle name="w_Results &amp; key fig." xfId="53163" xr:uid="{85A191F6-EC75-4E1D-82FC-83E9DC8924AE}"/>
    <cellStyle name="w_SAP data_link" xfId="53164" xr:uid="{58E90E95-5D45-4570-9551-79761E4E9158}"/>
    <cellStyle name="w_SAP data_link 2" xfId="53165" xr:uid="{BC753E24-F55F-48D3-9D5B-1F582B28E947}"/>
    <cellStyle name="w_SAP data_link_Månedsanalyse" xfId="53166" xr:uid="{595309C2-4F70-4ED1-9C43-801F532940C2}"/>
    <cellStyle name="w_September 2017" xfId="53167" xr:uid="{D4D8B928-9C77-4FB4-9131-7F9810A695CC}"/>
    <cellStyle name="w_September 2017_1" xfId="53168" xr:uid="{2C218BD7-9D41-4250-941F-B09BB2391B94}"/>
    <cellStyle name="Warburg" xfId="35523" xr:uid="{A6C552C7-393C-4EA6-9598-D43168B378B4}"/>
    <cellStyle name="Warburg 2" xfId="35524" xr:uid="{BB9B6105-3138-4267-8703-B40DDBBBFB4C}"/>
    <cellStyle name="Warburg 3" xfId="35525" xr:uid="{88E5D5FA-72B2-48F5-A1C9-08759453E9D2}"/>
    <cellStyle name="Warburg_AVA DVA EL" xfId="35526" xr:uid="{A8EAB3D2-EC27-4512-A2BB-59C636A123DC}"/>
    <cellStyle name="Warning Text" xfId="11945" xr:uid="{85274C5E-AB4D-440A-A885-06DAE5362330}"/>
    <cellStyle name="Warning Text 10" xfId="11946" xr:uid="{CC7B4A0C-38A0-41FA-80F5-8308B061EB0C}"/>
    <cellStyle name="Warning Text 2" xfId="11947" xr:uid="{ABC81497-24F2-4B8D-AA06-52F9DB1A6956}"/>
    <cellStyle name="Warning Text 2 2" xfId="11948" xr:uid="{F427E0D0-7BBF-400E-BCD5-9FC729AE7049}"/>
    <cellStyle name="Warning Text 2 2 2" xfId="35527" xr:uid="{4A619BBF-3839-4C1A-9F0E-1B2328FBE2A9}"/>
    <cellStyle name="Warning Text 2 2 2 2" xfId="35528" xr:uid="{D0870EF2-B4AB-4F20-8DE8-005F74EF763B}"/>
    <cellStyle name="Warning Text 2 2 2 3" xfId="35529" xr:uid="{8FAA32A0-18E3-472A-950E-31550BF685F5}"/>
    <cellStyle name="Warning Text 2 2 2_AVA DVA EL" xfId="35530" xr:uid="{DECD9C59-161F-4115-8B87-FC1C504C862E}"/>
    <cellStyle name="Warning Text 2 2 3" xfId="35531" xr:uid="{739CD4EE-A74B-4026-8059-68C197970286}"/>
    <cellStyle name="Warning Text 2 2 3 2" xfId="35532" xr:uid="{B1F5C1E0-0941-4BDE-9FEA-8F5BDA7ECF0F}"/>
    <cellStyle name="Warning Text 2 2 3 3" xfId="35533" xr:uid="{0799346F-7FA9-438C-9668-2B725968A47D}"/>
    <cellStyle name="Warning Text 2 2 3_AVA DVA EL" xfId="35534" xr:uid="{37E187FB-42E8-40AD-AB65-A449E9697A01}"/>
    <cellStyle name="Warning Text 2 2 4" xfId="35535" xr:uid="{E3134D60-894C-46C4-A9F3-87775296713C}"/>
    <cellStyle name="Warning Text 2 2 4 2" xfId="35536" xr:uid="{181D42C6-AD30-4DAF-9E70-831A2CC894C7}"/>
    <cellStyle name="Warning Text 2 2 4 3" xfId="35537" xr:uid="{9A4C57F8-0201-470A-A3F9-3F6EA975A9F6}"/>
    <cellStyle name="Warning Text 2 2 4_AVA DVA EL" xfId="35538" xr:uid="{1C255780-8C2A-40DC-ACCA-CF901B241057}"/>
    <cellStyle name="Warning Text 2 2 5" xfId="35539" xr:uid="{7CF83163-D3AF-456E-885E-F740575C4737}"/>
    <cellStyle name="Warning Text 2 2 5 2" xfId="35540" xr:uid="{01672CAB-4CD7-4E6D-B442-ABA5DCC1F793}"/>
    <cellStyle name="Warning Text 2 2 5 3" xfId="35541" xr:uid="{1F60ACBF-222E-448B-B97E-63668CDCA82C}"/>
    <cellStyle name="Warning Text 2 2 5_AVA DVA EL" xfId="35542" xr:uid="{7B9B08DB-3B89-4EF3-9BA6-DC8F9F041426}"/>
    <cellStyle name="Warning Text 2 2 6" xfId="35543" xr:uid="{4EAFC743-56A5-4C0B-AA3E-736317A6D94B}"/>
    <cellStyle name="Warning Text 2 2 6 2" xfId="35544" xr:uid="{F48A29BF-33D5-4974-9B32-48AEB5EEE48E}"/>
    <cellStyle name="Warning Text 2 2 6 3" xfId="35545" xr:uid="{7FD5A5D1-868E-45C8-A18A-E9B9C6E730FE}"/>
    <cellStyle name="Warning Text 2 2 6_AVA DVA EL" xfId="35546" xr:uid="{6B8F48DC-13DA-4EB8-B1DF-60F155E24388}"/>
    <cellStyle name="Warning Text 2 2 7" xfId="35547" xr:uid="{902F52FC-38A8-4DB2-A877-11AD8E27EA31}"/>
    <cellStyle name="Warning Text 2 2_AVA DVA EL" xfId="35548" xr:uid="{ECCFF6EC-C5F4-4B0B-9FE3-06337C970EA6}"/>
    <cellStyle name="Warning Text 2 3" xfId="35549" xr:uid="{14559443-789C-4C20-9658-BA6282336E14}"/>
    <cellStyle name="Warning Text 2 3 2" xfId="35550" xr:uid="{AF2A33EA-1058-41BF-B25F-97151716E7F4}"/>
    <cellStyle name="Warning Text 2 3 3" xfId="35551" xr:uid="{F65CED47-9E38-4F2E-B50B-7C20C833F256}"/>
    <cellStyle name="Warning Text 2 3_AVA DVA EL" xfId="35552" xr:uid="{2B3F94BE-D9BF-4035-9590-221181DB5031}"/>
    <cellStyle name="Warning Text 2 4" xfId="35553" xr:uid="{65B2DB3A-CB17-4645-9825-6231B91D248C}"/>
    <cellStyle name="Warning Text 2 4 2" xfId="35554" xr:uid="{5AECA4CE-B96E-4575-95DA-CCD7AEA9B93A}"/>
    <cellStyle name="Warning Text 2 4 3" xfId="35555" xr:uid="{6AE0F734-A7BD-46BA-AA59-ECF1BB33CEFD}"/>
    <cellStyle name="Warning Text 2 4_AVA DVA EL" xfId="35556" xr:uid="{AFC20067-E4FE-4089-89A1-AAAFD4E1AF35}"/>
    <cellStyle name="Warning Text 2 5" xfId="35557" xr:uid="{48C34EF9-D5C0-495E-B8EE-378AB8AD7C81}"/>
    <cellStyle name="Warning Text 2 6" xfId="53169" xr:uid="{9F9FC584-531A-47DE-AEDF-A458E632773B}"/>
    <cellStyle name="Warning Text 2_4Q16" xfId="35558" xr:uid="{7835D2AD-7DE5-4BA8-A4BB-70ED426F6F04}"/>
    <cellStyle name="Warning Text 3" xfId="11949" xr:uid="{5FE343EC-2711-49B1-A510-263D123B2C3F}"/>
    <cellStyle name="Warning Text 3 2" xfId="35559" xr:uid="{6E0B0AD8-CE12-4445-B178-0C20ACA968F6}"/>
    <cellStyle name="Warning Text 3 3" xfId="35560" xr:uid="{29C24E07-6C52-4F27-A706-35382E057C14}"/>
    <cellStyle name="Warning Text 3_AVA DVA EL" xfId="35561" xr:uid="{B7C89F76-B4B4-4F39-91E8-528E40CA3BDB}"/>
    <cellStyle name="Warning Text 4" xfId="11950" xr:uid="{FB47E7C2-A698-44E0-94B5-0F616057724D}"/>
    <cellStyle name="Warning Text 4 2" xfId="35562" xr:uid="{4510F14A-0C69-4759-B380-7F5B3DF7FFE3}"/>
    <cellStyle name="Warning Text 4 2 2" xfId="35563" xr:uid="{29CF971B-786E-4208-BD90-0795E5E08EB9}"/>
    <cellStyle name="Warning Text 4 2 3" xfId="35564" xr:uid="{49B4C6DC-1DE4-4CD7-B9D9-845B08DAB83D}"/>
    <cellStyle name="Warning Text 4 2_AVA DVA EL" xfId="35565" xr:uid="{50AC09C8-B21D-43CF-AA05-464347CD69E4}"/>
    <cellStyle name="Warning Text 4 3" xfId="35566" xr:uid="{CE070080-D293-4B73-A3E3-9FD5804B8929}"/>
    <cellStyle name="Warning Text 4 3 2" xfId="35567" xr:uid="{37CC1AA5-C0DF-4916-A712-89E2901D822D}"/>
    <cellStyle name="Warning Text 4 3 3" xfId="35568" xr:uid="{FB2E22B1-A441-4E7C-9BC1-94EDF62812DC}"/>
    <cellStyle name="Warning Text 4 3_AVA DVA EL" xfId="35569" xr:uid="{8BC8DEF4-D668-49E2-AB91-2AEE6B134770}"/>
    <cellStyle name="Warning Text 4 4" xfId="35570" xr:uid="{F4C16752-439D-4891-81DE-D340E4EF9AC1}"/>
    <cellStyle name="Warning Text 4 5" xfId="35571" xr:uid="{2F57A1EB-208A-4531-B7AD-CFF03ECD3699}"/>
    <cellStyle name="Warning Text 4_AVA DVA EL" xfId="35572" xr:uid="{C84A5A8A-03A1-49D1-AF42-E662AF558470}"/>
    <cellStyle name="Warning Text 5" xfId="11951" xr:uid="{41EFDDD0-1003-4081-A12E-B3156049D883}"/>
    <cellStyle name="Warning Text 5 2" xfId="35573" xr:uid="{02C941EC-1D86-4589-9963-8DCA84CC673A}"/>
    <cellStyle name="Warning Text 5 3" xfId="35574" xr:uid="{8AAA7447-2B7E-4039-9147-831B5B1A3982}"/>
    <cellStyle name="Warning Text 5_AVA DVA EL" xfId="35575" xr:uid="{0A318D3F-E326-40AA-8FFA-B499E115CCA7}"/>
    <cellStyle name="Warning Text 6" xfId="11952" xr:uid="{EA29F3AB-AB8C-404F-849A-D019159F5366}"/>
    <cellStyle name="Warning Text 6 2" xfId="35576" xr:uid="{CFBD48C8-046F-4E29-968C-D8FFAB88A066}"/>
    <cellStyle name="Warning Text 6 3" xfId="35577" xr:uid="{EB620C83-B639-454F-AD3D-34FD8F145839}"/>
    <cellStyle name="Warning Text 6_AVA DVA EL" xfId="35578" xr:uid="{FC3D4607-C1D9-4596-81F8-8E328873EB91}"/>
    <cellStyle name="Warning Text 7" xfId="11953" xr:uid="{6CD0F2DA-5689-49B3-AD30-B33C5DB21398}"/>
    <cellStyle name="Warning Text 8" xfId="11954" xr:uid="{AEC21A27-3BA9-47F0-839A-54D43FDFF742}"/>
    <cellStyle name="Warning Text 9" xfId="11955" xr:uid="{E073E265-E1C1-4892-B65E-8C4BB7A8E4D6}"/>
    <cellStyle name="Warning Text_4Q16" xfId="35579" xr:uid="{F59C7796-91B4-4820-A7D3-46E63D52DC8F}"/>
    <cellStyle name="Währung [0]_050526 Ratios Denmark without banks" xfId="11956" xr:uid="{EAC5CAD5-BB5E-42D2-8529-CE3B9EE80A3C}"/>
    <cellStyle name="Währung_050526 Ratios Denmark without banks" xfId="11957" xr:uid="{52BAA665-E528-47F9-A584-6AE5E38FA2FF}"/>
    <cellStyle name="Year" xfId="11958" xr:uid="{71DDB4B3-2FFF-4A91-90BA-CA73C744AA76}"/>
    <cellStyle name="Year 10" xfId="36958" xr:uid="{CE22A867-F763-45B6-9912-79B3767D6C78}"/>
    <cellStyle name="Year 2" xfId="11959" xr:uid="{D476408C-639F-402F-B558-19CA2888BB5E}"/>
    <cellStyle name="Year 2 2" xfId="11960" xr:uid="{809648A6-2278-48E3-9BE0-2C6BEA849BA1}"/>
    <cellStyle name="Year 2 2 2" xfId="11961" xr:uid="{6C9C66F6-E2B3-45CC-B67C-16F13D0391F6}"/>
    <cellStyle name="Year 2 2 2 2" xfId="53170" xr:uid="{49C88CAC-4B45-43BB-ACB6-B7E760BA58CA}"/>
    <cellStyle name="Year 2 2 3" xfId="11962" xr:uid="{644F53D2-A234-4AE8-BD63-179AE1DC7989}"/>
    <cellStyle name="Year 2 2 4" xfId="11963" xr:uid="{EC873060-5EBF-4D74-AB4D-7E5AEE005314}"/>
    <cellStyle name="Year 2 2 5" xfId="11964" xr:uid="{8A652889-10EE-47F4-BC32-7FCA376246B9}"/>
    <cellStyle name="Year 2 2 6" xfId="11965" xr:uid="{92607C4F-03CE-4614-8348-698C324C317E}"/>
    <cellStyle name="Year 2 2 7" xfId="11966" xr:uid="{671D67B4-AE28-45A5-9A6C-4E57B0318641}"/>
    <cellStyle name="Year 2 2 8" xfId="36807" xr:uid="{72DD460A-2245-43AF-BE4F-E2477A821B9E}"/>
    <cellStyle name="Year 2 2_3. Chng in credit spreads" xfId="53171" xr:uid="{B233C77B-411E-461A-8E48-CC7D66F725AF}"/>
    <cellStyle name="Year 2 3" xfId="11967" xr:uid="{F8B48F83-7AA7-486C-AE38-22E01E4D9492}"/>
    <cellStyle name="Year 2 3 2" xfId="11968" xr:uid="{D4BF027D-2B5D-4CD0-B24E-7D2D5709BE19}"/>
    <cellStyle name="Year 2 3 2 2" xfId="53172" xr:uid="{A56D47C8-7F5F-4742-A659-2329DC791781}"/>
    <cellStyle name="Year 2 3 3" xfId="11969" xr:uid="{56811CAE-EF1C-4DA8-A6CF-FC2245D3D61B}"/>
    <cellStyle name="Year 2 3 4" xfId="11970" xr:uid="{266D02A8-7761-49E1-91AE-FE178C31F8F8}"/>
    <cellStyle name="Year 2 3 5" xfId="11971" xr:uid="{EC23EADE-4212-4739-9FCB-A0F7FF397B3E}"/>
    <cellStyle name="Year 2 3 6" xfId="11972" xr:uid="{050EE10E-F669-4F05-9578-432C9DC87F43}"/>
    <cellStyle name="Year 2 3 7" xfId="11973" xr:uid="{9ADBD49D-EFAA-41E1-B508-86C3F5DC4CEC}"/>
    <cellStyle name="Year 2 3 8" xfId="36561" xr:uid="{2C5493D8-E32B-4C5F-A99A-DAB9D3EB5385}"/>
    <cellStyle name="Year 2 3 9" xfId="36789" xr:uid="{CB901AA7-587F-4D41-A520-90B2595EF9B0}"/>
    <cellStyle name="Year 2 3_3. Chng in credit spreads" xfId="53173" xr:uid="{D49AD747-ACE9-4671-98D1-837CD5499E34}"/>
    <cellStyle name="Year 2 4" xfId="11974" xr:uid="{A5AFCF8B-6298-42E9-ABC1-AAAD55A804EE}"/>
    <cellStyle name="Year 2 4 2" xfId="11975" xr:uid="{7404C5DD-24B3-4943-8F5D-21319D291E68}"/>
    <cellStyle name="Year 2 4 3" xfId="11976" xr:uid="{F97BC75D-8AEE-4559-8F70-508239DE651B}"/>
    <cellStyle name="Year 2 4 4" xfId="11977" xr:uid="{E6F474FA-1A7D-4101-B48E-F29DB8D117DF}"/>
    <cellStyle name="Year 2 4 5" xfId="11978" xr:uid="{805545B1-56CA-43A5-A2DD-2F0EAA0818EF}"/>
    <cellStyle name="Year 2 4 6" xfId="11979" xr:uid="{621FCA3D-253F-4765-9FB8-600C2423F40D}"/>
    <cellStyle name="Year 2 4 7" xfId="11980" xr:uid="{04A7EEB2-A93F-425A-827B-8E530A49B0FC}"/>
    <cellStyle name="Year 2 4_CR4_19" xfId="11981" xr:uid="{1BF7ABC3-9EF9-4E8E-BD37-0B8E3B04EF57}"/>
    <cellStyle name="Year 2 5" xfId="11982" xr:uid="{2CE18DD8-DAA8-4606-8ECF-1F3E2FD70FFA}"/>
    <cellStyle name="Year 2 5 2" xfId="11983" xr:uid="{76B96451-E090-423B-8FDD-7E2E556C6E11}"/>
    <cellStyle name="Year 2 5 3" xfId="11984" xr:uid="{A1D58F00-4EE9-4D1D-82D5-870177F19C5B}"/>
    <cellStyle name="Year 2 5 4" xfId="11985" xr:uid="{8D03D827-AAF1-44FA-9F6A-2FEE9D1797B8}"/>
    <cellStyle name="Year 2 5 5" xfId="11986" xr:uid="{5DACAC86-FF90-43F1-BCFB-26FB7463DE45}"/>
    <cellStyle name="Year 2 5 6" xfId="11987" xr:uid="{7E0A2489-A940-49D4-9FA4-85F890F86A4B}"/>
    <cellStyle name="Year 2 5 7" xfId="11988" xr:uid="{F866989A-8D7E-4664-84C7-5043D78754C6}"/>
    <cellStyle name="Year 2 5_CR4_19" xfId="11989" xr:uid="{49115C7A-1959-43F8-9F55-B194F2962F66}"/>
    <cellStyle name="Year 2 6" xfId="11990" xr:uid="{94A718C5-92A0-4F1A-B6D0-A2457A0201CC}"/>
    <cellStyle name="Year 2 6 2" xfId="11991" xr:uid="{24001576-B89E-4373-BF73-550A1925B86C}"/>
    <cellStyle name="Year 2 6 3" xfId="11992" xr:uid="{21E2079B-2904-47BF-9FF1-5B42CEE74C4B}"/>
    <cellStyle name="Year 2 6 4" xfId="11993" xr:uid="{7536A594-9698-49EF-A2AB-4FEBF17BBDBA}"/>
    <cellStyle name="Year 2 6 5" xfId="11994" xr:uid="{6D911956-E84D-408A-9A17-E0742754E930}"/>
    <cellStyle name="Year 2 6 6" xfId="11995" xr:uid="{08469E85-C58D-4D07-96D0-F70093EECBD9}"/>
    <cellStyle name="Year 2 6 7" xfId="11996" xr:uid="{1F2FCEA8-C14A-4C4D-8A24-DE2023F8AAF1}"/>
    <cellStyle name="Year 2 6_CR4_19" xfId="11997" xr:uid="{28BE0270-480F-4A68-A95D-1D247BE625B0}"/>
    <cellStyle name="Year 2 7" xfId="11998" xr:uid="{C264A6E6-9F46-48C1-AEC8-9C9EDB4EFBB6}"/>
    <cellStyle name="Year 2 7 2" xfId="11999" xr:uid="{33B682FE-985A-4028-94D1-928DAA3A3979}"/>
    <cellStyle name="Year 2 7 3" xfId="12000" xr:uid="{FD8F480A-A39C-4526-9D2E-CFC39ACC915D}"/>
    <cellStyle name="Year 2 7 4" xfId="12001" xr:uid="{D2B699AE-53AE-4BEF-BBC7-778B0791CCA9}"/>
    <cellStyle name="Year 2 7 5" xfId="12002" xr:uid="{A3893EEC-637F-44AD-B532-4F8C6BF084A0}"/>
    <cellStyle name="Year 2 7 6" xfId="12003" xr:uid="{70DF1C17-7382-4AEB-8385-DDC6579853A2}"/>
    <cellStyle name="Year 2 7_CR4_19" xfId="12004" xr:uid="{BD7F4890-E0F8-46C6-90DE-96D040DE7630}"/>
    <cellStyle name="Year 2 8" xfId="36039" xr:uid="{BF7DA258-05FA-496F-B867-EA5CA9ED9877}"/>
    <cellStyle name="Year 2 9" xfId="36959" xr:uid="{7DD1318C-97FA-4552-B38B-D526ECE35323}"/>
    <cellStyle name="Year 2_3. Chng in credit spreads" xfId="53174" xr:uid="{0B9F9C33-46F1-47A6-8A24-4805612F8EC9}"/>
    <cellStyle name="Year 3" xfId="12005" xr:uid="{B518967A-F413-49A1-B54C-208291164D38}"/>
    <cellStyle name="Year 3 2" xfId="12006" xr:uid="{9CAE62A1-27F6-4E5E-BCD9-6D981A5CA27B}"/>
    <cellStyle name="Year 3 2 2" xfId="35580" xr:uid="{F41089B0-3D6D-4C07-847B-73D662075B03}"/>
    <cellStyle name="Year 3 2 2 2" xfId="53175" xr:uid="{642885D5-519E-4F1B-8BE7-E57B5D237892}"/>
    <cellStyle name="Year 3 2 3" xfId="35581" xr:uid="{57BC139E-1C55-432F-AF28-1AE3394432D0}"/>
    <cellStyle name="Year 3 2_3. Chng in credit spreads" xfId="53176" xr:uid="{4F53DAC2-85F8-4021-9EEF-9D622C67EFD4}"/>
    <cellStyle name="Year 3 3" xfId="12007" xr:uid="{DF3C8328-29AB-4963-947F-ACE708BAB9F2}"/>
    <cellStyle name="Year 3 3 2" xfId="53177" xr:uid="{36F30CD9-77D3-4C90-BC07-A32B32B5DB8B}"/>
    <cellStyle name="Year 3 4" xfId="12008" xr:uid="{6100D71C-963F-46F2-A2DA-1166F012EA9D}"/>
    <cellStyle name="Year 3 5" xfId="12009" xr:uid="{DEACACEA-28EB-487D-8C52-7F1D8CEBBF5C}"/>
    <cellStyle name="Year 3 6" xfId="12010" xr:uid="{7E6F0E0C-3DEE-490F-A75C-3B94368261FB}"/>
    <cellStyle name="Year 3 7" xfId="12011" xr:uid="{0255E0FA-FA43-4A0E-B008-B4F730226188}"/>
    <cellStyle name="Year 3 8" xfId="36806" xr:uid="{05D62826-ACB6-482C-A4E5-1F5202422A2F}"/>
    <cellStyle name="Year 3_3. Chng in credit spreads" xfId="53178" xr:uid="{3D2BF7A3-BA8D-4B4F-8720-E74F114DE06F}"/>
    <cellStyle name="Year 4" xfId="12012" xr:uid="{71BBAA2A-1A41-4E69-B4DA-3821382090AC}"/>
    <cellStyle name="Year 4 2" xfId="12013" xr:uid="{7E49CFCF-524E-45C6-8C95-E9F5AB6EC7E3}"/>
    <cellStyle name="Year 4 2 2" xfId="53179" xr:uid="{7206D312-4AA3-4268-A35B-415B562DC185}"/>
    <cellStyle name="Year 4 3" xfId="12014" xr:uid="{04B7DD0B-271C-4127-AB5B-06568639AFCF}"/>
    <cellStyle name="Year 4 4" xfId="12015" xr:uid="{770CFDC9-7B9B-4EC0-AB9E-ADC7FCE5AA3A}"/>
    <cellStyle name="Year 4 5" xfId="12016" xr:uid="{EFC64DA0-C123-493B-BA67-37ED7EDF4EE6}"/>
    <cellStyle name="Year 4 6" xfId="12017" xr:uid="{A5D074A8-785C-4733-852F-2BC22EA5B8F9}"/>
    <cellStyle name="Year 4 7" xfId="12018" xr:uid="{066EFBB7-338F-4EBB-9199-EA5DAE0A1E88}"/>
    <cellStyle name="Year 4 8" xfId="36560" xr:uid="{0A447469-D9E4-47B2-AC7F-2819F14B69A5}"/>
    <cellStyle name="Year 4 9" xfId="36788" xr:uid="{6A7A7AB6-1E17-442D-972E-FB4B0E2AF8F3}"/>
    <cellStyle name="Year 4_3. Chng in credit spreads" xfId="53180" xr:uid="{5D300550-81CA-44E7-A5E7-65D0FC10BF3E}"/>
    <cellStyle name="Year 5" xfId="12019" xr:uid="{BF762ADD-9F0A-47DF-8F1D-281C79839A70}"/>
    <cellStyle name="Year 5 2" xfId="12020" xr:uid="{0665EC40-FF06-479D-A234-FA4685F94684}"/>
    <cellStyle name="Year 5 3" xfId="12021" xr:uid="{CDF0BE1F-1208-4F14-B0AB-58F2387C6F3B}"/>
    <cellStyle name="Year 5 4" xfId="12022" xr:uid="{DDD35D21-7E67-48DD-9228-89F96ECE51B3}"/>
    <cellStyle name="Year 5 5" xfId="12023" xr:uid="{F4B91899-B52D-48A0-AA99-71C355146FA8}"/>
    <cellStyle name="Year 5 6" xfId="12024" xr:uid="{1C3E1812-106F-4378-BB10-C86AAB83A0CF}"/>
    <cellStyle name="Year 5 7" xfId="12025" xr:uid="{EF5765FA-F932-4FD7-BF2D-CF55C051F04D}"/>
    <cellStyle name="Year 5_CR4_19" xfId="12026" xr:uid="{47094C6D-4221-4B09-B9EF-6DFEDBD6C7CD}"/>
    <cellStyle name="Year 6" xfId="12027" xr:uid="{2F69FC35-62C0-4A6D-B361-7CA1A578EE87}"/>
    <cellStyle name="Year 6 2" xfId="12028" xr:uid="{34E35F6D-4BD4-4928-8D20-D731937DBF86}"/>
    <cellStyle name="Year 6 3" xfId="12029" xr:uid="{60FB9799-A4AC-47F8-80B5-668B8315A256}"/>
    <cellStyle name="Year 6 4" xfId="12030" xr:uid="{BDF3435C-8343-41DF-9F94-12C8C25F4F22}"/>
    <cellStyle name="Year 6 5" xfId="12031" xr:uid="{EACBB9FF-753A-4EF8-A397-F28F5737C8DD}"/>
    <cellStyle name="Year 6 6" xfId="12032" xr:uid="{EA208F5B-DAC5-4D6A-9A4A-BB015FD56341}"/>
    <cellStyle name="Year 6 7" xfId="12033" xr:uid="{69FC1D04-7D2A-4724-894D-2A366FB24EA9}"/>
    <cellStyle name="Year 6_CR4_19" xfId="12034" xr:uid="{75A9BDDC-8383-458B-AEFD-94CD35512287}"/>
    <cellStyle name="Year 7" xfId="12035" xr:uid="{83391B94-55B8-42E8-B7B9-EE7094D6A269}"/>
    <cellStyle name="Year 7 2" xfId="12036" xr:uid="{A07EE772-2AA5-4DBB-BFF7-F22758426C47}"/>
    <cellStyle name="Year 7 3" xfId="12037" xr:uid="{DBCC57B5-68C4-4383-B01B-726467DFEAD6}"/>
    <cellStyle name="Year 7 4" xfId="12038" xr:uid="{D417BF6F-7D5E-4036-8198-6931925D8C8B}"/>
    <cellStyle name="Year 7 5" xfId="12039" xr:uid="{5462C051-0E9F-4D53-BD6D-99578C36EB23}"/>
    <cellStyle name="Year 7 6" xfId="12040" xr:uid="{EF520C19-12EA-4838-9E52-C65FC86F8191}"/>
    <cellStyle name="Year 7 7" xfId="12041" xr:uid="{D6C35F39-3F41-492C-B3E2-7E07D72B3D08}"/>
    <cellStyle name="Year 7_CR4_19" xfId="12042" xr:uid="{9920E366-5C35-45CD-8E84-70B5582CB303}"/>
    <cellStyle name="Year 8" xfId="12043" xr:uid="{D03E1E6D-6870-4354-B2FC-0585986CC2AE}"/>
    <cellStyle name="Year 8 2" xfId="12044" xr:uid="{0615399D-584F-497C-A72E-88CFA11A0DA0}"/>
    <cellStyle name="Year 8 3" xfId="12045" xr:uid="{9DA85542-B2ED-4E70-8DBA-1BD263364CB7}"/>
    <cellStyle name="Year 8 4" xfId="12046" xr:uid="{ECA6C64A-8197-41BD-ACA6-C5E49988204F}"/>
    <cellStyle name="Year 8 5" xfId="12047" xr:uid="{3F1C7711-ED9F-44D4-887B-94C0153079B9}"/>
    <cellStyle name="Year 8 6" xfId="12048" xr:uid="{C426F1F3-A245-4C9C-9CA9-34CB86903AEF}"/>
    <cellStyle name="Year 8_CR4_19" xfId="12049" xr:uid="{BE38F8C4-B71C-41D8-8674-DE83DBD32A56}"/>
    <cellStyle name="Year 9" xfId="36040" xr:uid="{14F5B727-320C-4AAD-B2B7-F461C23B7564}"/>
    <cellStyle name="Year_1" xfId="53181" xr:uid="{ED3C6E36-8624-4B14-BCD9-39D502864773}"/>
    <cellStyle name="YearFormat" xfId="35582" xr:uid="{9B172827-FA66-4A6D-911B-883E9B627FF8}"/>
    <cellStyle name="YearFormat 2" xfId="35583" xr:uid="{7B86917F-292B-4D2C-9EF5-7C65B89024D2}"/>
    <cellStyle name="YearFormat 3" xfId="35584" xr:uid="{8B7BE043-17DA-4AAE-87D2-578CABEC2043}"/>
    <cellStyle name="YearFormat 4" xfId="40250" xr:uid="{5174E11A-E486-48A6-9E2D-0DDF2F53B793}"/>
    <cellStyle name="YearFormat_AVA DVA EL" xfId="35585" xr:uid="{3555746C-D597-415E-AB83-BF851633E69A}"/>
    <cellStyle name="Yen" xfId="35586" xr:uid="{48ECB7CF-E766-402B-9EB3-BEB38B960F04}"/>
    <cellStyle name="Yen 2" xfId="35587" xr:uid="{B2CA6376-A1EC-4F06-9054-9ADBC346D6B9}"/>
    <cellStyle name="Yen 3" xfId="35588" xr:uid="{475FD536-D9D0-4AF0-9F4D-51DDBC0743DA}"/>
    <cellStyle name="Yen_AVA DVA EL" xfId="35589" xr:uid="{636EEECC-ED5F-44C0-B03C-2B0306901907}"/>
    <cellStyle name="Złe" xfId="35590" xr:uid="{7DE7DCC6-33F8-4B08-9643-789293474071}"/>
    <cellStyle name="Złe 2" xfId="35591" xr:uid="{F061EDCA-7580-44E0-ACA9-0C76DD8261D9}"/>
    <cellStyle name="Złe 3" xfId="35592" xr:uid="{3CD1D9C2-30EA-477E-A49D-AB9B4334D463}"/>
    <cellStyle name="Złe_AVA DVA EL" xfId="35593" xr:uid="{E1F48717-FE22-40FE-972F-57979E5F0B43}"/>
    <cellStyle name="Összesen" xfId="12050" xr:uid="{477B9CAD-F942-41C6-86FB-1B0CBD7FBDCF}"/>
    <cellStyle name="Összesen 2" xfId="12051" xr:uid="{FEC4F5D2-6D09-496C-98C1-95D554FDE22B}"/>
    <cellStyle name="Összesen 2 10" xfId="12052" xr:uid="{06C4EECB-E218-4BBE-B20D-FBD029176BAD}"/>
    <cellStyle name="Összesen 2 11" xfId="12053" xr:uid="{B328D5ED-C7D2-4E12-B8F1-408CD9DA0A56}"/>
    <cellStyle name="Összesen 2 12" xfId="36808" xr:uid="{1E0D4786-E3F9-4709-88A4-C6CEAF0488A1}"/>
    <cellStyle name="Összesen 2 2" xfId="12054" xr:uid="{A52B9302-6630-430E-B9C3-1B74EDF4B549}"/>
    <cellStyle name="Összesen 2 3" xfId="12055" xr:uid="{FCBEBCFD-1C8A-4F70-A4AA-D32F8B6CFC88}"/>
    <cellStyle name="Összesen 2 4" xfId="12056" xr:uid="{19286566-18A1-4E0E-8DB3-EFC24B6EC8C6}"/>
    <cellStyle name="Összesen 2 5" xfId="12057" xr:uid="{48474569-F79F-4183-8D22-989F60D8E95F}"/>
    <cellStyle name="Összesen 2 6" xfId="12058" xr:uid="{7B626B58-A84A-4C97-99A6-B1883F8CB0B0}"/>
    <cellStyle name="Összesen 2 7" xfId="12059" xr:uid="{F3F42E4B-2C2E-4233-9BCE-056E3577FEF2}"/>
    <cellStyle name="Összesen 2 8" xfId="12060" xr:uid="{6E4746C0-78B0-4C4B-A803-45AFF9DF675F}"/>
    <cellStyle name="Összesen 2 9" xfId="12061" xr:uid="{23A6FCAF-2751-4803-859B-B8FF4AC9F905}"/>
    <cellStyle name="Összesen 2_CR4_19" xfId="12062" xr:uid="{67946A05-FB42-4760-AD8A-2F05F7A81579}"/>
    <cellStyle name="Összesen 3" xfId="12063" xr:uid="{87FA8A2A-6BBC-4360-80AE-5EBB2387E4C1}"/>
    <cellStyle name="Összesen 3 10" xfId="12064" xr:uid="{5F366591-3836-4182-8A72-F8273BC144D3}"/>
    <cellStyle name="Összesen 3 11" xfId="12065" xr:uid="{F44B313B-2BCA-40EE-83B7-76D287CC3192}"/>
    <cellStyle name="Összesen 3 12" xfId="36562" xr:uid="{0410451C-A333-479E-8325-D4E618998FCC}"/>
    <cellStyle name="Összesen 3 13" xfId="36790" xr:uid="{6AB8F884-724C-4DBD-8B87-3F722BB0F838}"/>
    <cellStyle name="Összesen 3 2" xfId="12066" xr:uid="{F989ABB5-E352-42F4-8567-101C622B01E9}"/>
    <cellStyle name="Összesen 3 3" xfId="12067" xr:uid="{5088F6C0-F37C-48DC-9582-2A27AD9A68DE}"/>
    <cellStyle name="Összesen 3 4" xfId="12068" xr:uid="{F4D60500-6DB7-4E23-9C02-3AD326E4E5FE}"/>
    <cellStyle name="Összesen 3 5" xfId="12069" xr:uid="{99512C74-3300-41E1-8D48-C8B070754538}"/>
    <cellStyle name="Összesen 3 6" xfId="12070" xr:uid="{B5503E78-9CFC-42E3-83DA-5A10A87E276E}"/>
    <cellStyle name="Összesen 3 7" xfId="12071" xr:uid="{1F7BF892-F1C7-4B8E-898A-FA05FB3313C9}"/>
    <cellStyle name="Összesen 3 8" xfId="12072" xr:uid="{6B6A81EA-4E73-45F1-8B65-8B43D752E7C1}"/>
    <cellStyle name="Összesen 3 9" xfId="12073" xr:uid="{8406A4EF-893E-4CC8-9E4A-DED71D5C5884}"/>
    <cellStyle name="Összesen 3_CR4_19" xfId="12074" xr:uid="{60C14398-5FDE-4E68-BDAA-A9E244EE66A5}"/>
    <cellStyle name="Összesen 4" xfId="12075" xr:uid="{794C3125-D9FD-4349-AE4B-A4BE345E8824}"/>
    <cellStyle name="Összesen 4 10" xfId="12076" xr:uid="{1653BFFF-79F7-487F-AE45-E54CA4EC9245}"/>
    <cellStyle name="Összesen 4 11" xfId="12077" xr:uid="{087ECFAB-2A00-4026-87AC-F71EE8CF2FAE}"/>
    <cellStyle name="Összesen 4 2" xfId="12078" xr:uid="{B8F3103F-22E6-4EC1-B1A8-B5D9CEFAD568}"/>
    <cellStyle name="Összesen 4 3" xfId="12079" xr:uid="{FA3323A9-62DD-457C-ABD6-5C70520E2479}"/>
    <cellStyle name="Összesen 4 4" xfId="12080" xr:uid="{D501EE71-5E10-4204-988D-48E6D3A72FEB}"/>
    <cellStyle name="Összesen 4 5" xfId="12081" xr:uid="{1204F1AD-1DFD-4398-8F4A-C28689BE7C1D}"/>
    <cellStyle name="Összesen 4 6" xfId="12082" xr:uid="{C7303B5D-E50B-4379-B5FD-450C71A3AB7C}"/>
    <cellStyle name="Összesen 4 7" xfId="12083" xr:uid="{D94DCA46-FE57-4EBE-9C60-4F0E11E6350D}"/>
    <cellStyle name="Összesen 4 8" xfId="12084" xr:uid="{5F97CA2B-6527-4B70-91E1-73CB65F1688F}"/>
    <cellStyle name="Összesen 4 9" xfId="12085" xr:uid="{6523EC72-AC22-417C-94D0-5BDE274419D0}"/>
    <cellStyle name="Összesen 4_CR4_19" xfId="12086" xr:uid="{7B96B08D-414C-4F26-B379-A0AC6AF943FD}"/>
    <cellStyle name="Összesen 5" xfId="12087" xr:uid="{976B868B-453D-4332-BE96-9B4207355F08}"/>
    <cellStyle name="Összesen 5 10" xfId="12088" xr:uid="{216EA450-1B48-4DDC-8800-61E4E305C7A8}"/>
    <cellStyle name="Összesen 5 11" xfId="12089" xr:uid="{5C31F5AB-5069-4718-B20F-D4072EB42188}"/>
    <cellStyle name="Összesen 5 2" xfId="12090" xr:uid="{910755F0-2C64-43AC-ADDD-DD1C777D5F46}"/>
    <cellStyle name="Összesen 5 3" xfId="12091" xr:uid="{CAA8E313-D082-43C2-A780-9FC14201AD0F}"/>
    <cellStyle name="Összesen 5 4" xfId="12092" xr:uid="{552A64F7-17BE-46FF-9BB7-8C7C8B28C91D}"/>
    <cellStyle name="Összesen 5 5" xfId="12093" xr:uid="{039AE53D-9BC0-4158-95AA-7ABFE3AB87F4}"/>
    <cellStyle name="Összesen 5 6" xfId="12094" xr:uid="{138930E9-47D6-4ADB-9CDF-C8FA8AC676AC}"/>
    <cellStyle name="Összesen 5 7" xfId="12095" xr:uid="{D0BADCC1-7DE7-4DC1-B23E-AEE380C393B7}"/>
    <cellStyle name="Összesen 5 8" xfId="12096" xr:uid="{12C2E44B-CB56-4081-81B1-BE040F0C4794}"/>
    <cellStyle name="Összesen 5 9" xfId="12097" xr:uid="{5BB22FE7-5938-4947-9600-A78C02EBAFC0}"/>
    <cellStyle name="Összesen 5_CR4_19" xfId="12098" xr:uid="{0E0C0521-785C-41C1-8F72-109BA4DFDE75}"/>
    <cellStyle name="Összesen 6" xfId="12099" xr:uid="{7AB90E63-BD6C-44F4-891D-A89B46E06C8A}"/>
    <cellStyle name="Összesen 6 10" xfId="12100" xr:uid="{7F6DA127-9B73-4350-89E6-286E994BD9DD}"/>
    <cellStyle name="Összesen 6 11" xfId="12101" xr:uid="{69E7030B-1B23-4837-954E-DA689D1566EA}"/>
    <cellStyle name="Összesen 6 2" xfId="12102" xr:uid="{871ECC2F-B6AC-42AF-8F59-F8CBE5607C9C}"/>
    <cellStyle name="Összesen 6 3" xfId="12103" xr:uid="{A3F5E37A-AB13-4D61-8779-B86C957CDE45}"/>
    <cellStyle name="Összesen 6 4" xfId="12104" xr:uid="{230DFA10-3B9D-43DF-8F6F-E8327162E557}"/>
    <cellStyle name="Összesen 6 5" xfId="12105" xr:uid="{6125F194-2A34-4744-A528-9F077AD04ED5}"/>
    <cellStyle name="Összesen 6 6" xfId="12106" xr:uid="{0C58C9BC-975A-4535-867D-C4713ACF3654}"/>
    <cellStyle name="Összesen 6 7" xfId="12107" xr:uid="{76692881-4AAD-4709-B076-86E7180CE6E2}"/>
    <cellStyle name="Összesen 6 8" xfId="12108" xr:uid="{4D583C4B-C267-4A62-A0BE-207CD706997F}"/>
    <cellStyle name="Összesen 6 9" xfId="12109" xr:uid="{671E9274-C9B2-4887-B909-D7187FDA6C89}"/>
    <cellStyle name="Összesen 6_CR4_19" xfId="12110" xr:uid="{584C29AE-0FA8-49A1-A834-F5C061FE51F3}"/>
    <cellStyle name="Összesen 7" xfId="12111" xr:uid="{1066FB72-F3AD-44EA-89C4-005C823CD718}"/>
    <cellStyle name="Összesen 7 10" xfId="12112" xr:uid="{4EE3C3CD-700C-4457-AD15-F2405373470E}"/>
    <cellStyle name="Összesen 7 2" xfId="12113" xr:uid="{A15F0A6E-342C-49D4-A72C-879905F7D329}"/>
    <cellStyle name="Összesen 7 3" xfId="12114" xr:uid="{0A5CEEA0-D823-4AFA-AF24-F4AC03B595B6}"/>
    <cellStyle name="Összesen 7 4" xfId="12115" xr:uid="{D6802966-4FA9-413D-B390-9BF8C68A65A7}"/>
    <cellStyle name="Összesen 7 5" xfId="12116" xr:uid="{F6C54D47-7788-4B66-9FFB-00F147F0ED87}"/>
    <cellStyle name="Összesen 7 6" xfId="12117" xr:uid="{8BBD7938-5F8F-45D8-826A-3C4E709C0C11}"/>
    <cellStyle name="Összesen 7 7" xfId="12118" xr:uid="{542C2EBF-5BD6-401B-8DFD-F004DBA509CF}"/>
    <cellStyle name="Összesen 7 8" xfId="12119" xr:uid="{D7D15BB9-89C6-476D-A697-ADBC2440B498}"/>
    <cellStyle name="Összesen 7 9" xfId="12120" xr:uid="{07A6B164-1353-4CC1-A599-16DD1AE2FB86}"/>
    <cellStyle name="Összesen 7_CR4_19" xfId="12121" xr:uid="{98691077-D99F-4371-8115-F35C957FC3BB}"/>
    <cellStyle name="Összesen 8" xfId="36459" xr:uid="{5C1AC6C3-8801-4400-9FEB-518A3834970D}"/>
    <cellStyle name="Összesen_A02" xfId="55754" xr:uid="{1042D58D-9674-4E1C-9DDF-BF66BB7E904B}"/>
    <cellStyle name="Акцент1" xfId="35594" xr:uid="{F6C244EB-F127-444F-9A20-58F3C7C3DE06}"/>
    <cellStyle name="Акцент1 2" xfId="35595" xr:uid="{B9CAD3E8-E5B6-4D2B-AA7C-8519612FADDE}"/>
    <cellStyle name="Акцент1 3" xfId="35596" xr:uid="{2448539D-1A66-4B09-9653-5FEADE184F14}"/>
    <cellStyle name="Акцент1_AVA DVA EL" xfId="35597" xr:uid="{A92FEABC-AB0E-4D1C-986C-561A9BFA378C}"/>
    <cellStyle name="Акцент2" xfId="35598" xr:uid="{473D2EE1-53DA-4B7E-8B21-29A4CE623B34}"/>
    <cellStyle name="Акцент2 2" xfId="35599" xr:uid="{3A73BA60-D2B3-40A5-8F34-D2AF85C0B741}"/>
    <cellStyle name="Акцент2 3" xfId="35600" xr:uid="{611C21BD-3DDD-4C2D-872A-ACC76FCFE6A0}"/>
    <cellStyle name="Акцент2_AVA DVA EL" xfId="35601" xr:uid="{EEC05509-7ABA-473C-8242-8B229B1742BD}"/>
    <cellStyle name="Акцент3" xfId="35602" xr:uid="{49C482DB-8151-4FD2-80FB-D9D0EAF76CD1}"/>
    <cellStyle name="Акцент3 2" xfId="35603" xr:uid="{1CC5E085-D353-420A-B886-25C7737E39B8}"/>
    <cellStyle name="Акцент3 3" xfId="35604" xr:uid="{E9061C32-A171-43C1-B53B-DF46D3E3B436}"/>
    <cellStyle name="Акцент3_AVA DVA EL" xfId="35605" xr:uid="{D72D7C84-9D0F-4B9F-8510-DA4C3640BBF3}"/>
    <cellStyle name="Акцент4" xfId="35606" xr:uid="{F7CAD6A0-901C-4EA4-9E0B-62F597AB840B}"/>
    <cellStyle name="Акцент4 2" xfId="35607" xr:uid="{CF80D36C-0623-4450-AB30-16D9BB0C56B3}"/>
    <cellStyle name="Акцент4 3" xfId="35608" xr:uid="{84978F03-EBB4-4581-AEC9-6DCF65CA27C9}"/>
    <cellStyle name="Акцент4_AVA DVA EL" xfId="35609" xr:uid="{7831311B-28BB-4F09-9DE7-64B25BF1F38F}"/>
    <cellStyle name="Акцент5" xfId="35610" xr:uid="{9F8968A0-4824-4842-83C6-59EB9580FA85}"/>
    <cellStyle name="Акцент5 2" xfId="35611" xr:uid="{C7B0C592-AAC8-496B-823E-3996BE94DEF9}"/>
    <cellStyle name="Акцент5 3" xfId="35612" xr:uid="{CE14E9BC-C338-4E9F-A24D-9FBA40BF7268}"/>
    <cellStyle name="Акцент5_AVA DVA EL" xfId="35613" xr:uid="{DEF6B99C-E2D7-4885-980E-848B62BC913D}"/>
    <cellStyle name="Акцент6" xfId="35614" xr:uid="{EA560E0E-781A-4D78-9E62-93D6778F07FE}"/>
    <cellStyle name="Акцент6 2" xfId="35615" xr:uid="{A8576741-6DB2-4B9A-A934-B68FC5BECC2A}"/>
    <cellStyle name="Акцент6 3" xfId="35616" xr:uid="{60A0BD1F-5B85-4027-ABD1-463E3C08E8D8}"/>
    <cellStyle name="Акцент6_AVA DVA EL" xfId="35617" xr:uid="{72D2F2BE-7FD5-4582-9F72-014BBFD7171A}"/>
    <cellStyle name="Ввод " xfId="35618" xr:uid="{718ADD7B-1176-46F1-822F-7C2247493E26}"/>
    <cellStyle name="Ввод  2" xfId="35619" xr:uid="{EBDC43B7-24C9-4C74-889D-E9061C6FAA73}"/>
    <cellStyle name="Ввод  3" xfId="35620" xr:uid="{FE772DA8-D0D1-45F8-872D-867E03E75DC5}"/>
    <cellStyle name="Ввод  4" xfId="40251" xr:uid="{A322183F-3426-4E26-88C7-71E0E31DC3FB}"/>
    <cellStyle name="Ввод _AVA DVA EL" xfId="35621" xr:uid="{A54795B1-4417-40F8-B873-9BD9140B0102}"/>
    <cellStyle name="Вывод" xfId="35622" xr:uid="{93E903D3-5D7E-4B2E-8A3D-9314605732FF}"/>
    <cellStyle name="Вывод 2" xfId="35623" xr:uid="{0B466CEC-1202-4DD9-AD0D-1D2824EE0D42}"/>
    <cellStyle name="Вывод 3" xfId="35624" xr:uid="{AE1EADD5-7263-4FE0-B8EE-F0516DA3C3A5}"/>
    <cellStyle name="Вывод_AVA DVA EL" xfId="35625" xr:uid="{35DB624A-5415-44AB-92F5-533C9168DF88}"/>
    <cellStyle name="Вычисление" xfId="35626" xr:uid="{585A53AE-EFFC-4A93-BFF0-022A1F0D6F6D}"/>
    <cellStyle name="Вычисление 2" xfId="35627" xr:uid="{CA50BA8D-EE9A-45E9-96D0-3E784ECD86B0}"/>
    <cellStyle name="Вычисление 3" xfId="35628" xr:uid="{05BDB244-2AC6-4237-9AC0-F43BDC37C439}"/>
    <cellStyle name="Вычисление_AVA DVA EL" xfId="35629" xr:uid="{4978F9C3-B644-4FF3-A013-A68DEE7AAE83}"/>
    <cellStyle name="Гиперссылка 2" xfId="35630" xr:uid="{01C4A32E-B71D-459F-8FC8-685B01DDAF30}"/>
    <cellStyle name="Гиперссылка 2 2" xfId="35631" xr:uid="{0A15F633-86DC-40D4-8AB3-94449B9CB788}"/>
    <cellStyle name="Гиперссылка 2 3" xfId="35632" xr:uid="{E8C2BE92-DD86-4D2E-8CF5-2A72762DBC7C}"/>
    <cellStyle name="Гиперссылка 2_AVA DVA EL" xfId="35633" xr:uid="{73415E79-CD0E-42ED-AC6B-0F04C9D1C21F}"/>
    <cellStyle name="Заголовок 1" xfId="35634" xr:uid="{93F1DA51-9BD7-4C6B-AA13-C89A09680C74}"/>
    <cellStyle name="Заголовок 1 2" xfId="35635" xr:uid="{22E35C8E-C007-420A-9232-526E7952FC04}"/>
    <cellStyle name="Заголовок 1 3" xfId="35636" xr:uid="{DB798A70-6CF4-42BD-9A9A-E57D9CB1467D}"/>
    <cellStyle name="Заголовок 1_AVA DVA EL" xfId="35637" xr:uid="{A2C09AC3-625B-4B6F-876A-E459336D3F03}"/>
    <cellStyle name="Заголовок 2" xfId="35638" xr:uid="{5B272040-C070-4BC7-B202-E7F71CCAE899}"/>
    <cellStyle name="Заголовок 2 2" xfId="35639" xr:uid="{6E899864-C62D-4158-9CE4-CD94BF76D49C}"/>
    <cellStyle name="Заголовок 2 3" xfId="35640" xr:uid="{AEB25704-4FB2-44EA-AFAD-FB67CEEEF1BD}"/>
    <cellStyle name="Заголовок 2_AVA DVA EL" xfId="35641" xr:uid="{41BBA7E4-C174-4616-AAED-7CF44B2B7010}"/>
    <cellStyle name="Заголовок 3" xfId="35642" xr:uid="{38955DD6-0B57-43D7-B087-2E7A049D0721}"/>
    <cellStyle name="Заголовок 3 2" xfId="35643" xr:uid="{6812E677-8F48-40B3-92B3-3584A66A983F}"/>
    <cellStyle name="Заголовок 3 3" xfId="35644" xr:uid="{44D10D4B-3BE3-4DA5-BB36-5334611984E4}"/>
    <cellStyle name="Заголовок 3_AVA DVA EL" xfId="35645" xr:uid="{1E24B386-C506-4CAA-AB91-2A5C763D9DA0}"/>
    <cellStyle name="Заголовок 4" xfId="35646" xr:uid="{5556252A-DA5B-449B-BA42-8CD32F0AD71C}"/>
    <cellStyle name="Заголовок 4 2" xfId="35647" xr:uid="{13750439-F0DE-4D34-ACD2-091260A41B78}"/>
    <cellStyle name="Заголовок 4 3" xfId="35648" xr:uid="{96E68544-EE75-4893-8399-5AFFAF385CE6}"/>
    <cellStyle name="Заголовок 4_AVA DVA EL" xfId="35649" xr:uid="{1A5C52FA-06AC-4E1C-B908-3C98516C7ADD}"/>
    <cellStyle name="Итог" xfId="35650" xr:uid="{329F4292-18A7-4075-A7F0-453AE5FE4B66}"/>
    <cellStyle name="Итог 2" xfId="35651" xr:uid="{F362C59A-1922-4209-A1A0-0DD488E3483A}"/>
    <cellStyle name="Итог 3" xfId="35652" xr:uid="{91EA7EEB-ADE7-400E-9065-3BAE7F8979DB}"/>
    <cellStyle name="Итог_AVA DVA EL" xfId="35653" xr:uid="{3E1E1A89-5682-494A-AAAB-A743C4DDEE3E}"/>
    <cellStyle name="Контрольная ячейка" xfId="35654" xr:uid="{C211FBAB-114E-4F9D-BF66-5DBC4EB4448C}"/>
    <cellStyle name="Контрольная ячейка 2" xfId="35655" xr:uid="{48A47E7C-92F3-41DC-BB29-F7DD229640C7}"/>
    <cellStyle name="Контрольная ячейка 3" xfId="35656" xr:uid="{28B00FD7-B664-4007-B8F2-6BCC83530CD8}"/>
    <cellStyle name="Контрольная ячейка_AVA DVA EL" xfId="35657" xr:uid="{36129FB4-EA34-41E2-9ADB-2E7D2C8139E1}"/>
    <cellStyle name="Название" xfId="35658" xr:uid="{C03348D3-E6A7-4D29-9AE1-E04CD4108A04}"/>
    <cellStyle name="Название 2" xfId="35659" xr:uid="{0A338304-15E4-4D33-AA3E-C98CD59626A6}"/>
    <cellStyle name="Название 3" xfId="35660" xr:uid="{B4B1EDA5-C395-4EFE-AEFC-47567DB20472}"/>
    <cellStyle name="Название_AVA DVA EL" xfId="35661" xr:uid="{D27DA301-8528-4BB7-90E3-DFE91D65B166}"/>
    <cellStyle name="Нейтральный" xfId="35662" xr:uid="{4FFFED23-90C8-4F63-8365-8AF95BE534EA}"/>
    <cellStyle name="Нейтральный 2" xfId="35663" xr:uid="{AE55DC06-FDF5-47F5-93CB-CA9A3F44BF2B}"/>
    <cellStyle name="Нейтральный 3" xfId="35664" xr:uid="{A440D5AE-28C1-4A45-8F89-A6BBD87314D7}"/>
    <cellStyle name="Нейтральный_AVA DVA EL" xfId="35665" xr:uid="{6D9935C5-DB79-4B13-9CFC-B8DBC59CF7D8}"/>
    <cellStyle name="Обычный 2" xfId="40252" xr:uid="{C9DA8898-3FD0-46C9-B6B0-E659437AD129}"/>
    <cellStyle name="Обычный_Книга2" xfId="35666" xr:uid="{B28C8E36-16CC-46FB-AEE2-8CB017F245D9}"/>
    <cellStyle name="Плохой" xfId="35667" xr:uid="{22191D55-A99C-4CAB-8DB5-8F4505D0E3DB}"/>
    <cellStyle name="Плохой 2" xfId="35668" xr:uid="{0C54ADBE-8BCE-4014-9F2D-6725C901DD29}"/>
    <cellStyle name="Плохой 3" xfId="35669" xr:uid="{4E5308AE-20E5-47E4-9965-7D9B8D221AAE}"/>
    <cellStyle name="Плохой_AVA DVA EL" xfId="35670" xr:uid="{266C8C6E-2512-4702-9AFF-8226A411CEEF}"/>
    <cellStyle name="Пояснение" xfId="35671" xr:uid="{03A211FF-9D30-48B5-9C2D-6F415CEA14C8}"/>
    <cellStyle name="Пояснение 2" xfId="35672" xr:uid="{29CE16A6-E2DE-4C80-8B86-75A2FEC96CA3}"/>
    <cellStyle name="Пояснение 3" xfId="35673" xr:uid="{27C544DB-A6E2-4DDB-AD69-4483473DBABC}"/>
    <cellStyle name="Пояснение_AVA DVA EL" xfId="35674" xr:uid="{DD9E82FE-34A3-4EEC-9EC3-B7948B3F6BED}"/>
    <cellStyle name="Примечание" xfId="35675" xr:uid="{DC91F6CC-9778-40E3-9A56-308DA93A9280}"/>
    <cellStyle name="Примечание 2" xfId="35676" xr:uid="{94FD771C-04E5-4E86-970B-461742605E93}"/>
    <cellStyle name="Примечание 3" xfId="35677" xr:uid="{AD2BBFE3-A0FE-4D07-8E1F-71D4A404A4AE}"/>
    <cellStyle name="Примечание 4" xfId="53182" xr:uid="{D8CAEC0B-635D-48F0-A07E-3D99B6C98FD5}"/>
    <cellStyle name="Примечание_AVA DVA EL" xfId="35678" xr:uid="{9821AA42-43F0-4E7D-948C-F03E2CF97E3F}"/>
    <cellStyle name="Связанная ячейка" xfId="35679" xr:uid="{CEE8D9F4-B58C-4BDD-9584-A19E62A079F1}"/>
    <cellStyle name="Связанная ячейка 2" xfId="35680" xr:uid="{EBB3A817-94B9-44EE-B57D-A3EFD76D4B86}"/>
    <cellStyle name="Связанная ячейка 3" xfId="35681" xr:uid="{496F92C3-29F9-47F2-A530-39545441A470}"/>
    <cellStyle name="Связанная ячейка_AVA DVA EL" xfId="35682" xr:uid="{284A79C3-AAD8-4078-9FBF-B6B53289197E}"/>
    <cellStyle name="Текст предупреждения" xfId="35683" xr:uid="{187F3703-548C-4676-8C17-4BE69F6CCBF6}"/>
    <cellStyle name="Текст предупреждения 2" xfId="35684" xr:uid="{2406BD21-FF69-4949-A26F-B1BFFF23ACAB}"/>
    <cellStyle name="Текст предупреждения 3" xfId="35685" xr:uid="{B875ADDE-D1CF-4DA1-B65E-403016A3B3DD}"/>
    <cellStyle name="Текст предупреждения_AVA DVA EL" xfId="35686" xr:uid="{B58EF8E7-C875-47B6-A884-83E24F3056AB}"/>
    <cellStyle name="Финансовый 2" xfId="40253" xr:uid="{88541186-B56E-4343-86FF-CD5F08ED0D53}"/>
    <cellStyle name="Финансовый_Книга2" xfId="35687" xr:uid="{021F9905-F07D-4216-9CC9-10F653AC2ED0}"/>
    <cellStyle name="Хороший" xfId="35688" xr:uid="{71D19E0E-91C8-40E5-9D74-566DD8047358}"/>
    <cellStyle name="Хороший 2" xfId="35689" xr:uid="{A7E70069-E8BA-415F-BE94-8EC601DC7415}"/>
    <cellStyle name="Хороший 3" xfId="35690" xr:uid="{F94AA6F2-B7E1-4D4C-B120-6F1D07A2157D}"/>
    <cellStyle name="Хороший_AVA DVA EL" xfId="35691" xr:uid="{067FA654-13C3-4C59-82C9-B2E4116EA3B6}"/>
  </cellStyles>
  <dxfs count="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621124E-9B3F-4E2F-A173-522F7821D5A6}"/>
    <tableStyle name="PivotTable Style 1" table="0" count="0" xr9:uid="{092F6C8C-9E12-4F18-BB8E-4D520D199BE5}"/>
  </tableStyles>
  <colors>
    <mruColors>
      <color rgb="FFE7E6E6"/>
      <color rgb="FF002D4B"/>
      <color rgb="FF44546A"/>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2</xdr:row>
      <xdr:rowOff>0</xdr:rowOff>
    </xdr:from>
    <xdr:to>
      <xdr:col>1</xdr:col>
      <xdr:colOff>647700</xdr:colOff>
      <xdr:row>3</xdr:row>
      <xdr:rowOff>142922</xdr:rowOff>
    </xdr:to>
    <xdr:grpSp>
      <xdr:nvGrpSpPr>
        <xdr:cNvPr id="10" name="Gruppe 9">
          <a:extLst>
            <a:ext uri="{FF2B5EF4-FFF2-40B4-BE49-F238E27FC236}">
              <a16:creationId xmlns:a16="http://schemas.microsoft.com/office/drawing/2014/main" id="{0F1FD0D7-93AC-4FFD-A70A-BECC7819F37D}"/>
            </a:ext>
          </a:extLst>
        </xdr:cNvPr>
        <xdr:cNvGrpSpPr>
          <a:grpSpLocks/>
        </xdr:cNvGrpSpPr>
      </xdr:nvGrpSpPr>
      <xdr:grpSpPr bwMode="auto">
        <a:xfrm flipV="1">
          <a:off x="352425" y="381000"/>
          <a:ext cx="495300" cy="438197"/>
          <a:chOff x="8754" y="12120"/>
          <a:chExt cx="2880" cy="2684"/>
        </a:xfrm>
      </xdr:grpSpPr>
      <xdr:sp macro="" textlink="">
        <xdr:nvSpPr>
          <xdr:cNvPr id="11" name="Rectangle 447">
            <a:extLst>
              <a:ext uri="{FF2B5EF4-FFF2-40B4-BE49-F238E27FC236}">
                <a16:creationId xmlns:a16="http://schemas.microsoft.com/office/drawing/2014/main" id="{07220F58-B3C9-3461-9A6B-348F88E89976}"/>
              </a:ext>
            </a:extLst>
          </xdr:cNvPr>
          <xdr:cNvSpPr>
            <a:spLocks noChangeArrowheads="1"/>
          </xdr:cNvSpPr>
        </xdr:nvSpPr>
        <xdr:spPr bwMode="auto">
          <a:xfrm flipH="1">
            <a:off x="10194" y="12120"/>
            <a:ext cx="1440" cy="1265"/>
          </a:xfrm>
          <a:prstGeom prst="rect">
            <a:avLst/>
          </a:prstGeom>
          <a:solidFill>
            <a:schemeClr val="bg1">
              <a:lumMod val="75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2" name="Rectangle 448">
            <a:extLst>
              <a:ext uri="{FF2B5EF4-FFF2-40B4-BE49-F238E27FC236}">
                <a16:creationId xmlns:a16="http://schemas.microsoft.com/office/drawing/2014/main" id="{DE5BDA8C-8065-216E-E7E4-5CDCD85A429C}"/>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3" name="Rectangle 449">
            <a:extLst>
              <a:ext uri="{FF2B5EF4-FFF2-40B4-BE49-F238E27FC236}">
                <a16:creationId xmlns:a16="http://schemas.microsoft.com/office/drawing/2014/main" id="{0D5E01FB-BF67-8E6C-E34E-DEF1069448EB}"/>
              </a:ext>
            </a:extLst>
          </xdr:cNvPr>
          <xdr:cNvSpPr>
            <a:spLocks noChangeArrowheads="1"/>
          </xdr:cNvSpPr>
        </xdr:nvSpPr>
        <xdr:spPr bwMode="auto">
          <a:xfrm flipH="1">
            <a:off x="8754" y="13364"/>
            <a:ext cx="1440" cy="1440"/>
          </a:xfrm>
          <a:prstGeom prst="rect">
            <a:avLst/>
          </a:prstGeom>
          <a:solidFill>
            <a:srgbClr val="FFC000"/>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twoCellAnchor editAs="oneCell">
    <xdr:from>
      <xdr:col>1</xdr:col>
      <xdr:colOff>350520</xdr:colOff>
      <xdr:row>11</xdr:row>
      <xdr:rowOff>57786</xdr:rowOff>
    </xdr:from>
    <xdr:to>
      <xdr:col>4</xdr:col>
      <xdr:colOff>736442</xdr:colOff>
      <xdr:row>14</xdr:row>
      <xdr:rowOff>14606</xdr:rowOff>
    </xdr:to>
    <xdr:pic>
      <xdr:nvPicPr>
        <xdr:cNvPr id="16" name="Bilde 15">
          <a:extLst>
            <a:ext uri="{FF2B5EF4-FFF2-40B4-BE49-F238E27FC236}">
              <a16:creationId xmlns:a16="http://schemas.microsoft.com/office/drawing/2014/main" id="{F9D01C4C-880E-2141-8303-7E54EFF2B6F4}"/>
            </a:ext>
          </a:extLst>
        </xdr:cNvPr>
        <xdr:cNvPicPr>
          <a:picLocks noChangeAspect="1"/>
        </xdr:cNvPicPr>
      </xdr:nvPicPr>
      <xdr:blipFill>
        <a:blip xmlns:r="http://schemas.openxmlformats.org/officeDocument/2006/relationships" r:embed="rId1"/>
        <a:stretch>
          <a:fillRect/>
        </a:stretch>
      </xdr:blipFill>
      <xdr:spPr>
        <a:xfrm>
          <a:off x="563880" y="2237106"/>
          <a:ext cx="2654142" cy="502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612321</xdr:colOff>
      <xdr:row>1</xdr:row>
      <xdr:rowOff>40816</xdr:rowOff>
    </xdr:from>
    <xdr:to>
      <xdr:col>1</xdr:col>
      <xdr:colOff>1107621</xdr:colOff>
      <xdr:row>2</xdr:row>
      <xdr:rowOff>74200</xdr:rowOff>
    </xdr:to>
    <xdr:grpSp>
      <xdr:nvGrpSpPr>
        <xdr:cNvPr id="6" name="Gruppe 5">
          <a:extLst>
            <a:ext uri="{FF2B5EF4-FFF2-40B4-BE49-F238E27FC236}">
              <a16:creationId xmlns:a16="http://schemas.microsoft.com/office/drawing/2014/main" id="{DCBE606A-D198-6CE7-F03B-633DBEE966D5}"/>
            </a:ext>
          </a:extLst>
        </xdr:cNvPr>
        <xdr:cNvGrpSpPr>
          <a:grpSpLocks/>
        </xdr:cNvGrpSpPr>
      </xdr:nvGrpSpPr>
      <xdr:grpSpPr bwMode="auto">
        <a:xfrm flipV="1">
          <a:off x="802821" y="231316"/>
          <a:ext cx="495300" cy="438197"/>
          <a:chOff x="8754" y="12120"/>
          <a:chExt cx="2880" cy="2684"/>
        </a:xfrm>
      </xdr:grpSpPr>
      <xdr:sp macro="" textlink="">
        <xdr:nvSpPr>
          <xdr:cNvPr id="7" name="Rectangle 447">
            <a:extLst>
              <a:ext uri="{FF2B5EF4-FFF2-40B4-BE49-F238E27FC236}">
                <a16:creationId xmlns:a16="http://schemas.microsoft.com/office/drawing/2014/main" id="{B6849050-895C-AA14-131B-258BB0069F04}"/>
              </a:ext>
            </a:extLst>
          </xdr:cNvPr>
          <xdr:cNvSpPr>
            <a:spLocks noChangeArrowheads="1"/>
          </xdr:cNvSpPr>
        </xdr:nvSpPr>
        <xdr:spPr bwMode="auto">
          <a:xfrm flipH="1">
            <a:off x="10194" y="12120"/>
            <a:ext cx="1440" cy="1265"/>
          </a:xfrm>
          <a:prstGeom prst="rect">
            <a:avLst/>
          </a:prstGeom>
          <a:solidFill>
            <a:schemeClr val="bg1">
              <a:lumMod val="75000"/>
              <a:alpha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8" name="Rectangle 448">
            <a:extLst>
              <a:ext uri="{FF2B5EF4-FFF2-40B4-BE49-F238E27FC236}">
                <a16:creationId xmlns:a16="http://schemas.microsoft.com/office/drawing/2014/main" id="{DD555210-2410-C5BE-C501-A72226C567CE}"/>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9" name="Rectangle 449">
            <a:extLst>
              <a:ext uri="{FF2B5EF4-FFF2-40B4-BE49-F238E27FC236}">
                <a16:creationId xmlns:a16="http://schemas.microsoft.com/office/drawing/2014/main" id="{A8BA8ACD-88D5-BF1B-CBED-5DCCAF056898}"/>
              </a:ext>
            </a:extLst>
          </xdr:cNvPr>
          <xdr:cNvSpPr>
            <a:spLocks noChangeArrowheads="1"/>
          </xdr:cNvSpPr>
        </xdr:nvSpPr>
        <xdr:spPr bwMode="auto">
          <a:xfrm flipH="1">
            <a:off x="8754" y="13364"/>
            <a:ext cx="1440" cy="1440"/>
          </a:xfrm>
          <a:prstGeom prst="rect">
            <a:avLst/>
          </a:prstGeom>
          <a:solidFill>
            <a:srgbClr val="FFC000">
              <a:alpha val="50000"/>
            </a:srgb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708025</xdr:colOff>
      <xdr:row>30</xdr:row>
      <xdr:rowOff>82551</xdr:rowOff>
    </xdr:from>
    <xdr:to>
      <xdr:col>5</xdr:col>
      <xdr:colOff>329407</xdr:colOff>
      <xdr:row>33</xdr:row>
      <xdr:rowOff>25401</xdr:rowOff>
    </xdr:to>
    <xdr:pic>
      <xdr:nvPicPr>
        <xdr:cNvPr id="6" name="Bilde 5">
          <a:extLst>
            <a:ext uri="{FF2B5EF4-FFF2-40B4-BE49-F238E27FC236}">
              <a16:creationId xmlns:a16="http://schemas.microsoft.com/office/drawing/2014/main" id="{54D9CD39-71AE-45F4-869F-D8A9DDFCD8CA}"/>
            </a:ext>
          </a:extLst>
        </xdr:cNvPr>
        <xdr:cNvPicPr>
          <a:picLocks noChangeAspect="1"/>
        </xdr:cNvPicPr>
      </xdr:nvPicPr>
      <xdr:blipFill>
        <a:blip xmlns:r="http://schemas.openxmlformats.org/officeDocument/2006/relationships" r:embed="rId1"/>
        <a:stretch>
          <a:fillRect/>
        </a:stretch>
      </xdr:blipFill>
      <xdr:spPr>
        <a:xfrm>
          <a:off x="914400" y="5956301"/>
          <a:ext cx="2621757" cy="514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2\Pilar%203%20-%2031.12.22%20-%20Martin.xlsx" TargetMode="External"/><Relationship Id="rId1" Type="http://schemas.openxmlformats.org/officeDocument/2006/relationships/externalLinkPath" Target="/Risikostyring%20og%20compliance/01%20Strategi%20og%20planer/Controller%20risiko/CRDIV/Pilar%203/2022/Pilar%203%20-%2031.12.22%20-%20Marti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3\Pilar%203%20-%2031.12.22%20-%20KM1%20ua.xlsx" TargetMode="External"/><Relationship Id="rId1" Type="http://schemas.openxmlformats.org/officeDocument/2006/relationships/externalLinkPath" Target="/Risikostyring%20og%20compliance/01%20Strategi%20og%20planer/Controller%20risiko/CRDIV/Pilar%203/2023/Pilar%203%20-%2031.12.22%20-%20KM1%20u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2\Pilar%203%20-%20Vedlegg%2031.12.22.xlsx" TargetMode="External"/><Relationship Id="rId1" Type="http://schemas.openxmlformats.org/officeDocument/2006/relationships/externalLinkPath" Target="/Risikostyring%20og%20compliance/01%20Strategi%20og%20planer/Controller%20risiko/CRDIV/Pilar%203/2022/Pilar%203%20-%20Vedlegg%2031.1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C11">
            <v>19086996463.849998</v>
          </cell>
        </row>
        <row r="13">
          <cell r="C13">
            <v>0.2011</v>
          </cell>
        </row>
        <row r="19">
          <cell r="G19">
            <v>7.8E-2</v>
          </cell>
        </row>
        <row r="20">
          <cell r="C20">
            <v>9.8000000000000004E-2</v>
          </cell>
        </row>
        <row r="44">
          <cell r="G44">
            <v>170745223.5</v>
          </cell>
        </row>
      </sheetData>
      <sheetData sheetId="1"/>
      <sheetData sheetId="2"/>
      <sheetData sheetId="3">
        <row r="46">
          <cell r="H46">
            <v>-58234330</v>
          </cell>
        </row>
        <row r="71">
          <cell r="F71">
            <v>400000000</v>
          </cell>
        </row>
        <row r="97">
          <cell r="F97">
            <v>477174911.60000002</v>
          </cell>
        </row>
        <row r="99">
          <cell r="F99">
            <v>572609893.91999996</v>
          </cell>
        </row>
        <row r="101">
          <cell r="F101">
            <v>6.3E-2</v>
          </cell>
        </row>
      </sheetData>
      <sheetData sheetId="4"/>
      <sheetData sheetId="5">
        <row r="12">
          <cell r="E12">
            <v>34018524.390000001</v>
          </cell>
          <cell r="F12">
            <v>28592313.879999999</v>
          </cell>
        </row>
        <row r="14">
          <cell r="E14">
            <v>0</v>
          </cell>
          <cell r="F14">
            <v>498952922.37</v>
          </cell>
          <cell r="G14">
            <v>901940844.13</v>
          </cell>
          <cell r="H14">
            <v>6836194.71</v>
          </cell>
        </row>
        <row r="19">
          <cell r="C19">
            <v>45184929055.209999</v>
          </cell>
        </row>
      </sheetData>
      <sheetData sheetId="6">
        <row r="53">
          <cell r="C53">
            <v>4187489069.5500002</v>
          </cell>
        </row>
      </sheetData>
      <sheetData sheetId="7"/>
      <sheetData sheetId="8">
        <row r="7">
          <cell r="G7">
            <v>17648661394.599998</v>
          </cell>
        </row>
        <row r="14">
          <cell r="C14">
            <v>14354770.220000001</v>
          </cell>
        </row>
        <row r="35">
          <cell r="C35">
            <v>1411298125</v>
          </cell>
        </row>
        <row r="38">
          <cell r="C38">
            <v>572060325.14999998</v>
          </cell>
        </row>
      </sheetData>
      <sheetData sheetId="9"/>
      <sheetData sheetId="10">
        <row r="10">
          <cell r="C10">
            <v>4305482494.79</v>
          </cell>
          <cell r="I10">
            <v>1407729961.2</v>
          </cell>
        </row>
        <row r="12">
          <cell r="I12">
            <v>62610838.270000003</v>
          </cell>
        </row>
      </sheetData>
      <sheetData sheetId="11"/>
      <sheetData sheetId="12">
        <row r="8">
          <cell r="J8">
            <v>6698.02</v>
          </cell>
          <cell r="K8">
            <v>16644.810000000001</v>
          </cell>
        </row>
        <row r="9">
          <cell r="J9">
            <v>6012516.5999999996</v>
          </cell>
        </row>
        <row r="12">
          <cell r="J12">
            <v>62670643.020000003</v>
          </cell>
          <cell r="K12">
            <v>233005.4</v>
          </cell>
        </row>
        <row r="13">
          <cell r="J13">
            <v>64486303.979999997</v>
          </cell>
          <cell r="K13">
            <v>1898735.26</v>
          </cell>
        </row>
        <row r="14">
          <cell r="J14">
            <v>2850804297.5500002</v>
          </cell>
          <cell r="K14">
            <v>75123854.609999999</v>
          </cell>
        </row>
        <row r="15">
          <cell r="J15">
            <v>12370498935.17</v>
          </cell>
          <cell r="K15">
            <v>461754267.12</v>
          </cell>
        </row>
        <row r="16">
          <cell r="C16">
            <v>128566789.48999999</v>
          </cell>
          <cell r="J16">
            <v>151535001.53</v>
          </cell>
          <cell r="K16">
            <v>130463.82</v>
          </cell>
        </row>
        <row r="17">
          <cell r="J17">
            <v>162204887.44999999</v>
          </cell>
          <cell r="K17">
            <v>1688913.86</v>
          </cell>
        </row>
        <row r="18">
          <cell r="C18">
            <v>4241147745.3000002</v>
          </cell>
          <cell r="J18">
            <v>424114774.52999997</v>
          </cell>
        </row>
        <row r="21">
          <cell r="J21">
            <v>808534299.27999997</v>
          </cell>
        </row>
        <row r="22">
          <cell r="J22">
            <v>192592382.37</v>
          </cell>
        </row>
      </sheetData>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D11">
            <v>19086996463.849998</v>
          </cell>
        </row>
        <row r="13">
          <cell r="D13">
            <v>0.2011</v>
          </cell>
        </row>
        <row r="20">
          <cell r="D20">
            <v>9.8000000000000004E-2</v>
          </cell>
        </row>
        <row r="44">
          <cell r="N44">
            <v>192.1149685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EU OV1"/>
      <sheetName val="EU KM1"/>
      <sheetName val="EU INS1"/>
      <sheetName val="EU LI1"/>
      <sheetName val="EU LI2"/>
      <sheetName val="EU LI3"/>
      <sheetName val="EU CC1"/>
      <sheetName val="EU CC2"/>
      <sheetName val="EU CCA"/>
      <sheetName val="EU CCyB1"/>
      <sheetName val="EU CCyB2"/>
      <sheetName val="EU LR1-LRSum"/>
      <sheetName val="EU LR2-LRCom"/>
      <sheetName val="EU LR3_LRSpl"/>
      <sheetName val="EU LIQ1"/>
      <sheetName val="EU LIQ2"/>
      <sheetName val="EU CR1"/>
      <sheetName val="EU CR1-A"/>
      <sheetName val="EU CQ1"/>
      <sheetName val="EU CQ3"/>
      <sheetName val="EU CQ5"/>
      <sheetName val="EU CQ7"/>
      <sheetName val="EU CR3"/>
      <sheetName val="EU CR4"/>
      <sheetName val="EU CR5"/>
      <sheetName val="EU CCR1"/>
      <sheetName val="EU CCR2"/>
      <sheetName val="EU CCR3"/>
      <sheetName val="EU CCR5"/>
      <sheetName val="EU CCR6"/>
      <sheetName val="EU CCR8"/>
      <sheetName val="EU-SEC1"/>
      <sheetName val="EU-SEC2"/>
      <sheetName val="EU-SEC3"/>
      <sheetName val="EU-SEC4"/>
      <sheetName val="EU-SEC5"/>
      <sheetName val="EU REM1"/>
      <sheetName val="EU REM2"/>
      <sheetName val="EU REM4"/>
      <sheetName val="EU REM5"/>
      <sheetName val="EU AE1"/>
      <sheetName val="EU AE2"/>
      <sheetName val="EU AE3"/>
      <sheetName val="EU IRRBB1"/>
      <sheetName val="EU KM2"/>
      <sheetName val="EU TLAC1"/>
      <sheetName val="EU TLA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regulation-and-policy/transparency-and-pillar-3/its-of-institutions-public-disclosures-of-the-information-referred-to-in-titles-ii-and-iii-of-part-eight-of-regulation-eu-no-575-2013" TargetMode="External"/><Relationship Id="rId2" Type="http://schemas.openxmlformats.org/officeDocument/2006/relationships/hyperlink" Target="https://www.eba.europa.eu/regulation-and-policy/transparency-and-pillar-3/implementing-technical-standards-disclosure-and-reporting-mrel-and-tlac-0" TargetMode="External"/><Relationship Id="rId1" Type="http://schemas.openxmlformats.org/officeDocument/2006/relationships/hyperlink" Target="https://www.eba.europa.eu/regulation-and-policy/transparency-and-pillar-3/implementing-technical-standards-disclosure-information-exposures-interest-rate-risk-positions-not"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2F1CE-77B7-47B9-87F6-81D77F3356D9}">
  <sheetPr>
    <tabColor rgb="FF002D4B"/>
    <pageSetUpPr fitToPage="1"/>
  </sheetPr>
  <dimension ref="C1:C1000"/>
  <sheetViews>
    <sheetView showGridLines="0" showRowColHeaders="0" tabSelected="1" zoomScaleNormal="100" workbookViewId="0"/>
  </sheetViews>
  <sheetFormatPr baseColWidth="10" defaultRowHeight="15"/>
  <cols>
    <col min="1" max="1" width="3" customWidth="1"/>
    <col min="2" max="2" width="10.7109375" customWidth="1"/>
  </cols>
  <sheetData>
    <row r="1" spans="3:3" s="545" customFormat="1"/>
    <row r="2" spans="3:3" s="545" customFormat="1"/>
    <row r="3" spans="3:3" s="545" customFormat="1" ht="23.25">
      <c r="C3" s="547" t="s">
        <v>1174</v>
      </c>
    </row>
    <row r="4" spans="3:3" s="545" customFormat="1"/>
    <row r="5" spans="3:3" s="545" customFormat="1"/>
    <row r="6" spans="3:3" s="545" customFormat="1" ht="18.75">
      <c r="C6" s="548" t="s">
        <v>1254</v>
      </c>
    </row>
    <row r="7" spans="3:3" s="545" customFormat="1">
      <c r="C7" s="546" t="s">
        <v>1206</v>
      </c>
    </row>
    <row r="8" spans="3:3" s="545" customFormat="1"/>
    <row r="9" spans="3:3" s="545" customFormat="1">
      <c r="C9" s="546" t="s">
        <v>1213</v>
      </c>
    </row>
    <row r="10" spans="3:3" s="545" customFormat="1">
      <c r="C10" s="546" t="s">
        <v>1212</v>
      </c>
    </row>
    <row r="11" spans="3:3" s="545" customFormat="1"/>
    <row r="12" spans="3:3" s="545" customFormat="1"/>
    <row r="13" spans="3:3" s="545" customFormat="1"/>
    <row r="14" spans="3:3" s="545" customFormat="1"/>
    <row r="15" spans="3:3" s="545" customFormat="1"/>
    <row r="16" spans="3:3" s="545" customFormat="1"/>
    <row r="17" s="545" customFormat="1"/>
    <row r="18" s="545" customFormat="1"/>
    <row r="19" s="545" customFormat="1"/>
    <row r="20" s="545" customFormat="1"/>
    <row r="21" s="545" customFormat="1"/>
    <row r="22" s="545" customFormat="1"/>
    <row r="23" s="545" customFormat="1"/>
    <row r="24" s="545" customFormat="1"/>
    <row r="25" s="545" customFormat="1"/>
    <row r="26" s="545" customFormat="1"/>
    <row r="27" s="545" customFormat="1"/>
    <row r="28" s="545" customFormat="1"/>
    <row r="29" s="545" customFormat="1"/>
    <row r="30" s="545" customFormat="1"/>
    <row r="31" s="545" customFormat="1"/>
    <row r="32" s="545" customFormat="1"/>
    <row r="33" s="545" customFormat="1"/>
    <row r="34" s="545" customFormat="1"/>
    <row r="35" s="545" customFormat="1"/>
    <row r="36" s="545" customFormat="1"/>
    <row r="37" s="545" customFormat="1"/>
    <row r="38" s="545" customFormat="1"/>
    <row r="39" s="545" customFormat="1"/>
    <row r="40" s="545" customFormat="1"/>
    <row r="41" s="545" customFormat="1"/>
    <row r="42" s="545" customFormat="1"/>
    <row r="43" s="545" customFormat="1"/>
    <row r="44" s="545" customFormat="1"/>
    <row r="45" s="545" customFormat="1"/>
    <row r="46" s="545" customFormat="1"/>
    <row r="47" s="545" customFormat="1"/>
    <row r="48" s="545" customFormat="1"/>
    <row r="49" s="545" customFormat="1"/>
    <row r="50" s="545" customFormat="1"/>
    <row r="51" s="545" customFormat="1"/>
    <row r="52" s="545" customFormat="1"/>
    <row r="53" s="545" customFormat="1"/>
    <row r="54" s="545" customFormat="1"/>
    <row r="55" s="545" customFormat="1"/>
    <row r="56" s="545" customFormat="1"/>
    <row r="57" s="545" customFormat="1"/>
    <row r="58" s="545" customFormat="1"/>
    <row r="59" s="545" customFormat="1"/>
    <row r="60" s="545" customFormat="1"/>
    <row r="61" s="545" customFormat="1"/>
    <row r="62" s="545" customFormat="1"/>
    <row r="63" s="545" customFormat="1"/>
    <row r="64" s="545" customFormat="1"/>
    <row r="65" s="545" customFormat="1"/>
    <row r="66" s="545" customFormat="1"/>
    <row r="67" s="545" customFormat="1"/>
    <row r="68" s="545" customFormat="1"/>
    <row r="69" s="545" customFormat="1"/>
    <row r="70" s="545" customFormat="1"/>
    <row r="71" s="545" customFormat="1"/>
    <row r="72" s="545" customFormat="1"/>
    <row r="73" s="545" customFormat="1"/>
    <row r="74" s="545" customFormat="1"/>
    <row r="75" s="545" customFormat="1"/>
    <row r="76" s="545" customFormat="1"/>
    <row r="77" s="545" customFormat="1"/>
    <row r="78" s="545" customFormat="1"/>
    <row r="79" s="545" customFormat="1"/>
    <row r="80" s="545" customFormat="1"/>
    <row r="81" s="545" customFormat="1"/>
    <row r="82" s="545" customFormat="1"/>
    <row r="83" s="545" customFormat="1"/>
    <row r="84" s="545" customFormat="1"/>
    <row r="85" s="545" customFormat="1"/>
    <row r="86" s="545" customFormat="1"/>
    <row r="87" s="545" customFormat="1"/>
    <row r="88" s="545" customFormat="1"/>
    <row r="89" s="545" customFormat="1"/>
    <row r="90" s="545" customFormat="1"/>
    <row r="91" s="545" customFormat="1"/>
    <row r="92" s="545" customFormat="1"/>
    <row r="93" s="545" customFormat="1"/>
    <row r="94" s="545" customFormat="1"/>
    <row r="95" s="545" customFormat="1"/>
    <row r="96" s="545" customFormat="1"/>
    <row r="97" s="545" customFormat="1"/>
    <row r="98" s="545" customFormat="1"/>
    <row r="99" s="545" customFormat="1"/>
    <row r="100" s="545" customFormat="1"/>
    <row r="101" s="545" customFormat="1"/>
    <row r="102" s="545" customFormat="1"/>
    <row r="103" s="545" customFormat="1"/>
    <row r="104" s="545" customFormat="1"/>
    <row r="105" s="545" customFormat="1"/>
    <row r="106" s="545" customFormat="1"/>
    <row r="107" s="545" customFormat="1"/>
    <row r="108" s="545" customFormat="1"/>
    <row r="109" s="545" customFormat="1"/>
    <row r="110" s="545" customFormat="1"/>
    <row r="111" s="545" customFormat="1"/>
    <row r="112" s="545" customFormat="1"/>
    <row r="113" s="545" customFormat="1"/>
    <row r="114" s="545" customFormat="1"/>
    <row r="115" s="545" customFormat="1"/>
    <row r="116" s="545" customFormat="1"/>
    <row r="117" s="545" customFormat="1"/>
    <row r="118" s="545" customFormat="1"/>
    <row r="119" s="545" customFormat="1"/>
    <row r="120" s="545" customFormat="1"/>
    <row r="121" s="545" customFormat="1"/>
    <row r="122" s="545" customFormat="1"/>
    <row r="123" s="545" customFormat="1"/>
    <row r="124" s="545" customFormat="1"/>
    <row r="125" s="545" customFormat="1"/>
    <row r="126" s="545" customFormat="1"/>
    <row r="127" s="545" customFormat="1"/>
    <row r="128" s="545" customFormat="1"/>
    <row r="129" s="545" customFormat="1"/>
    <row r="130" s="545" customFormat="1"/>
    <row r="131" s="545" customFormat="1"/>
    <row r="132" s="545" customFormat="1"/>
    <row r="133" s="545" customFormat="1"/>
    <row r="134" s="545" customFormat="1"/>
    <row r="135" s="545" customFormat="1"/>
    <row r="136" s="545" customFormat="1"/>
    <row r="137" s="545" customFormat="1"/>
    <row r="138" s="545" customFormat="1"/>
    <row r="139" s="545" customFormat="1"/>
    <row r="140" s="545" customFormat="1"/>
    <row r="141" s="545" customFormat="1"/>
    <row r="142" s="545" customFormat="1"/>
    <row r="143" s="545" customFormat="1"/>
    <row r="144" s="545" customFormat="1"/>
    <row r="145" s="545" customFormat="1"/>
    <row r="146" s="545" customFormat="1"/>
    <row r="147" s="545" customFormat="1"/>
    <row r="148" s="545" customFormat="1"/>
    <row r="149" s="545" customFormat="1"/>
    <row r="150" s="545" customFormat="1"/>
    <row r="151" s="545" customFormat="1"/>
    <row r="152" s="545" customFormat="1"/>
    <row r="153" s="545" customFormat="1"/>
    <row r="154" s="545" customFormat="1"/>
    <row r="155" s="545" customFormat="1"/>
    <row r="156" s="545" customFormat="1"/>
    <row r="157" s="545" customFormat="1"/>
    <row r="158" s="545" customFormat="1"/>
    <row r="159" s="545" customFormat="1"/>
    <row r="160" s="545" customFormat="1"/>
    <row r="161" s="545" customFormat="1"/>
    <row r="162" s="545" customFormat="1"/>
    <row r="163" s="545" customFormat="1"/>
    <row r="164" s="545" customFormat="1"/>
    <row r="165" s="545" customFormat="1"/>
    <row r="166" s="545" customFormat="1"/>
    <row r="167" s="545" customFormat="1"/>
    <row r="168" s="545" customFormat="1"/>
    <row r="169" s="545" customFormat="1"/>
    <row r="170" s="545" customFormat="1"/>
    <row r="171" s="545" customFormat="1"/>
    <row r="172" s="545" customFormat="1"/>
    <row r="173" s="545" customFormat="1"/>
    <row r="174" s="545" customFormat="1"/>
    <row r="175" s="545" customFormat="1"/>
    <row r="176" s="545" customFormat="1"/>
    <row r="177" s="545" customFormat="1"/>
    <row r="178" s="545" customFormat="1"/>
    <row r="179" s="545" customFormat="1"/>
    <row r="180" s="545" customFormat="1"/>
    <row r="181" s="545" customFormat="1"/>
    <row r="182" s="545" customFormat="1"/>
    <row r="183" s="545" customFormat="1"/>
    <row r="184" s="545" customFormat="1"/>
    <row r="185" s="545" customFormat="1"/>
    <row r="186" s="545" customFormat="1"/>
    <row r="187" s="545" customFormat="1"/>
    <row r="188" s="545" customFormat="1"/>
    <row r="189" s="545" customFormat="1"/>
    <row r="190" s="545" customFormat="1"/>
    <row r="191" s="545" customFormat="1"/>
    <row r="192" s="545" customFormat="1"/>
    <row r="193" s="545" customFormat="1"/>
    <row r="194" s="545" customFormat="1"/>
    <row r="195" s="545" customFormat="1"/>
    <row r="196" s="545" customFormat="1"/>
    <row r="197" s="545" customFormat="1"/>
    <row r="198" s="545" customFormat="1"/>
    <row r="199" s="545" customFormat="1"/>
    <row r="200" s="545" customFormat="1"/>
    <row r="201" s="545" customFormat="1"/>
    <row r="202" s="545" customFormat="1"/>
    <row r="203" s="545" customFormat="1"/>
    <row r="204" s="545" customFormat="1"/>
    <row r="205" s="545" customFormat="1"/>
    <row r="206" s="545" customFormat="1"/>
    <row r="207" s="545" customFormat="1"/>
    <row r="208" s="545" customFormat="1"/>
    <row r="209" s="545" customFormat="1"/>
    <row r="210" s="545" customFormat="1"/>
    <row r="211" s="545" customFormat="1"/>
    <row r="212" s="545" customFormat="1"/>
    <row r="213" s="545" customFormat="1"/>
    <row r="214" s="545" customFormat="1"/>
    <row r="215" s="545" customFormat="1"/>
    <row r="216" s="545" customFormat="1"/>
    <row r="217" s="545" customFormat="1"/>
    <row r="218" s="545" customFormat="1"/>
    <row r="219" s="545" customFormat="1"/>
    <row r="220" s="545" customFormat="1"/>
    <row r="221" s="545" customFormat="1"/>
    <row r="222" s="545" customFormat="1"/>
    <row r="223" s="545" customFormat="1"/>
    <row r="224" s="545" customFormat="1"/>
    <row r="225" s="545" customFormat="1"/>
    <row r="226" s="545" customFormat="1"/>
    <row r="227" s="545" customFormat="1"/>
    <row r="228" s="545" customFormat="1"/>
    <row r="229" s="545" customFormat="1"/>
    <row r="230" s="545" customFormat="1"/>
    <row r="231" s="545" customFormat="1"/>
    <row r="232" s="545" customFormat="1"/>
    <row r="233" s="545" customFormat="1"/>
    <row r="234" s="545" customFormat="1"/>
    <row r="235" s="545" customFormat="1"/>
    <row r="236" s="545" customFormat="1"/>
    <row r="237" s="545" customFormat="1"/>
    <row r="238" s="545" customFormat="1"/>
    <row r="239" s="545" customFormat="1"/>
    <row r="240" s="545" customFormat="1"/>
    <row r="241" s="545" customFormat="1"/>
    <row r="242" s="545" customFormat="1"/>
    <row r="243" s="545" customFormat="1"/>
    <row r="244" s="545" customFormat="1"/>
    <row r="245" s="545" customFormat="1"/>
    <row r="246" s="545" customFormat="1"/>
    <row r="247" s="545" customFormat="1"/>
    <row r="248" s="545" customFormat="1"/>
    <row r="249" s="545" customFormat="1"/>
    <row r="250" s="545" customFormat="1"/>
    <row r="251" s="545" customFormat="1"/>
    <row r="252" s="545" customFormat="1"/>
    <row r="253" s="545" customFormat="1"/>
    <row r="254" s="545" customFormat="1"/>
    <row r="255" s="545" customFormat="1"/>
    <row r="256" s="545" customFormat="1"/>
    <row r="257" s="545" customFormat="1"/>
    <row r="258" s="545" customFormat="1"/>
    <row r="259" s="545" customFormat="1"/>
    <row r="260" s="545" customFormat="1"/>
    <row r="261" s="545" customFormat="1"/>
    <row r="262" s="545" customFormat="1"/>
    <row r="263" s="545" customFormat="1"/>
    <row r="264" s="545" customFormat="1"/>
    <row r="265" s="545" customFormat="1"/>
    <row r="266" s="545" customFormat="1"/>
    <row r="267" s="545" customFormat="1"/>
    <row r="268" s="545" customFormat="1"/>
    <row r="269" s="545" customFormat="1"/>
    <row r="270" s="545" customFormat="1"/>
    <row r="271" s="545" customFormat="1"/>
    <row r="272" s="545" customFormat="1"/>
    <row r="273" s="545" customFormat="1"/>
    <row r="274" s="545" customFormat="1"/>
    <row r="275" s="545" customFormat="1"/>
    <row r="276" s="545" customFormat="1"/>
    <row r="277" s="545" customFormat="1"/>
    <row r="278" s="545" customFormat="1"/>
    <row r="279" s="545" customFormat="1"/>
    <row r="280" s="545" customFormat="1"/>
    <row r="281" s="545" customFormat="1"/>
    <row r="282" s="545" customFormat="1"/>
    <row r="283" s="545" customFormat="1"/>
    <row r="284" s="545" customFormat="1"/>
    <row r="285" s="545" customFormat="1"/>
    <row r="286" s="545" customFormat="1"/>
    <row r="287" s="545" customFormat="1"/>
    <row r="288" s="545" customFormat="1"/>
    <row r="289" s="545" customFormat="1"/>
    <row r="290" s="545" customFormat="1"/>
    <row r="291" s="545" customFormat="1"/>
    <row r="292" s="545" customFormat="1"/>
    <row r="293" s="545" customFormat="1"/>
    <row r="294" s="545" customFormat="1"/>
    <row r="295" s="545" customFormat="1"/>
    <row r="296" s="545" customFormat="1"/>
    <row r="297" s="545" customFormat="1"/>
    <row r="298" s="545" customFormat="1"/>
    <row r="299" s="545" customFormat="1"/>
    <row r="300" s="545" customFormat="1"/>
    <row r="301" s="545" customFormat="1"/>
    <row r="302" s="545" customFormat="1"/>
    <row r="303" s="545" customFormat="1"/>
    <row r="304" s="545" customFormat="1"/>
    <row r="305" s="545" customFormat="1"/>
    <row r="306" s="545" customFormat="1"/>
    <row r="307" s="545" customFormat="1"/>
    <row r="308" s="545" customFormat="1"/>
    <row r="309" s="545" customFormat="1"/>
    <row r="310" s="545" customFormat="1"/>
    <row r="311" s="545" customFormat="1"/>
    <row r="312" s="545" customFormat="1"/>
    <row r="313" s="545" customFormat="1"/>
    <row r="314" s="545" customFormat="1"/>
    <row r="315" s="545" customFormat="1"/>
    <row r="316" s="545" customFormat="1"/>
    <row r="317" s="545" customFormat="1"/>
    <row r="318" s="545" customFormat="1"/>
    <row r="319" s="545" customFormat="1"/>
    <row r="320" s="545" customFormat="1"/>
    <row r="321" s="545" customFormat="1"/>
    <row r="322" s="545" customFormat="1"/>
    <row r="323" s="545" customFormat="1"/>
    <row r="324" s="545" customFormat="1"/>
    <row r="325" s="545" customFormat="1"/>
    <row r="326" s="545" customFormat="1"/>
    <row r="327" s="545" customFormat="1"/>
    <row r="328" s="545" customFormat="1"/>
    <row r="329" s="545" customFormat="1"/>
    <row r="330" s="545" customFormat="1"/>
    <row r="331" s="545" customFormat="1"/>
    <row r="332" s="545" customFormat="1"/>
    <row r="333" s="545" customFormat="1"/>
    <row r="334" s="545" customFormat="1"/>
    <row r="335" s="545" customFormat="1"/>
    <row r="336" s="545" customFormat="1"/>
    <row r="337" s="545" customFormat="1"/>
    <row r="338" s="545" customFormat="1"/>
    <row r="339" s="545" customFormat="1"/>
    <row r="340" s="545" customFormat="1"/>
    <row r="341" s="545" customFormat="1"/>
    <row r="342" s="545" customFormat="1"/>
    <row r="343" s="545" customFormat="1"/>
    <row r="344" s="545" customFormat="1"/>
    <row r="345" s="545" customFormat="1"/>
    <row r="346" s="545" customFormat="1"/>
    <row r="347" s="545" customFormat="1"/>
    <row r="348" s="545" customFormat="1"/>
    <row r="349" s="545" customFormat="1"/>
    <row r="350" s="545" customFormat="1"/>
    <row r="351" s="545" customFormat="1"/>
    <row r="352" s="545" customFormat="1"/>
    <row r="353" s="545" customFormat="1"/>
    <row r="354" s="545" customFormat="1"/>
    <row r="355" s="545" customFormat="1"/>
    <row r="356" s="545" customFormat="1"/>
    <row r="357" s="545" customFormat="1"/>
    <row r="358" s="545" customFormat="1"/>
    <row r="359" s="545" customFormat="1"/>
    <row r="360" s="545" customFormat="1"/>
    <row r="361" s="545" customFormat="1"/>
    <row r="362" s="545" customFormat="1"/>
    <row r="363" s="545" customFormat="1"/>
    <row r="364" s="545" customFormat="1"/>
    <row r="365" s="545" customFormat="1"/>
    <row r="366" s="545" customFormat="1"/>
    <row r="367" s="545" customFormat="1"/>
    <row r="368" s="545" customFormat="1"/>
    <row r="369" s="545" customFormat="1"/>
    <row r="370" s="545" customFormat="1"/>
    <row r="371" s="545" customFormat="1"/>
    <row r="372" s="545" customFormat="1"/>
    <row r="373" s="545" customFormat="1"/>
    <row r="374" s="545" customFormat="1"/>
    <row r="375" s="545" customFormat="1"/>
    <row r="376" s="545" customFormat="1"/>
    <row r="377" s="545" customFormat="1"/>
    <row r="378" s="545" customFormat="1"/>
    <row r="379" s="545" customFormat="1"/>
    <row r="380" s="545" customFormat="1"/>
    <row r="381" s="545" customFormat="1"/>
    <row r="382" s="545" customFormat="1"/>
    <row r="383" s="545" customFormat="1"/>
    <row r="384" s="545" customFormat="1"/>
    <row r="385" s="545" customFormat="1"/>
    <row r="386" s="545" customFormat="1"/>
    <row r="387" s="545" customFormat="1"/>
    <row r="388" s="545" customFormat="1"/>
    <row r="389" s="545" customFormat="1"/>
    <row r="390" s="545" customFormat="1"/>
    <row r="391" s="545" customFormat="1"/>
    <row r="392" s="545" customFormat="1"/>
    <row r="393" s="545" customFormat="1"/>
    <row r="394" s="545" customFormat="1"/>
    <row r="395" s="545" customFormat="1"/>
    <row r="396" s="545" customFormat="1"/>
    <row r="397" s="545" customFormat="1"/>
    <row r="398" s="545" customFormat="1"/>
    <row r="399" s="545" customFormat="1"/>
    <row r="400" s="545" customFormat="1"/>
    <row r="401" s="545" customFormat="1"/>
    <row r="402" s="545" customFormat="1"/>
    <row r="403" s="545" customFormat="1"/>
    <row r="404" s="545" customFormat="1"/>
    <row r="405" s="545" customFormat="1"/>
    <row r="406" s="545" customFormat="1"/>
    <row r="407" s="545" customFormat="1"/>
    <row r="408" s="545" customFormat="1"/>
    <row r="409" s="545" customFormat="1"/>
    <row r="410" s="545" customFormat="1"/>
    <row r="411" s="545" customFormat="1"/>
    <row r="412" s="545" customFormat="1"/>
    <row r="413" s="545" customFormat="1"/>
    <row r="414" s="545" customFormat="1"/>
    <row r="415" s="545" customFormat="1"/>
    <row r="416" s="545" customFormat="1"/>
    <row r="417" s="545" customFormat="1"/>
    <row r="418" s="545" customFormat="1"/>
    <row r="419" s="545" customFormat="1"/>
    <row r="420" s="545" customFormat="1"/>
    <row r="421" s="545" customFormat="1"/>
    <row r="422" s="545" customFormat="1"/>
    <row r="423" s="545" customFormat="1"/>
    <row r="424" s="545" customFormat="1"/>
    <row r="425" s="545" customFormat="1"/>
    <row r="426" s="545" customFormat="1"/>
    <row r="427" s="545" customFormat="1"/>
    <row r="428" s="545" customFormat="1"/>
    <row r="429" s="545" customFormat="1"/>
    <row r="430" s="545" customFormat="1"/>
    <row r="431" s="545" customFormat="1"/>
    <row r="432" s="545" customFormat="1"/>
    <row r="433" s="545" customFormat="1"/>
    <row r="434" s="545" customFormat="1"/>
    <row r="435" s="545" customFormat="1"/>
    <row r="436" s="545" customFormat="1"/>
    <row r="437" s="545" customFormat="1"/>
    <row r="438" s="545" customFormat="1"/>
    <row r="439" s="545" customFormat="1"/>
    <row r="440" s="545" customFormat="1"/>
    <row r="441" s="545" customFormat="1"/>
    <row r="442" s="545" customFormat="1"/>
    <row r="443" s="545" customFormat="1"/>
    <row r="444" s="545" customFormat="1"/>
    <row r="445" s="545" customFormat="1"/>
    <row r="446" s="545" customFormat="1"/>
    <row r="447" s="545" customFormat="1"/>
    <row r="448" s="545" customFormat="1"/>
    <row r="449" s="545" customFormat="1"/>
    <row r="450" s="545" customFormat="1"/>
    <row r="451" s="545" customFormat="1"/>
    <row r="452" s="545" customFormat="1"/>
    <row r="453" s="545" customFormat="1"/>
    <row r="454" s="545" customFormat="1"/>
    <row r="455" s="545" customFormat="1"/>
    <row r="456" s="545" customFormat="1"/>
    <row r="457" s="545" customFormat="1"/>
    <row r="458" s="545" customFormat="1"/>
    <row r="459" s="545" customFormat="1"/>
    <row r="460" s="545" customFormat="1"/>
    <row r="461" s="545" customFormat="1"/>
    <row r="462" s="545" customFormat="1"/>
    <row r="463" s="545" customFormat="1"/>
    <row r="464" s="545" customFormat="1"/>
    <row r="465" s="545" customFormat="1"/>
    <row r="466" s="545" customFormat="1"/>
    <row r="467" s="545" customFormat="1"/>
    <row r="468" s="545" customFormat="1"/>
    <row r="469" s="545" customFormat="1"/>
    <row r="470" s="545" customFormat="1"/>
    <row r="471" s="545" customFormat="1"/>
    <row r="472" s="545" customFormat="1"/>
    <row r="473" s="545" customFormat="1"/>
    <row r="474" s="545" customFormat="1"/>
    <row r="475" s="545" customFormat="1"/>
    <row r="476" s="545" customFormat="1"/>
    <row r="477" s="545" customFormat="1"/>
    <row r="478" s="545" customFormat="1"/>
    <row r="479" s="545" customFormat="1"/>
    <row r="480" s="545" customFormat="1"/>
    <row r="481" s="545" customFormat="1"/>
    <row r="482" s="545" customFormat="1"/>
    <row r="483" s="545" customFormat="1"/>
    <row r="484" s="545" customFormat="1"/>
    <row r="485" s="545" customFormat="1"/>
    <row r="486" s="545" customFormat="1"/>
    <row r="487" s="545" customFormat="1"/>
    <row r="488" s="545" customFormat="1"/>
    <row r="489" s="545" customFormat="1"/>
    <row r="490" s="545" customFormat="1"/>
    <row r="491" s="545" customFormat="1"/>
    <row r="492" s="545" customFormat="1"/>
    <row r="493" s="545" customFormat="1"/>
    <row r="494" s="545" customFormat="1"/>
    <row r="495" s="545" customFormat="1"/>
    <row r="496" s="545" customFormat="1"/>
    <row r="497" s="545" customFormat="1"/>
    <row r="498" s="545" customFormat="1"/>
    <row r="499" s="545" customFormat="1"/>
    <row r="500" s="545" customFormat="1"/>
    <row r="501" s="545" customFormat="1"/>
    <row r="502" s="545" customFormat="1"/>
    <row r="503" s="545" customFormat="1"/>
    <row r="504" s="545" customFormat="1"/>
    <row r="505" s="545" customFormat="1"/>
    <row r="506" s="545" customFormat="1"/>
    <row r="507" s="545" customFormat="1"/>
    <row r="508" s="545" customFormat="1"/>
    <row r="509" s="545" customFormat="1"/>
    <row r="510" s="545" customFormat="1"/>
    <row r="511" s="545" customFormat="1"/>
    <row r="512" s="545" customFormat="1"/>
    <row r="513" s="545" customFormat="1"/>
    <row r="514" s="545" customFormat="1"/>
    <row r="515" s="545" customFormat="1"/>
    <row r="516" s="545" customFormat="1"/>
    <row r="517" s="545" customFormat="1"/>
    <row r="518" s="545" customFormat="1"/>
    <row r="519" s="545" customFormat="1"/>
    <row r="520" s="545" customFormat="1"/>
    <row r="521" s="545" customFormat="1"/>
    <row r="522" s="545" customFormat="1"/>
    <row r="523" s="545" customFormat="1"/>
    <row r="524" s="545" customFormat="1"/>
    <row r="525" s="545" customFormat="1"/>
    <row r="526" s="545" customFormat="1"/>
    <row r="527" s="545" customFormat="1"/>
    <row r="528" s="545" customFormat="1"/>
    <row r="529" s="545" customFormat="1"/>
    <row r="530" s="545" customFormat="1"/>
    <row r="531" s="545" customFormat="1"/>
    <row r="532" s="545" customFormat="1"/>
    <row r="533" s="545" customFormat="1"/>
    <row r="534" s="545" customFormat="1"/>
    <row r="535" s="545" customFormat="1"/>
    <row r="536" s="545" customFormat="1"/>
    <row r="537" s="545" customFormat="1"/>
    <row r="538" s="545" customFormat="1"/>
    <row r="539" s="545" customFormat="1"/>
    <row r="540" s="545" customFormat="1"/>
    <row r="541" s="545" customFormat="1"/>
    <row r="542" s="545" customFormat="1"/>
    <row r="543" s="545" customFormat="1"/>
    <row r="544" s="545" customFormat="1"/>
    <row r="545" s="545" customFormat="1"/>
    <row r="546" s="545" customFormat="1"/>
    <row r="547" s="545" customFormat="1"/>
    <row r="548" s="545" customFormat="1"/>
    <row r="549" s="545" customFormat="1"/>
    <row r="550" s="545" customFormat="1"/>
    <row r="551" s="545" customFormat="1"/>
    <row r="552" s="545" customFormat="1"/>
    <row r="553" s="545" customFormat="1"/>
    <row r="554" s="545" customFormat="1"/>
    <row r="555" s="545" customFormat="1"/>
    <row r="556" s="545" customFormat="1"/>
    <row r="557" s="545" customFormat="1"/>
    <row r="558" s="545" customFormat="1"/>
    <row r="559" s="545" customFormat="1"/>
    <row r="560" s="545" customFormat="1"/>
    <row r="561" s="545" customFormat="1"/>
    <row r="562" s="545" customFormat="1"/>
    <row r="563" s="545" customFormat="1"/>
    <row r="564" s="545" customFormat="1"/>
    <row r="565" s="545" customFormat="1"/>
    <row r="566" s="545" customFormat="1"/>
    <row r="567" s="545" customFormat="1"/>
    <row r="568" s="545" customFormat="1"/>
    <row r="569" s="545" customFormat="1"/>
    <row r="570" s="545" customFormat="1"/>
    <row r="571" s="545" customFormat="1"/>
    <row r="572" s="545" customFormat="1"/>
    <row r="573" s="545" customFormat="1"/>
    <row r="574" s="545" customFormat="1"/>
    <row r="575" s="545" customFormat="1"/>
    <row r="576" s="545" customFormat="1"/>
    <row r="577" s="545" customFormat="1"/>
    <row r="578" s="545" customFormat="1"/>
    <row r="579" s="545" customFormat="1"/>
    <row r="580" s="545" customFormat="1"/>
    <row r="581" s="545" customFormat="1"/>
    <row r="582" s="545" customFormat="1"/>
    <row r="583" s="545" customFormat="1"/>
    <row r="584" s="545" customFormat="1"/>
    <row r="585" s="545" customFormat="1"/>
    <row r="586" s="545" customFormat="1"/>
    <row r="587" s="545" customFormat="1"/>
    <row r="588" s="545" customFormat="1"/>
    <row r="589" s="545" customFormat="1"/>
    <row r="590" s="545" customFormat="1"/>
    <row r="591" s="545" customFormat="1"/>
    <row r="592" s="545" customFormat="1"/>
    <row r="593" s="545" customFormat="1"/>
    <row r="594" s="545" customFormat="1"/>
    <row r="595" s="545" customFormat="1"/>
    <row r="596" s="545" customFormat="1"/>
    <row r="597" s="545" customFormat="1"/>
    <row r="598" s="545" customFormat="1"/>
    <row r="599" s="545" customFormat="1"/>
    <row r="600" s="545" customFormat="1"/>
    <row r="601" s="545" customFormat="1"/>
    <row r="602" s="545" customFormat="1"/>
    <row r="603" s="545" customFormat="1"/>
    <row r="604" s="545" customFormat="1"/>
    <row r="605" s="545" customFormat="1"/>
    <row r="606" s="545" customFormat="1"/>
    <row r="607" s="545" customFormat="1"/>
    <row r="608" s="545" customFormat="1"/>
    <row r="609" s="545" customFormat="1"/>
    <row r="610" s="545" customFormat="1"/>
    <row r="611" s="545" customFormat="1"/>
    <row r="612" s="545" customFormat="1"/>
    <row r="613" s="545" customFormat="1"/>
    <row r="614" s="545" customFormat="1"/>
    <row r="615" s="545" customFormat="1"/>
    <row r="616" s="545" customFormat="1"/>
    <row r="617" s="545" customFormat="1"/>
    <row r="618" s="545" customFormat="1"/>
    <row r="619" s="545" customFormat="1"/>
    <row r="620" s="545" customFormat="1"/>
    <row r="621" s="545" customFormat="1"/>
    <row r="622" s="545" customFormat="1"/>
    <row r="623" s="545" customFormat="1"/>
    <row r="624" s="545" customFormat="1"/>
    <row r="625" s="545" customFormat="1"/>
    <row r="626" s="545" customFormat="1"/>
    <row r="627" s="545" customFormat="1"/>
    <row r="628" s="545" customFormat="1"/>
    <row r="629" s="545" customFormat="1"/>
    <row r="630" s="545" customFormat="1"/>
    <row r="631" s="545" customFormat="1"/>
    <row r="632" s="545" customFormat="1"/>
    <row r="633" s="545" customFormat="1"/>
    <row r="634" s="545" customFormat="1"/>
    <row r="635" s="545" customFormat="1"/>
    <row r="636" s="545" customFormat="1"/>
    <row r="637" s="545" customFormat="1"/>
    <row r="638" s="545" customFormat="1"/>
    <row r="639" s="545" customFormat="1"/>
    <row r="640" s="545" customFormat="1"/>
    <row r="641" s="545" customFormat="1"/>
    <row r="642" s="545" customFormat="1"/>
    <row r="643" s="545" customFormat="1"/>
    <row r="644" s="545" customFormat="1"/>
    <row r="645" s="545" customFormat="1"/>
    <row r="646" s="545" customFormat="1"/>
    <row r="647" s="545" customFormat="1"/>
    <row r="648" s="545" customFormat="1"/>
    <row r="649" s="545" customFormat="1"/>
    <row r="650" s="545" customFormat="1"/>
    <row r="651" s="545" customFormat="1"/>
    <row r="652" s="545" customFormat="1"/>
    <row r="653" s="545" customFormat="1"/>
    <row r="654" s="545" customFormat="1"/>
    <row r="655" s="545" customFormat="1"/>
    <row r="656" s="545" customFormat="1"/>
    <row r="657" s="545" customFormat="1"/>
    <row r="658" s="545" customFormat="1"/>
    <row r="659" s="545" customFormat="1"/>
    <row r="660" s="545" customFormat="1"/>
    <row r="661" s="545" customFormat="1"/>
    <row r="662" s="545" customFormat="1"/>
    <row r="663" s="545" customFormat="1"/>
    <row r="664" s="545" customFormat="1"/>
    <row r="665" s="545" customFormat="1"/>
    <row r="666" s="545" customFormat="1"/>
    <row r="667" s="545" customFormat="1"/>
    <row r="668" s="545" customFormat="1"/>
    <row r="669" s="545" customFormat="1"/>
    <row r="670" s="545" customFormat="1"/>
    <row r="671" s="545" customFormat="1"/>
    <row r="672" s="545" customFormat="1"/>
    <row r="673" s="545" customFormat="1"/>
    <row r="674" s="545" customFormat="1"/>
    <row r="675" s="545" customFormat="1"/>
    <row r="676" s="545" customFormat="1"/>
    <row r="677" s="545" customFormat="1"/>
    <row r="678" s="545" customFormat="1"/>
    <row r="679" s="545" customFormat="1"/>
    <row r="680" s="545" customFormat="1"/>
    <row r="681" s="545" customFormat="1"/>
    <row r="682" s="545" customFormat="1"/>
    <row r="683" s="545" customFormat="1"/>
    <row r="684" s="545" customFormat="1"/>
    <row r="685" s="545" customFormat="1"/>
    <row r="686" s="545" customFormat="1"/>
    <row r="687" s="545" customFormat="1"/>
    <row r="688" s="545" customFormat="1"/>
    <row r="689" s="545" customFormat="1"/>
    <row r="690" s="545" customFormat="1"/>
    <row r="691" s="545" customFormat="1"/>
    <row r="692" s="545" customFormat="1"/>
    <row r="693" s="545" customFormat="1"/>
    <row r="694" s="545" customFormat="1"/>
    <row r="695" s="545" customFormat="1"/>
    <row r="696" s="545" customFormat="1"/>
    <row r="697" s="545" customFormat="1"/>
    <row r="698" s="545" customFormat="1"/>
    <row r="699" s="545" customFormat="1"/>
    <row r="700" s="545" customFormat="1"/>
    <row r="701" s="545" customFormat="1"/>
    <row r="702" s="545" customFormat="1"/>
    <row r="703" s="545" customFormat="1"/>
    <row r="704" s="545" customFormat="1"/>
    <row r="705" s="545" customFormat="1"/>
    <row r="706" s="545" customFormat="1"/>
    <row r="707" s="545" customFormat="1"/>
    <row r="708" s="545" customFormat="1"/>
    <row r="709" s="545" customFormat="1"/>
    <row r="710" s="545" customFormat="1"/>
    <row r="711" s="545" customFormat="1"/>
    <row r="712" s="545" customFormat="1"/>
    <row r="713" s="545" customFormat="1"/>
    <row r="714" s="545" customFormat="1"/>
    <row r="715" s="545" customFormat="1"/>
    <row r="716" s="545" customFormat="1"/>
    <row r="717" s="545" customFormat="1"/>
    <row r="718" s="545" customFormat="1"/>
    <row r="719" s="545" customFormat="1"/>
    <row r="720" s="545" customFormat="1"/>
    <row r="721" s="545" customFormat="1"/>
    <row r="722" s="545" customFormat="1"/>
    <row r="723" s="545" customFormat="1"/>
    <row r="724" s="545" customFormat="1"/>
    <row r="725" s="545" customFormat="1"/>
    <row r="726" s="545" customFormat="1"/>
    <row r="727" s="545" customFormat="1"/>
    <row r="728" s="545" customFormat="1"/>
    <row r="729" s="545" customFormat="1"/>
    <row r="730" s="545" customFormat="1"/>
    <row r="731" s="545" customFormat="1"/>
    <row r="732" s="545" customFormat="1"/>
    <row r="733" s="545" customFormat="1"/>
    <row r="734" s="545" customFormat="1"/>
    <row r="735" s="545" customFormat="1"/>
    <row r="736" s="545" customFormat="1"/>
    <row r="737" s="545" customFormat="1"/>
    <row r="738" s="545" customFormat="1"/>
    <row r="739" s="545" customFormat="1"/>
    <row r="740" s="545" customFormat="1"/>
    <row r="741" s="545" customFormat="1"/>
    <row r="742" s="545" customFormat="1"/>
    <row r="743" s="545" customFormat="1"/>
    <row r="744" s="545" customFormat="1"/>
    <row r="745" s="545" customFormat="1"/>
    <row r="746" s="545" customFormat="1"/>
    <row r="747" s="545" customFormat="1"/>
    <row r="748" s="545" customFormat="1"/>
    <row r="749" s="545" customFormat="1"/>
    <row r="750" s="545" customFormat="1"/>
    <row r="751" s="545" customFormat="1"/>
    <row r="752" s="545" customFormat="1"/>
    <row r="753" s="545" customFormat="1"/>
    <row r="754" s="545" customFormat="1"/>
    <row r="755" s="545" customFormat="1"/>
    <row r="756" s="545" customFormat="1"/>
    <row r="757" s="545" customFormat="1"/>
    <row r="758" s="545" customFormat="1"/>
    <row r="759" s="545" customFormat="1"/>
    <row r="760" s="545" customFormat="1"/>
    <row r="761" s="545" customFormat="1"/>
    <row r="762" s="545" customFormat="1"/>
    <row r="763" s="545" customFormat="1"/>
    <row r="764" s="545" customFormat="1"/>
    <row r="765" s="545" customFormat="1"/>
    <row r="766" s="545" customFormat="1"/>
    <row r="767" s="545" customFormat="1"/>
    <row r="768" s="545" customFormat="1"/>
    <row r="769" s="545" customFormat="1"/>
    <row r="770" s="545" customFormat="1"/>
    <row r="771" s="545" customFormat="1"/>
    <row r="772" s="545" customFormat="1"/>
    <row r="773" s="545" customFormat="1"/>
    <row r="774" s="545" customFormat="1"/>
    <row r="775" s="545" customFormat="1"/>
    <row r="776" s="545" customFormat="1"/>
    <row r="777" s="545" customFormat="1"/>
    <row r="778" s="545" customFormat="1"/>
    <row r="779" s="545" customFormat="1"/>
    <row r="780" s="545" customFormat="1"/>
    <row r="781" s="545" customFormat="1"/>
    <row r="782" s="545" customFormat="1"/>
    <row r="783" s="545" customFormat="1"/>
    <row r="784" s="545" customFormat="1"/>
    <row r="785" s="545" customFormat="1"/>
    <row r="786" s="545" customFormat="1"/>
    <row r="787" s="545" customFormat="1"/>
    <row r="788" s="545" customFormat="1"/>
    <row r="789" s="545" customFormat="1"/>
    <row r="790" s="545" customFormat="1"/>
    <row r="791" s="545" customFormat="1"/>
    <row r="792" s="545" customFormat="1"/>
    <row r="793" s="545" customFormat="1"/>
    <row r="794" s="545" customFormat="1"/>
    <row r="795" s="545" customFormat="1"/>
    <row r="796" s="545" customFormat="1"/>
    <row r="797" s="545" customFormat="1"/>
    <row r="798" s="545" customFormat="1"/>
    <row r="799" s="545" customFormat="1"/>
    <row r="800" s="545" customFormat="1"/>
    <row r="801" s="545" customFormat="1"/>
    <row r="802" s="545" customFormat="1"/>
    <row r="803" s="545" customFormat="1"/>
    <row r="804" s="545" customFormat="1"/>
    <row r="805" s="545" customFormat="1"/>
    <row r="806" s="545" customFormat="1"/>
    <row r="807" s="545" customFormat="1"/>
    <row r="808" s="545" customFormat="1"/>
    <row r="809" s="545" customFormat="1"/>
    <row r="810" s="545" customFormat="1"/>
    <row r="811" s="545" customFormat="1"/>
    <row r="812" s="545" customFormat="1"/>
    <row r="813" s="545" customFormat="1"/>
    <row r="814" s="545" customFormat="1"/>
    <row r="815" s="545" customFormat="1"/>
    <row r="816" s="545" customFormat="1"/>
    <row r="817" s="545" customFormat="1"/>
    <row r="818" s="545" customFormat="1"/>
    <row r="819" s="545" customFormat="1"/>
    <row r="820" s="545" customFormat="1"/>
    <row r="821" s="545" customFormat="1"/>
    <row r="822" s="545" customFormat="1"/>
    <row r="823" s="545" customFormat="1"/>
    <row r="824" s="545" customFormat="1"/>
    <row r="825" s="545" customFormat="1"/>
    <row r="826" s="545" customFormat="1"/>
    <row r="827" s="545" customFormat="1"/>
    <row r="828" s="545" customFormat="1"/>
    <row r="829" s="545" customFormat="1"/>
    <row r="830" s="545" customFormat="1"/>
    <row r="831" s="545" customFormat="1"/>
    <row r="832" s="545" customFormat="1"/>
    <row r="833" s="545" customFormat="1"/>
    <row r="834" s="545" customFormat="1"/>
    <row r="835" s="545" customFormat="1"/>
    <row r="836" s="545" customFormat="1"/>
    <row r="837" s="545" customFormat="1"/>
    <row r="838" s="545" customFormat="1"/>
    <row r="839" s="545" customFormat="1"/>
    <row r="840" s="545" customFormat="1"/>
    <row r="841" s="545" customFormat="1"/>
    <row r="842" s="545" customFormat="1"/>
    <row r="843" s="545" customFormat="1"/>
    <row r="844" s="545" customFormat="1"/>
    <row r="845" s="545" customFormat="1"/>
    <row r="846" s="545" customFormat="1"/>
    <row r="847" s="545" customFormat="1"/>
    <row r="848" s="545" customFormat="1"/>
    <row r="849" s="545" customFormat="1"/>
    <row r="850" s="545" customFormat="1"/>
    <row r="851" s="545" customFormat="1"/>
    <row r="852" s="545" customFormat="1"/>
    <row r="853" s="545" customFormat="1"/>
    <row r="854" s="545" customFormat="1"/>
    <row r="855" s="545" customFormat="1"/>
    <row r="856" s="545" customFormat="1"/>
    <row r="857" s="545" customFormat="1"/>
    <row r="858" s="545" customFormat="1"/>
    <row r="859" s="545" customFormat="1"/>
    <row r="860" s="545" customFormat="1"/>
    <row r="861" s="545" customFormat="1"/>
    <row r="862" s="545" customFormat="1"/>
    <row r="863" s="545" customFormat="1"/>
    <row r="864" s="545" customFormat="1"/>
    <row r="865" s="545" customFormat="1"/>
    <row r="866" s="545" customFormat="1"/>
    <row r="867" s="545" customFormat="1"/>
    <row r="868" s="545" customFormat="1"/>
    <row r="869" s="545" customFormat="1"/>
    <row r="870" s="545" customFormat="1"/>
    <row r="871" s="545" customFormat="1"/>
    <row r="872" s="545" customFormat="1"/>
    <row r="873" s="545" customFormat="1"/>
    <row r="874" s="545" customFormat="1"/>
    <row r="875" s="545" customFormat="1"/>
    <row r="876" s="545" customFormat="1"/>
    <row r="877" s="545" customFormat="1"/>
    <row r="878" s="545" customFormat="1"/>
    <row r="879" s="545" customFormat="1"/>
    <row r="880" s="545" customFormat="1"/>
    <row r="881" s="545" customFormat="1"/>
    <row r="882" s="545" customFormat="1"/>
    <row r="883" s="545" customFormat="1"/>
    <row r="884" s="545" customFormat="1"/>
    <row r="885" s="545" customFormat="1"/>
    <row r="886" s="545" customFormat="1"/>
    <row r="887" s="545" customFormat="1"/>
    <row r="888" s="545" customFormat="1"/>
    <row r="889" s="545" customFormat="1"/>
    <row r="890" s="545" customFormat="1"/>
    <row r="891" s="545" customFormat="1"/>
    <row r="892" s="545" customFormat="1"/>
    <row r="893" s="545" customFormat="1"/>
    <row r="894" s="545" customFormat="1"/>
    <row r="895" s="545" customFormat="1"/>
    <row r="896" s="545" customFormat="1"/>
    <row r="897" s="545" customFormat="1"/>
    <row r="898" s="545" customFormat="1"/>
    <row r="899" s="545" customFormat="1"/>
    <row r="900" s="545" customFormat="1"/>
    <row r="901" s="545" customFormat="1"/>
    <row r="902" s="545" customFormat="1"/>
    <row r="903" s="545" customFormat="1"/>
    <row r="904" s="545" customFormat="1"/>
    <row r="905" s="545" customFormat="1"/>
    <row r="906" s="545" customFormat="1"/>
    <row r="907" s="545" customFormat="1"/>
    <row r="908" s="545" customFormat="1"/>
    <row r="909" s="545" customFormat="1"/>
    <row r="910" s="545" customFormat="1"/>
    <row r="911" s="545" customFormat="1"/>
    <row r="912" s="545" customFormat="1"/>
    <row r="913" s="545" customFormat="1"/>
    <row r="914" s="545" customFormat="1"/>
    <row r="915" s="545" customFormat="1"/>
    <row r="916" s="545" customFormat="1"/>
    <row r="917" s="545" customFormat="1"/>
    <row r="918" s="545" customFormat="1"/>
    <row r="919" s="545" customFormat="1"/>
    <row r="920" s="545" customFormat="1"/>
    <row r="921" s="545" customFormat="1"/>
    <row r="922" s="545" customFormat="1"/>
    <row r="923" s="545" customFormat="1"/>
    <row r="924" s="545" customFormat="1"/>
    <row r="925" s="545" customFormat="1"/>
    <row r="926" s="545" customFormat="1"/>
    <row r="927" s="545" customFormat="1"/>
    <row r="928" s="545" customFormat="1"/>
    <row r="929" s="545" customFormat="1"/>
    <row r="930" s="545" customFormat="1"/>
    <row r="931" s="545" customFormat="1"/>
    <row r="932" s="545" customFormat="1"/>
    <row r="933" s="545" customFormat="1"/>
    <row r="934" s="545" customFormat="1"/>
    <row r="935" s="545" customFormat="1"/>
    <row r="936" s="545" customFormat="1"/>
    <row r="937" s="545" customFormat="1"/>
    <row r="938" s="545" customFormat="1"/>
    <row r="939" s="545" customFormat="1"/>
    <row r="940" s="545" customFormat="1"/>
    <row r="941" s="545" customFormat="1"/>
    <row r="942" s="545" customFormat="1"/>
    <row r="943" s="545" customFormat="1"/>
    <row r="944" s="545" customFormat="1"/>
    <row r="945" s="545" customFormat="1"/>
    <row r="946" s="545" customFormat="1"/>
    <row r="947" s="545" customFormat="1"/>
    <row r="948" s="545" customFormat="1"/>
    <row r="949" s="545" customFormat="1"/>
    <row r="950" s="545" customFormat="1"/>
    <row r="951" s="545" customFormat="1"/>
    <row r="952" s="545" customFormat="1"/>
    <row r="953" s="545" customFormat="1"/>
    <row r="954" s="545" customFormat="1"/>
    <row r="955" s="545" customFormat="1"/>
    <row r="956" s="545" customFormat="1"/>
    <row r="957" s="545" customFormat="1"/>
    <row r="958" s="545" customFormat="1"/>
    <row r="959" s="545" customFormat="1"/>
    <row r="960" s="545" customFormat="1"/>
    <row r="961" s="545" customFormat="1"/>
    <row r="962" s="545" customFormat="1"/>
    <row r="963" s="545" customFormat="1"/>
    <row r="964" s="545" customFormat="1"/>
    <row r="965" s="545" customFormat="1"/>
    <row r="966" s="545" customFormat="1"/>
    <row r="967" s="545" customFormat="1"/>
    <row r="968" s="545" customFormat="1"/>
    <row r="969" s="545" customFormat="1"/>
    <row r="970" s="545" customFormat="1"/>
    <row r="971" s="545" customFormat="1"/>
    <row r="972" s="545" customFormat="1"/>
    <row r="973" s="545" customFormat="1"/>
    <row r="974" s="545" customFormat="1"/>
    <row r="975" s="545" customFormat="1"/>
    <row r="976" s="545" customFormat="1"/>
    <row r="977" s="545" customFormat="1"/>
    <row r="978" s="545" customFormat="1"/>
    <row r="979" s="545" customFormat="1"/>
    <row r="980" s="545" customFormat="1"/>
    <row r="981" s="545" customFormat="1"/>
    <row r="982" s="545" customFormat="1"/>
    <row r="983" s="545" customFormat="1"/>
    <row r="984" s="545" customFormat="1"/>
    <row r="985" s="545" customFormat="1"/>
    <row r="986" s="545" customFormat="1"/>
    <row r="987" s="545" customFormat="1"/>
    <row r="988" s="545" customFormat="1"/>
    <row r="989" s="545" customFormat="1"/>
    <row r="990" s="545" customFormat="1"/>
    <row r="991" s="545" customFormat="1"/>
    <row r="992" s="545" customFormat="1"/>
    <row r="993" s="545" customFormat="1"/>
    <row r="994" s="545" customFormat="1"/>
    <row r="995" s="545" customFormat="1"/>
    <row r="996" s="545" customFormat="1"/>
    <row r="997" s="545" customFormat="1"/>
    <row r="998" s="545" customFormat="1"/>
    <row r="999" s="545" customFormat="1"/>
    <row r="1000" s="545" customFormat="1"/>
  </sheetData>
  <pageMargins left="0.7" right="0.7" top="0.75" bottom="0.75" header="0.3" footer="0.3"/>
  <pageSetup paperSize="9" scale="75"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74C1-F796-4657-BCD3-99C781985299}">
  <sheetPr>
    <pageSetUpPr fitToPage="1"/>
  </sheetPr>
  <dimension ref="B2:K49"/>
  <sheetViews>
    <sheetView showGridLines="0" showRowColHeaders="0" zoomScale="80" zoomScaleNormal="80" workbookViewId="0"/>
  </sheetViews>
  <sheetFormatPr baseColWidth="10" defaultRowHeight="15"/>
  <cols>
    <col min="1" max="1" width="4" customWidth="1"/>
    <col min="2" max="2" width="9.7109375" customWidth="1"/>
    <col min="3" max="3" width="71.85546875" style="6" customWidth="1"/>
    <col min="4" max="4" width="22.140625" customWidth="1"/>
    <col min="10" max="10" width="11.42578125" style="466" customWidth="1"/>
  </cols>
  <sheetData>
    <row r="2" spans="2:11" ht="18.75">
      <c r="B2" s="580" t="s">
        <v>1041</v>
      </c>
      <c r="C2" s="580"/>
      <c r="D2" s="580"/>
      <c r="E2" s="580"/>
    </row>
    <row r="3" spans="2:11">
      <c r="B3" s="195"/>
      <c r="C3" s="195"/>
      <c r="D3" s="581" t="s">
        <v>1205</v>
      </c>
      <c r="E3" s="581"/>
    </row>
    <row r="4" spans="2:11">
      <c r="B4" s="195"/>
      <c r="C4" s="195"/>
      <c r="D4" s="327"/>
      <c r="E4" s="195"/>
    </row>
    <row r="5" spans="2:11">
      <c r="D5" s="2" t="s">
        <v>2</v>
      </c>
      <c r="E5" s="2" t="s">
        <v>4</v>
      </c>
    </row>
    <row r="6" spans="2:11" ht="45">
      <c r="C6" s="40"/>
      <c r="D6" s="34" t="s">
        <v>274</v>
      </c>
      <c r="E6" s="34" t="s">
        <v>1200</v>
      </c>
    </row>
    <row r="7" spans="2:11">
      <c r="C7" s="40"/>
      <c r="D7" s="204">
        <f>Table!G7</f>
        <v>45291</v>
      </c>
      <c r="E7" s="34"/>
    </row>
    <row r="8" spans="2:11">
      <c r="B8" s="621" t="s">
        <v>1032</v>
      </c>
      <c r="C8" s="622"/>
      <c r="D8" s="622"/>
      <c r="E8" s="623"/>
    </row>
    <row r="9" spans="2:11">
      <c r="B9" s="41">
        <v>1</v>
      </c>
      <c r="C9" s="169" t="s">
        <v>1179</v>
      </c>
      <c r="D9" s="170">
        <v>417.313512</v>
      </c>
      <c r="E9" s="171"/>
    </row>
    <row r="10" spans="2:11">
      <c r="B10" s="41">
        <v>2</v>
      </c>
      <c r="C10" s="169" t="s">
        <v>1180</v>
      </c>
      <c r="D10" s="170">
        <v>16.467174</v>
      </c>
      <c r="E10" s="171"/>
    </row>
    <row r="11" spans="2:11">
      <c r="B11" s="41">
        <v>3</v>
      </c>
      <c r="C11" s="169" t="s">
        <v>1181</v>
      </c>
      <c r="D11" s="170">
        <v>37877.103911999999</v>
      </c>
      <c r="E11" s="171"/>
    </row>
    <row r="12" spans="2:11">
      <c r="B12" s="41">
        <f>B11+1</f>
        <v>4</v>
      </c>
      <c r="C12" s="169" t="s">
        <v>1198</v>
      </c>
      <c r="D12" s="170">
        <v>5914.0094339999996</v>
      </c>
      <c r="E12" s="171" t="s">
        <v>114</v>
      </c>
      <c r="I12" s="18"/>
      <c r="J12" s="484"/>
      <c r="K12" s="83"/>
    </row>
    <row r="13" spans="2:11">
      <c r="B13" s="41">
        <f t="shared" ref="B13:B23" si="0">B12+1</f>
        <v>5</v>
      </c>
      <c r="C13" s="169" t="s">
        <v>1182</v>
      </c>
      <c r="D13" s="170">
        <v>809.589831</v>
      </c>
      <c r="E13" s="171" t="s">
        <v>270</v>
      </c>
      <c r="I13" s="18"/>
      <c r="J13" s="484"/>
      <c r="K13" s="485"/>
    </row>
    <row r="14" spans="2:11">
      <c r="B14" s="41">
        <f t="shared" si="0"/>
        <v>6</v>
      </c>
      <c r="C14" s="169" t="s">
        <v>1183</v>
      </c>
      <c r="D14" s="170">
        <v>67.619952999999995</v>
      </c>
      <c r="E14" s="171" t="s">
        <v>280</v>
      </c>
      <c r="I14" s="18"/>
      <c r="J14" s="484"/>
      <c r="K14" s="485"/>
    </row>
    <row r="15" spans="2:11">
      <c r="B15" s="41">
        <f>B14+1</f>
        <v>7</v>
      </c>
      <c r="C15" s="169" t="s">
        <v>1194</v>
      </c>
      <c r="D15" s="170" t="s">
        <v>1031</v>
      </c>
      <c r="E15" s="171"/>
      <c r="I15" s="18"/>
      <c r="J15" s="484"/>
      <c r="K15" s="485"/>
    </row>
    <row r="16" spans="2:11">
      <c r="B16" s="41">
        <f t="shared" si="0"/>
        <v>8</v>
      </c>
      <c r="C16" s="169" t="s">
        <v>1204</v>
      </c>
      <c r="D16" s="170" t="s">
        <v>1031</v>
      </c>
      <c r="E16" s="171"/>
      <c r="I16" s="18"/>
      <c r="J16" s="484"/>
      <c r="K16" s="485"/>
    </row>
    <row r="17" spans="2:11">
      <c r="B17" s="41">
        <f t="shared" si="0"/>
        <v>9</v>
      </c>
      <c r="C17" s="169" t="s">
        <v>1202</v>
      </c>
      <c r="D17" s="170" t="s">
        <v>1031</v>
      </c>
      <c r="E17" s="171" t="s">
        <v>273</v>
      </c>
      <c r="I17" s="18"/>
      <c r="J17" s="484"/>
      <c r="K17" s="485"/>
    </row>
    <row r="18" spans="2:11">
      <c r="B18" s="41">
        <f t="shared" si="0"/>
        <v>10</v>
      </c>
      <c r="C18" s="169" t="s">
        <v>1184</v>
      </c>
      <c r="D18" s="170">
        <v>13.144714</v>
      </c>
      <c r="E18" s="171"/>
      <c r="I18" s="18"/>
      <c r="J18" s="484"/>
      <c r="K18" s="485"/>
    </row>
    <row r="19" spans="2:11">
      <c r="B19" s="41">
        <f t="shared" si="0"/>
        <v>11</v>
      </c>
      <c r="C19" s="169" t="s">
        <v>1185</v>
      </c>
      <c r="D19" s="170">
        <v>33.011397000000002</v>
      </c>
      <c r="E19" s="171" t="s">
        <v>37</v>
      </c>
      <c r="I19" s="18"/>
      <c r="J19" s="484"/>
      <c r="K19" s="486"/>
    </row>
    <row r="20" spans="2:11">
      <c r="B20" s="41">
        <f t="shared" si="0"/>
        <v>12</v>
      </c>
      <c r="C20" s="169" t="s">
        <v>1192</v>
      </c>
      <c r="D20" s="170">
        <v>122.768061</v>
      </c>
      <c r="E20" s="171"/>
      <c r="I20" s="18"/>
      <c r="J20" s="484"/>
      <c r="K20" s="486"/>
    </row>
    <row r="21" spans="2:11">
      <c r="B21" s="41">
        <f t="shared" si="0"/>
        <v>13</v>
      </c>
      <c r="C21" s="555" t="s">
        <v>1193</v>
      </c>
      <c r="D21" s="170">
        <v>40.179124000000002</v>
      </c>
      <c r="E21" s="171"/>
      <c r="I21" s="18"/>
      <c r="J21" s="484"/>
      <c r="K21" s="485"/>
    </row>
    <row r="22" spans="2:11">
      <c r="B22" s="41">
        <f t="shared" si="0"/>
        <v>14</v>
      </c>
      <c r="C22" s="555" t="s">
        <v>814</v>
      </c>
      <c r="D22" s="170">
        <v>50.972940999999999</v>
      </c>
      <c r="E22" s="171"/>
      <c r="I22" s="18"/>
      <c r="J22" s="484"/>
      <c r="K22" s="485"/>
    </row>
    <row r="23" spans="2:11">
      <c r="B23" s="41">
        <f t="shared" si="0"/>
        <v>15</v>
      </c>
      <c r="C23" s="555" t="s">
        <v>1197</v>
      </c>
      <c r="D23" s="170">
        <v>16.460833999999998</v>
      </c>
      <c r="E23" s="171"/>
      <c r="I23" s="18"/>
      <c r="J23" s="484"/>
      <c r="K23" s="485"/>
    </row>
    <row r="24" spans="2:11">
      <c r="B24" s="41"/>
      <c r="C24" s="172" t="s">
        <v>276</v>
      </c>
      <c r="D24" s="173">
        <v>45378.640887000001</v>
      </c>
      <c r="E24" s="171"/>
      <c r="I24" s="18"/>
      <c r="J24" s="484"/>
      <c r="K24" s="485"/>
    </row>
    <row r="25" spans="2:11">
      <c r="B25" s="624" t="s">
        <v>1033</v>
      </c>
      <c r="C25" s="625"/>
      <c r="D25" s="625"/>
      <c r="E25" s="626"/>
      <c r="I25" s="18"/>
      <c r="J25" s="484"/>
      <c r="K25" s="485"/>
    </row>
    <row r="26" spans="2:11">
      <c r="B26" s="41">
        <v>16</v>
      </c>
      <c r="C26" s="169" t="s">
        <v>1186</v>
      </c>
      <c r="D26" s="170">
        <v>219.60620499999999</v>
      </c>
      <c r="E26" s="171"/>
      <c r="I26" s="487"/>
      <c r="J26" s="488"/>
      <c r="K26" s="489"/>
    </row>
    <row r="27" spans="2:11">
      <c r="B27" s="41">
        <v>17</v>
      </c>
      <c r="C27" s="169" t="s">
        <v>1187</v>
      </c>
      <c r="D27" s="170">
        <v>15860.822098000001</v>
      </c>
      <c r="E27" s="171"/>
      <c r="I27" s="18"/>
      <c r="J27" s="484"/>
      <c r="K27" s="490"/>
    </row>
    <row r="28" spans="2:11">
      <c r="B28" s="41">
        <v>18</v>
      </c>
      <c r="C28" s="169" t="s">
        <v>1183</v>
      </c>
      <c r="D28" s="170">
        <v>147.37046100000001</v>
      </c>
      <c r="E28" s="171" t="s">
        <v>281</v>
      </c>
      <c r="I28" s="18"/>
      <c r="J28" s="484"/>
      <c r="K28" s="490"/>
    </row>
    <row r="29" spans="2:11">
      <c r="B29" s="41">
        <f>B28+1</f>
        <v>19</v>
      </c>
      <c r="C29" s="169" t="s">
        <v>1189</v>
      </c>
      <c r="D29" s="170">
        <v>23166.626181</v>
      </c>
      <c r="E29" s="171"/>
      <c r="I29" s="491"/>
      <c r="J29" s="484"/>
      <c r="K29" s="485"/>
    </row>
    <row r="30" spans="2:11">
      <c r="B30" s="41">
        <f t="shared" ref="B30:B35" si="1">B29+1</f>
        <v>20</v>
      </c>
      <c r="C30" s="169" t="s">
        <v>1190</v>
      </c>
      <c r="D30" s="170">
        <v>514.06710299999997</v>
      </c>
      <c r="E30" s="171"/>
      <c r="I30" s="18"/>
      <c r="J30" s="484"/>
      <c r="K30" s="485"/>
    </row>
    <row r="31" spans="2:11">
      <c r="B31" s="41">
        <f t="shared" si="1"/>
        <v>21</v>
      </c>
      <c r="C31" s="169" t="s">
        <v>1196</v>
      </c>
      <c r="D31" s="170">
        <v>46.413629</v>
      </c>
      <c r="E31" s="171"/>
      <c r="I31" s="18"/>
      <c r="J31" s="484"/>
      <c r="K31" s="485"/>
    </row>
    <row r="32" spans="2:11">
      <c r="B32" s="41">
        <f t="shared" si="1"/>
        <v>22</v>
      </c>
      <c r="C32" s="169" t="s">
        <v>1195</v>
      </c>
      <c r="D32" s="170">
        <v>61.752330999999998</v>
      </c>
      <c r="E32" s="171"/>
      <c r="I32" s="18"/>
      <c r="J32" s="484"/>
      <c r="K32" s="485"/>
    </row>
    <row r="33" spans="2:11">
      <c r="B33" s="41">
        <f t="shared" si="1"/>
        <v>23</v>
      </c>
      <c r="C33" s="169" t="s">
        <v>1188</v>
      </c>
      <c r="D33" s="170">
        <v>4.5396890000000001</v>
      </c>
      <c r="E33" s="171"/>
      <c r="I33" s="18"/>
      <c r="J33" s="484"/>
      <c r="K33" s="486"/>
    </row>
    <row r="34" spans="2:11">
      <c r="B34" s="41">
        <f t="shared" si="1"/>
        <v>24</v>
      </c>
      <c r="C34" s="169" t="s">
        <v>1191</v>
      </c>
      <c r="D34" s="170">
        <v>41.475633999999999</v>
      </c>
      <c r="E34" s="171"/>
      <c r="I34" s="18"/>
      <c r="J34" s="484"/>
      <c r="K34" s="485"/>
    </row>
    <row r="35" spans="2:11">
      <c r="B35" s="41">
        <f t="shared" si="1"/>
        <v>25</v>
      </c>
      <c r="C35" s="169" t="s">
        <v>1214</v>
      </c>
      <c r="D35" s="170">
        <v>402.35994399999998</v>
      </c>
      <c r="E35" s="171"/>
      <c r="I35" s="18"/>
      <c r="J35" s="484"/>
      <c r="K35" s="485"/>
    </row>
    <row r="36" spans="2:11">
      <c r="B36" s="41">
        <v>26</v>
      </c>
      <c r="C36" s="554" t="s">
        <v>1219</v>
      </c>
      <c r="D36" s="170">
        <v>400</v>
      </c>
      <c r="E36" s="171" t="s">
        <v>86</v>
      </c>
      <c r="I36" s="18"/>
      <c r="J36" s="484"/>
      <c r="K36" s="485"/>
    </row>
    <row r="37" spans="2:11">
      <c r="B37" s="41">
        <v>27</v>
      </c>
      <c r="C37" s="554" t="s">
        <v>1216</v>
      </c>
      <c r="D37" s="170">
        <v>2.359944</v>
      </c>
      <c r="E37" s="171"/>
      <c r="I37" s="18"/>
      <c r="J37" s="484"/>
      <c r="K37" s="485"/>
    </row>
    <row r="38" spans="2:11">
      <c r="B38" s="42"/>
      <c r="C38" s="172" t="s">
        <v>277</v>
      </c>
      <c r="D38" s="173">
        <v>40465.033275000002</v>
      </c>
      <c r="E38" s="171"/>
      <c r="I38" s="18"/>
      <c r="J38" s="484"/>
      <c r="K38" s="485"/>
    </row>
    <row r="39" spans="2:11" ht="15" customHeight="1">
      <c r="B39" s="624" t="s">
        <v>278</v>
      </c>
      <c r="C39" s="625"/>
      <c r="D39" s="625"/>
      <c r="E39" s="626"/>
      <c r="I39" s="18"/>
      <c r="J39" s="488"/>
      <c r="K39" s="489"/>
    </row>
    <row r="40" spans="2:11">
      <c r="B40" s="41">
        <v>28</v>
      </c>
      <c r="C40" s="169" t="s">
        <v>149</v>
      </c>
      <c r="D40" s="170">
        <v>595.089969</v>
      </c>
      <c r="E40" s="171" t="s">
        <v>2</v>
      </c>
    </row>
    <row r="41" spans="2:11">
      <c r="B41" s="41">
        <f>B40+1</f>
        <v>29</v>
      </c>
      <c r="C41" s="169" t="s">
        <v>1201</v>
      </c>
      <c r="D41" s="170">
        <v>353.697292</v>
      </c>
      <c r="E41" s="171" t="s">
        <v>85</v>
      </c>
    </row>
    <row r="42" spans="2:11">
      <c r="B42" s="41">
        <f t="shared" ref="B42:B47" si="2">B41+1</f>
        <v>30</v>
      </c>
      <c r="C42" s="169" t="s">
        <v>1203</v>
      </c>
      <c r="D42" s="170">
        <v>3964.8203509999998</v>
      </c>
      <c r="E42" s="171"/>
    </row>
    <row r="43" spans="2:11">
      <c r="B43" s="41">
        <f t="shared" si="2"/>
        <v>31</v>
      </c>
      <c r="C43" s="554" t="s">
        <v>1215</v>
      </c>
      <c r="D43" s="170">
        <v>3156.2537729999999</v>
      </c>
      <c r="E43" s="171" t="s">
        <v>3</v>
      </c>
    </row>
    <row r="44" spans="2:11">
      <c r="B44" s="41">
        <f t="shared" si="2"/>
        <v>32</v>
      </c>
      <c r="C44" s="554" t="s">
        <v>154</v>
      </c>
      <c r="D44" s="170">
        <v>399.67393199999998</v>
      </c>
      <c r="E44" s="171" t="s">
        <v>4</v>
      </c>
    </row>
    <row r="45" spans="2:11">
      <c r="B45" s="41">
        <f t="shared" si="2"/>
        <v>33</v>
      </c>
      <c r="C45" s="554" t="s">
        <v>1217</v>
      </c>
      <c r="D45" s="170">
        <v>17.327805000000001</v>
      </c>
      <c r="E45" s="171" t="s">
        <v>36</v>
      </c>
    </row>
    <row r="46" spans="2:11">
      <c r="B46" s="41">
        <f t="shared" si="2"/>
        <v>34</v>
      </c>
      <c r="C46" s="554" t="s">
        <v>1218</v>
      </c>
      <c r="D46" s="170">
        <v>391.564841</v>
      </c>
      <c r="E46" s="171"/>
    </row>
    <row r="47" spans="2:11">
      <c r="B47" s="41">
        <f t="shared" si="2"/>
        <v>35</v>
      </c>
      <c r="C47" s="169" t="s">
        <v>1199</v>
      </c>
      <c r="D47" s="170" t="s">
        <v>1031</v>
      </c>
      <c r="E47" s="171"/>
    </row>
    <row r="48" spans="2:11">
      <c r="B48" s="42"/>
      <c r="C48" s="172" t="s">
        <v>279</v>
      </c>
      <c r="D48" s="173">
        <v>4913.6076119999998</v>
      </c>
      <c r="E48" s="171"/>
    </row>
    <row r="49" spans="2:5">
      <c r="B49" s="174"/>
      <c r="C49" s="217"/>
      <c r="D49" s="174"/>
      <c r="E49" s="174"/>
    </row>
  </sheetData>
  <mergeCells count="5">
    <mergeCell ref="B8:E8"/>
    <mergeCell ref="B25:E25"/>
    <mergeCell ref="B39:E39"/>
    <mergeCell ref="B2:E2"/>
    <mergeCell ref="D3:E3"/>
  </mergeCells>
  <hyperlinks>
    <hyperlink ref="D3" location="Oversikt!A1" display="Tilbake til oversikt" xr:uid="{A9CE7A5E-91F7-4CD3-B014-4E13BB697033}"/>
    <hyperlink ref="D3:E3" location="Table!A1" display="Back to table" xr:uid="{80088C20-07AF-431F-A839-90244D716F97}"/>
  </hyperlinks>
  <pageMargins left="0.7" right="0.7" top="0.75" bottom="0.75" header="0.3" footer="0.3"/>
  <pageSetup paperSize="9" scale="7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37CBF-4F50-4DEC-BAF7-85C4D9C674AD}">
  <sheetPr>
    <tabColor theme="0" tint="-0.249977111117893"/>
    <pageSetUpPr fitToPage="1"/>
  </sheetPr>
  <dimension ref="B2:L56"/>
  <sheetViews>
    <sheetView showGridLines="0" showRowColHeaders="0" zoomScale="60" zoomScaleNormal="60" workbookViewId="0"/>
  </sheetViews>
  <sheetFormatPr baseColWidth="10" defaultRowHeight="15"/>
  <cols>
    <col min="1" max="1" width="3.85546875" customWidth="1"/>
    <col min="3" max="3" width="87.140625" style="6" customWidth="1"/>
    <col min="4" max="8" width="36.7109375" style="6" customWidth="1"/>
    <col min="9" max="11" width="39.28515625" customWidth="1"/>
    <col min="12" max="12" width="36.7109375" customWidth="1"/>
  </cols>
  <sheetData>
    <row r="2" spans="2:12" ht="18.75">
      <c r="B2" s="548" t="s">
        <v>1119</v>
      </c>
      <c r="C2" s="548"/>
      <c r="D2" s="548"/>
      <c r="E2" s="548"/>
      <c r="F2" s="548"/>
      <c r="G2" s="548"/>
      <c r="H2" s="548"/>
      <c r="I2" s="548"/>
      <c r="J2" s="548"/>
      <c r="K2" s="548"/>
      <c r="L2" s="548"/>
    </row>
    <row r="3" spans="2:12" ht="18.75">
      <c r="B3" s="22"/>
      <c r="L3" s="551" t="s">
        <v>1205</v>
      </c>
    </row>
    <row r="4" spans="2:12">
      <c r="D4" s="371">
        <f>Table!G17</f>
        <v>45382</v>
      </c>
    </row>
    <row r="5" spans="2:12">
      <c r="D5" s="3" t="s">
        <v>2</v>
      </c>
      <c r="E5" s="3" t="s">
        <v>3</v>
      </c>
      <c r="F5" s="3" t="s">
        <v>4</v>
      </c>
      <c r="G5" s="3" t="s">
        <v>36</v>
      </c>
      <c r="H5" s="3" t="s">
        <v>37</v>
      </c>
      <c r="I5" s="3" t="s">
        <v>85</v>
      </c>
      <c r="J5" s="3" t="s">
        <v>86</v>
      </c>
      <c r="K5" s="3" t="s">
        <v>114</v>
      </c>
      <c r="L5" s="3" t="s">
        <v>270</v>
      </c>
    </row>
    <row r="6" spans="2:12">
      <c r="B6" s="2">
        <v>1</v>
      </c>
      <c r="C6" s="35" t="s">
        <v>1042</v>
      </c>
      <c r="D6" s="556" t="s">
        <v>126</v>
      </c>
      <c r="E6" s="556" t="s">
        <v>126</v>
      </c>
      <c r="F6" s="556" t="s">
        <v>126</v>
      </c>
      <c r="G6" s="556" t="s">
        <v>126</v>
      </c>
      <c r="H6" s="556" t="s">
        <v>126</v>
      </c>
      <c r="I6" s="556" t="s">
        <v>126</v>
      </c>
      <c r="J6" s="556" t="s">
        <v>126</v>
      </c>
      <c r="K6" s="556" t="s">
        <v>126</v>
      </c>
      <c r="L6" s="556" t="s">
        <v>126</v>
      </c>
    </row>
    <row r="7" spans="2:12">
      <c r="B7" s="2">
        <v>2</v>
      </c>
      <c r="C7" s="35" t="s">
        <v>1043</v>
      </c>
      <c r="D7" s="556" t="s">
        <v>1044</v>
      </c>
      <c r="E7" s="556" t="s">
        <v>1170</v>
      </c>
      <c r="F7" s="556" t="s">
        <v>1045</v>
      </c>
      <c r="G7" s="556" t="s">
        <v>1046</v>
      </c>
      <c r="H7" s="556" t="s">
        <v>1171</v>
      </c>
      <c r="I7" s="556" t="s">
        <v>1255</v>
      </c>
      <c r="J7" s="556" t="s">
        <v>1256</v>
      </c>
      <c r="K7" s="556" t="s">
        <v>1255</v>
      </c>
      <c r="L7" s="556" t="s">
        <v>1257</v>
      </c>
    </row>
    <row r="8" spans="2:12">
      <c r="B8" s="2" t="s">
        <v>282</v>
      </c>
      <c r="C8" s="35" t="s">
        <v>1047</v>
      </c>
      <c r="D8" s="3" t="s">
        <v>1048</v>
      </c>
      <c r="E8" s="3" t="s">
        <v>1048</v>
      </c>
      <c r="F8" s="3" t="s">
        <v>1048</v>
      </c>
      <c r="G8" s="3" t="s">
        <v>1048</v>
      </c>
      <c r="H8" s="3" t="s">
        <v>1048</v>
      </c>
      <c r="I8" s="3" t="s">
        <v>1048</v>
      </c>
      <c r="J8" s="3" t="s">
        <v>1048</v>
      </c>
      <c r="K8" s="3" t="s">
        <v>1048</v>
      </c>
      <c r="L8" s="3" t="s">
        <v>1048</v>
      </c>
    </row>
    <row r="9" spans="2:12">
      <c r="B9" s="2">
        <v>3</v>
      </c>
      <c r="C9" s="35" t="s">
        <v>1049</v>
      </c>
      <c r="D9" s="3" t="s">
        <v>285</v>
      </c>
      <c r="E9" s="3" t="s">
        <v>285</v>
      </c>
      <c r="F9" s="3" t="s">
        <v>285</v>
      </c>
      <c r="G9" s="3" t="s">
        <v>285</v>
      </c>
      <c r="H9" s="3" t="s">
        <v>285</v>
      </c>
      <c r="I9" s="3" t="s">
        <v>285</v>
      </c>
      <c r="J9" s="3" t="s">
        <v>285</v>
      </c>
      <c r="K9" s="3" t="s">
        <v>285</v>
      </c>
      <c r="L9" s="3" t="s">
        <v>285</v>
      </c>
    </row>
    <row r="10" spans="2:12">
      <c r="B10" s="2" t="s">
        <v>1050</v>
      </c>
      <c r="C10" s="35" t="s">
        <v>1051</v>
      </c>
      <c r="D10" s="4"/>
      <c r="E10" s="78"/>
      <c r="F10" s="78"/>
      <c r="G10" s="78"/>
      <c r="H10" s="78"/>
      <c r="I10" s="78"/>
      <c r="J10" s="78"/>
      <c r="K10" s="78"/>
      <c r="L10" s="78"/>
    </row>
    <row r="11" spans="2:12">
      <c r="B11" s="278"/>
      <c r="C11" s="566" t="s">
        <v>1052</v>
      </c>
      <c r="D11" s="567"/>
      <c r="E11" s="567"/>
      <c r="F11" s="567"/>
      <c r="G11" s="567"/>
      <c r="H11" s="567"/>
      <c r="I11" s="567"/>
      <c r="J11" s="567"/>
      <c r="K11" s="567"/>
      <c r="L11" s="568"/>
    </row>
    <row r="12" spans="2:12">
      <c r="B12" s="2">
        <v>4</v>
      </c>
      <c r="C12" s="35" t="s">
        <v>1053</v>
      </c>
      <c r="D12" s="3" t="s">
        <v>1220</v>
      </c>
      <c r="E12" s="3" t="s">
        <v>1221</v>
      </c>
      <c r="F12" s="3" t="s">
        <v>1221</v>
      </c>
      <c r="G12" s="3" t="s">
        <v>1222</v>
      </c>
      <c r="H12" s="3" t="s">
        <v>1222</v>
      </c>
      <c r="I12" s="3" t="s">
        <v>1258</v>
      </c>
      <c r="J12" s="3" t="s">
        <v>1258</v>
      </c>
      <c r="K12" s="3" t="s">
        <v>1258</v>
      </c>
      <c r="L12" s="3" t="s">
        <v>1258</v>
      </c>
    </row>
    <row r="13" spans="2:12">
      <c r="B13" s="2">
        <v>5</v>
      </c>
      <c r="C13" s="35" t="s">
        <v>1054</v>
      </c>
      <c r="D13" s="3" t="s">
        <v>1220</v>
      </c>
      <c r="E13" s="3" t="s">
        <v>1221</v>
      </c>
      <c r="F13" s="3" t="s">
        <v>1221</v>
      </c>
      <c r="G13" s="3" t="s">
        <v>1222</v>
      </c>
      <c r="H13" s="3" t="s">
        <v>1222</v>
      </c>
      <c r="I13" s="3" t="s">
        <v>1258</v>
      </c>
      <c r="J13" s="3" t="s">
        <v>1258</v>
      </c>
      <c r="K13" s="3" t="s">
        <v>1258</v>
      </c>
      <c r="L13" s="3" t="s">
        <v>1258</v>
      </c>
    </row>
    <row r="14" spans="2:12">
      <c r="B14" s="2">
        <v>6</v>
      </c>
      <c r="C14" s="35" t="s">
        <v>1055</v>
      </c>
      <c r="D14" s="3" t="s">
        <v>1056</v>
      </c>
      <c r="E14" s="3" t="s">
        <v>1056</v>
      </c>
      <c r="F14" s="3" t="s">
        <v>1056</v>
      </c>
      <c r="G14" s="3" t="s">
        <v>1056</v>
      </c>
      <c r="H14" s="3" t="s">
        <v>1056</v>
      </c>
      <c r="I14" s="3" t="s">
        <v>1259</v>
      </c>
      <c r="J14" s="3" t="s">
        <v>1259</v>
      </c>
      <c r="K14" s="3" t="s">
        <v>1259</v>
      </c>
      <c r="L14" s="3" t="s">
        <v>1259</v>
      </c>
    </row>
    <row r="15" spans="2:12">
      <c r="B15" s="2">
        <v>7</v>
      </c>
      <c r="C15" s="35" t="s">
        <v>1057</v>
      </c>
      <c r="D15" s="3" t="s">
        <v>1223</v>
      </c>
      <c r="E15" s="3" t="s">
        <v>1224</v>
      </c>
      <c r="F15" s="3" t="s">
        <v>1224</v>
      </c>
      <c r="G15" s="3" t="s">
        <v>1225</v>
      </c>
      <c r="H15" s="3" t="s">
        <v>1225</v>
      </c>
      <c r="I15" s="3" t="s">
        <v>1260</v>
      </c>
      <c r="J15" s="3" t="s">
        <v>1260</v>
      </c>
      <c r="K15" s="3" t="s">
        <v>1260</v>
      </c>
      <c r="L15" s="3" t="s">
        <v>1260</v>
      </c>
    </row>
    <row r="16" spans="2:12" ht="30">
      <c r="B16" s="2">
        <v>8</v>
      </c>
      <c r="C16" s="35" t="s">
        <v>1058</v>
      </c>
      <c r="D16" s="3">
        <v>207.3</v>
      </c>
      <c r="E16" s="3">
        <v>200</v>
      </c>
      <c r="F16" s="3">
        <v>150</v>
      </c>
      <c r="G16" s="3">
        <v>200</v>
      </c>
      <c r="H16" s="3">
        <v>200</v>
      </c>
      <c r="I16" s="3">
        <v>500</v>
      </c>
      <c r="J16" s="3">
        <v>300</v>
      </c>
      <c r="K16" s="3">
        <v>300</v>
      </c>
      <c r="L16" s="3">
        <v>400</v>
      </c>
    </row>
    <row r="17" spans="2:12">
      <c r="B17" s="2">
        <v>9</v>
      </c>
      <c r="C17" s="35" t="s">
        <v>1059</v>
      </c>
      <c r="D17" s="3" t="s">
        <v>1060</v>
      </c>
      <c r="E17" s="3" t="s">
        <v>1061</v>
      </c>
      <c r="F17" s="3" t="s">
        <v>1062</v>
      </c>
      <c r="G17" s="3" t="s">
        <v>1063</v>
      </c>
      <c r="H17" s="3" t="s">
        <v>1063</v>
      </c>
      <c r="I17" s="3" t="s">
        <v>1261</v>
      </c>
      <c r="J17" s="3" t="s">
        <v>1262</v>
      </c>
      <c r="K17" s="3" t="s">
        <v>1261</v>
      </c>
      <c r="L17" s="3" t="s">
        <v>1263</v>
      </c>
    </row>
    <row r="18" spans="2:12">
      <c r="B18" s="2" t="s">
        <v>283</v>
      </c>
      <c r="C18" s="35" t="s">
        <v>1064</v>
      </c>
      <c r="D18" s="556"/>
      <c r="E18" s="556">
        <v>100</v>
      </c>
      <c r="F18" s="556">
        <v>100</v>
      </c>
      <c r="G18" s="556">
        <v>100</v>
      </c>
      <c r="H18" s="556">
        <v>100</v>
      </c>
      <c r="I18" s="556">
        <v>100</v>
      </c>
      <c r="J18" s="556">
        <v>100</v>
      </c>
      <c r="K18" s="556">
        <v>100</v>
      </c>
      <c r="L18" s="556">
        <v>100</v>
      </c>
    </row>
    <row r="19" spans="2:12">
      <c r="B19" s="2" t="s">
        <v>284</v>
      </c>
      <c r="C19" s="35" t="s">
        <v>1065</v>
      </c>
      <c r="D19" s="556" t="s">
        <v>1060</v>
      </c>
      <c r="E19" s="556">
        <v>100</v>
      </c>
      <c r="F19" s="556">
        <v>100</v>
      </c>
      <c r="G19" s="556">
        <v>100</v>
      </c>
      <c r="H19" s="556">
        <v>100</v>
      </c>
      <c r="I19" s="556">
        <v>100</v>
      </c>
      <c r="J19" s="556">
        <v>100</v>
      </c>
      <c r="K19" s="556">
        <v>100</v>
      </c>
      <c r="L19" s="556">
        <v>100</v>
      </c>
    </row>
    <row r="20" spans="2:12">
      <c r="B20" s="2">
        <v>10</v>
      </c>
      <c r="C20" s="35" t="s">
        <v>1066</v>
      </c>
      <c r="D20" s="556" t="s">
        <v>139</v>
      </c>
      <c r="E20" s="556" t="s">
        <v>139</v>
      </c>
      <c r="F20" s="556" t="s">
        <v>139</v>
      </c>
      <c r="G20" s="556" t="s">
        <v>1226</v>
      </c>
      <c r="H20" s="556" t="s">
        <v>1226</v>
      </c>
      <c r="I20" s="556" t="s">
        <v>1226</v>
      </c>
      <c r="J20" s="556" t="s">
        <v>1226</v>
      </c>
      <c r="K20" s="556" t="s">
        <v>1226</v>
      </c>
      <c r="L20" s="556" t="s">
        <v>1226</v>
      </c>
    </row>
    <row r="21" spans="2:12">
      <c r="B21" s="2">
        <v>11</v>
      </c>
      <c r="C21" s="35" t="s">
        <v>1067</v>
      </c>
      <c r="D21" s="557">
        <v>32499</v>
      </c>
      <c r="E21" s="557">
        <v>45097</v>
      </c>
      <c r="F21" s="557">
        <v>43650</v>
      </c>
      <c r="G21" s="557">
        <v>44904</v>
      </c>
      <c r="H21" s="557">
        <v>45160</v>
      </c>
      <c r="I21" s="557">
        <v>44596</v>
      </c>
      <c r="J21" s="557">
        <v>45196</v>
      </c>
      <c r="K21" s="557">
        <v>45062</v>
      </c>
      <c r="L21" s="557">
        <v>44257</v>
      </c>
    </row>
    <row r="22" spans="2:12">
      <c r="B22" s="2">
        <v>12</v>
      </c>
      <c r="C22" s="35" t="s">
        <v>1068</v>
      </c>
      <c r="D22" s="556" t="s">
        <v>1227</v>
      </c>
      <c r="E22" s="556" t="s">
        <v>1227</v>
      </c>
      <c r="F22" s="556" t="s">
        <v>1227</v>
      </c>
      <c r="G22" s="556" t="s">
        <v>1228</v>
      </c>
      <c r="H22" s="556" t="s">
        <v>1228</v>
      </c>
      <c r="I22" s="556" t="s">
        <v>1228</v>
      </c>
      <c r="J22" s="556" t="s">
        <v>1228</v>
      </c>
      <c r="K22" s="556" t="s">
        <v>1228</v>
      </c>
      <c r="L22" s="556" t="s">
        <v>1228</v>
      </c>
    </row>
    <row r="23" spans="2:12">
      <c r="B23" s="2">
        <v>13</v>
      </c>
      <c r="C23" s="35" t="s">
        <v>1069</v>
      </c>
      <c r="D23" s="556" t="s">
        <v>1229</v>
      </c>
      <c r="E23" s="558" t="s">
        <v>1229</v>
      </c>
      <c r="F23" s="556" t="s">
        <v>1229</v>
      </c>
      <c r="G23" s="558">
        <v>48647</v>
      </c>
      <c r="H23" s="558">
        <v>48905</v>
      </c>
      <c r="I23" s="558">
        <v>46787</v>
      </c>
      <c r="J23" s="558">
        <v>47753</v>
      </c>
      <c r="K23" s="558">
        <v>46889</v>
      </c>
      <c r="L23" s="558">
        <v>46448</v>
      </c>
    </row>
    <row r="24" spans="2:12">
      <c r="B24" s="2">
        <v>14</v>
      </c>
      <c r="C24" s="35" t="s">
        <v>1070</v>
      </c>
      <c r="D24" s="556" t="s">
        <v>1060</v>
      </c>
      <c r="E24" s="556" t="s">
        <v>1230</v>
      </c>
      <c r="F24" s="556" t="s">
        <v>1230</v>
      </c>
      <c r="G24" s="556" t="s">
        <v>1230</v>
      </c>
      <c r="H24" s="556" t="s">
        <v>1230</v>
      </c>
      <c r="I24" s="556" t="s">
        <v>1230</v>
      </c>
      <c r="J24" s="556" t="s">
        <v>1230</v>
      </c>
      <c r="K24" s="556" t="s">
        <v>1244</v>
      </c>
      <c r="L24" s="556" t="s">
        <v>1244</v>
      </c>
    </row>
    <row r="25" spans="2:12" ht="37.5" customHeight="1">
      <c r="B25" s="632">
        <v>15</v>
      </c>
      <c r="C25" s="632" t="s">
        <v>1071</v>
      </c>
      <c r="D25" s="628" t="s">
        <v>1060</v>
      </c>
      <c r="E25" s="628" t="s">
        <v>1231</v>
      </c>
      <c r="F25" s="628" t="s">
        <v>1232</v>
      </c>
      <c r="G25" s="628" t="s">
        <v>1233</v>
      </c>
      <c r="H25" s="628" t="s">
        <v>1234</v>
      </c>
      <c r="I25" s="630">
        <v>46422</v>
      </c>
      <c r="J25" s="630">
        <v>47388</v>
      </c>
      <c r="K25" s="628" t="s">
        <v>1060</v>
      </c>
      <c r="L25" s="628" t="s">
        <v>1060</v>
      </c>
    </row>
    <row r="26" spans="2:12">
      <c r="B26" s="633"/>
      <c r="C26" s="633"/>
      <c r="D26" s="629"/>
      <c r="E26" s="629"/>
      <c r="F26" s="629"/>
      <c r="G26" s="629"/>
      <c r="H26" s="629"/>
      <c r="I26" s="631"/>
      <c r="J26" s="631"/>
      <c r="K26" s="629"/>
      <c r="L26" s="629"/>
    </row>
    <row r="27" spans="2:12" s="31" customFormat="1" ht="60">
      <c r="B27" s="3">
        <v>16</v>
      </c>
      <c r="C27" s="4" t="s">
        <v>1072</v>
      </c>
      <c r="D27" s="556" t="s">
        <v>1060</v>
      </c>
      <c r="E27" s="556" t="s">
        <v>1235</v>
      </c>
      <c r="F27" s="556" t="s">
        <v>1236</v>
      </c>
      <c r="G27" s="556" t="s">
        <v>1237</v>
      </c>
      <c r="H27" s="556" t="s">
        <v>1238</v>
      </c>
      <c r="I27" s="556" t="s">
        <v>1264</v>
      </c>
      <c r="J27" s="556" t="s">
        <v>1264</v>
      </c>
      <c r="K27" s="556" t="s">
        <v>1060</v>
      </c>
      <c r="L27" s="556" t="s">
        <v>1264</v>
      </c>
    </row>
    <row r="28" spans="2:12">
      <c r="B28" s="278"/>
      <c r="C28" s="566" t="s">
        <v>1073</v>
      </c>
      <c r="D28" s="567"/>
      <c r="E28" s="567"/>
      <c r="F28" s="567"/>
      <c r="G28" s="567"/>
      <c r="H28" s="567"/>
      <c r="I28" s="567"/>
      <c r="J28" s="567"/>
      <c r="K28" s="567"/>
      <c r="L28" s="568"/>
    </row>
    <row r="29" spans="2:12">
      <c r="B29" s="636">
        <v>17</v>
      </c>
      <c r="C29" s="637" t="s">
        <v>1074</v>
      </c>
      <c r="D29" s="627" t="s">
        <v>1239</v>
      </c>
      <c r="E29" s="627" t="s">
        <v>1239</v>
      </c>
      <c r="F29" s="627" t="s">
        <v>1239</v>
      </c>
      <c r="G29" s="627" t="s">
        <v>1239</v>
      </c>
      <c r="H29" s="627" t="s">
        <v>1239</v>
      </c>
      <c r="I29" s="627" t="s">
        <v>1239</v>
      </c>
      <c r="J29" s="627" t="s">
        <v>1239</v>
      </c>
      <c r="K29" s="627" t="s">
        <v>1265</v>
      </c>
      <c r="L29" s="627" t="s">
        <v>1239</v>
      </c>
    </row>
    <row r="30" spans="2:12" ht="0.75" customHeight="1">
      <c r="B30" s="636"/>
      <c r="C30" s="637"/>
      <c r="D30" s="627"/>
      <c r="E30" s="627"/>
      <c r="F30" s="627"/>
      <c r="G30" s="627"/>
      <c r="H30" s="627"/>
      <c r="I30" s="627"/>
      <c r="J30" s="627"/>
      <c r="K30" s="627"/>
      <c r="L30" s="627"/>
    </row>
    <row r="31" spans="2:12">
      <c r="B31" s="2">
        <v>18</v>
      </c>
      <c r="C31" s="35" t="s">
        <v>1075</v>
      </c>
      <c r="D31" s="556" t="s">
        <v>1060</v>
      </c>
      <c r="E31" s="556" t="s">
        <v>1240</v>
      </c>
      <c r="F31" s="556" t="s">
        <v>1241</v>
      </c>
      <c r="G31" s="556" t="s">
        <v>1242</v>
      </c>
      <c r="H31" s="556" t="s">
        <v>1243</v>
      </c>
      <c r="I31" s="556" t="s">
        <v>1266</v>
      </c>
      <c r="J31" s="556" t="s">
        <v>1267</v>
      </c>
      <c r="K31" s="556">
        <v>4.8800000000000003E-2</v>
      </c>
      <c r="L31" s="556" t="s">
        <v>1268</v>
      </c>
    </row>
    <row r="32" spans="2:12">
      <c r="B32" s="2">
        <v>19</v>
      </c>
      <c r="C32" s="35" t="s">
        <v>1076</v>
      </c>
      <c r="D32" s="556" t="s">
        <v>1060</v>
      </c>
      <c r="E32" s="556" t="s">
        <v>1244</v>
      </c>
      <c r="F32" s="556" t="s">
        <v>1244</v>
      </c>
      <c r="G32" s="556" t="s">
        <v>1244</v>
      </c>
      <c r="H32" s="556" t="s">
        <v>1244</v>
      </c>
      <c r="I32" s="556" t="s">
        <v>1244</v>
      </c>
      <c r="J32" s="556" t="s">
        <v>1244</v>
      </c>
      <c r="K32" s="556" t="s">
        <v>1244</v>
      </c>
      <c r="L32" s="556" t="s">
        <v>1244</v>
      </c>
    </row>
    <row r="33" spans="2:12">
      <c r="B33" s="2" t="s">
        <v>176</v>
      </c>
      <c r="C33" s="35" t="s">
        <v>1078</v>
      </c>
      <c r="D33" s="3" t="s">
        <v>1060</v>
      </c>
      <c r="E33" s="3" t="s">
        <v>1245</v>
      </c>
      <c r="F33" s="3" t="s">
        <v>1245</v>
      </c>
      <c r="G33" s="3" t="s">
        <v>1246</v>
      </c>
      <c r="H33" s="3" t="s">
        <v>1246</v>
      </c>
      <c r="I33" s="3" t="s">
        <v>1060</v>
      </c>
      <c r="J33" s="3" t="s">
        <v>1060</v>
      </c>
      <c r="K33" s="3" t="s">
        <v>1060</v>
      </c>
      <c r="L33" s="3" t="s">
        <v>1060</v>
      </c>
    </row>
    <row r="34" spans="2:12">
      <c r="B34" s="2" t="s">
        <v>178</v>
      </c>
      <c r="C34" s="35" t="s">
        <v>1079</v>
      </c>
      <c r="D34" s="3" t="s">
        <v>1060</v>
      </c>
      <c r="E34" s="3" t="s">
        <v>1245</v>
      </c>
      <c r="F34" s="3" t="s">
        <v>1245</v>
      </c>
      <c r="G34" s="3" t="s">
        <v>1246</v>
      </c>
      <c r="H34" s="3" t="s">
        <v>1246</v>
      </c>
      <c r="I34" s="3" t="s">
        <v>1060</v>
      </c>
      <c r="J34" s="3" t="s">
        <v>1060</v>
      </c>
      <c r="K34" s="3" t="s">
        <v>1060</v>
      </c>
      <c r="L34" s="3" t="s">
        <v>1060</v>
      </c>
    </row>
    <row r="35" spans="2:12">
      <c r="B35" s="2">
        <v>21</v>
      </c>
      <c r="C35" s="35" t="s">
        <v>1080</v>
      </c>
      <c r="D35" s="3" t="s">
        <v>1060</v>
      </c>
      <c r="E35" s="3" t="s">
        <v>1244</v>
      </c>
      <c r="F35" s="3" t="s">
        <v>1244</v>
      </c>
      <c r="G35" s="3" t="s">
        <v>1244</v>
      </c>
      <c r="H35" s="3" t="s">
        <v>1244</v>
      </c>
      <c r="I35" s="3" t="s">
        <v>1244</v>
      </c>
      <c r="J35" s="3" t="s">
        <v>1244</v>
      </c>
      <c r="K35" s="3" t="s">
        <v>1244</v>
      </c>
      <c r="L35" s="3" t="s">
        <v>1244</v>
      </c>
    </row>
    <row r="36" spans="2:12">
      <c r="B36" s="2">
        <v>22</v>
      </c>
      <c r="C36" s="35" t="s">
        <v>1081</v>
      </c>
      <c r="D36" s="3" t="s">
        <v>1060</v>
      </c>
      <c r="E36" s="3" t="s">
        <v>1247</v>
      </c>
      <c r="F36" s="3" t="s">
        <v>1247</v>
      </c>
      <c r="G36" s="3" t="s">
        <v>1247</v>
      </c>
      <c r="H36" s="3" t="s">
        <v>1247</v>
      </c>
      <c r="I36" s="3" t="s">
        <v>1269</v>
      </c>
      <c r="J36" s="3" t="s">
        <v>1269</v>
      </c>
      <c r="K36" s="3" t="s">
        <v>1269</v>
      </c>
      <c r="L36" s="3" t="s">
        <v>1269</v>
      </c>
    </row>
    <row r="37" spans="2:12">
      <c r="B37" s="2">
        <v>23</v>
      </c>
      <c r="C37" s="35" t="s">
        <v>1082</v>
      </c>
      <c r="D37" s="3" t="s">
        <v>1083</v>
      </c>
      <c r="E37" s="3" t="s">
        <v>1230</v>
      </c>
      <c r="F37" s="3" t="s">
        <v>1230</v>
      </c>
      <c r="G37" s="3" t="s">
        <v>1230</v>
      </c>
      <c r="H37" s="3" t="s">
        <v>1230</v>
      </c>
      <c r="I37" s="3" t="s">
        <v>1270</v>
      </c>
      <c r="J37" s="3" t="s">
        <v>1270</v>
      </c>
      <c r="K37" s="3" t="s">
        <v>1270</v>
      </c>
      <c r="L37" s="3" t="s">
        <v>1270</v>
      </c>
    </row>
    <row r="38" spans="2:12" ht="30">
      <c r="B38" s="2">
        <v>24</v>
      </c>
      <c r="C38" s="35" t="s">
        <v>1084</v>
      </c>
      <c r="D38" s="3" t="s">
        <v>1060</v>
      </c>
      <c r="E38" s="3" t="s">
        <v>1248</v>
      </c>
      <c r="F38" s="3" t="s">
        <v>1248</v>
      </c>
      <c r="G38" s="3" t="s">
        <v>1248</v>
      </c>
      <c r="H38" s="3" t="s">
        <v>1248</v>
      </c>
      <c r="I38" s="3" t="s">
        <v>1248</v>
      </c>
      <c r="J38" s="3" t="s">
        <v>1248</v>
      </c>
      <c r="K38" s="3" t="s">
        <v>1248</v>
      </c>
      <c r="L38" s="3" t="s">
        <v>1248</v>
      </c>
    </row>
    <row r="39" spans="2:12">
      <c r="B39" s="2">
        <v>25</v>
      </c>
      <c r="C39" s="35" t="s">
        <v>1085</v>
      </c>
      <c r="D39" s="3" t="s">
        <v>1060</v>
      </c>
      <c r="E39" s="3" t="s">
        <v>1249</v>
      </c>
      <c r="F39" s="3" t="s">
        <v>1249</v>
      </c>
      <c r="G39" s="3" t="s">
        <v>1249</v>
      </c>
      <c r="H39" s="3" t="s">
        <v>1249</v>
      </c>
      <c r="I39" s="3" t="s">
        <v>1249</v>
      </c>
      <c r="J39" s="3" t="s">
        <v>1249</v>
      </c>
      <c r="K39" s="3" t="s">
        <v>1249</v>
      </c>
      <c r="L39" s="3" t="s">
        <v>1249</v>
      </c>
    </row>
    <row r="40" spans="2:12" ht="30">
      <c r="B40" s="2">
        <v>26</v>
      </c>
      <c r="C40" s="35" t="s">
        <v>1087</v>
      </c>
      <c r="D40" s="3" t="s">
        <v>1060</v>
      </c>
      <c r="E40" s="3" t="s">
        <v>1250</v>
      </c>
      <c r="F40" s="3" t="s">
        <v>1250</v>
      </c>
      <c r="G40" s="3" t="s">
        <v>1250</v>
      </c>
      <c r="H40" s="3" t="s">
        <v>1250</v>
      </c>
      <c r="I40" s="3" t="s">
        <v>1250</v>
      </c>
      <c r="J40" s="3" t="s">
        <v>1250</v>
      </c>
      <c r="K40" s="3" t="s">
        <v>1250</v>
      </c>
      <c r="L40" s="3" t="s">
        <v>1250</v>
      </c>
    </row>
    <row r="41" spans="2:12" ht="30">
      <c r="B41" s="2">
        <v>27</v>
      </c>
      <c r="C41" s="35" t="s">
        <v>1088</v>
      </c>
      <c r="D41" s="3" t="s">
        <v>1060</v>
      </c>
      <c r="E41" s="3" t="s">
        <v>1250</v>
      </c>
      <c r="F41" s="3" t="s">
        <v>1250</v>
      </c>
      <c r="G41" s="3" t="s">
        <v>1250</v>
      </c>
      <c r="H41" s="3" t="s">
        <v>1250</v>
      </c>
      <c r="I41" s="3" t="s">
        <v>1250</v>
      </c>
      <c r="J41" s="3" t="s">
        <v>1250</v>
      </c>
      <c r="K41" s="3" t="s">
        <v>1250</v>
      </c>
      <c r="L41" s="3" t="s">
        <v>1250</v>
      </c>
    </row>
    <row r="42" spans="2:12">
      <c r="B42" s="2">
        <v>28</v>
      </c>
      <c r="C42" s="35" t="s">
        <v>1089</v>
      </c>
      <c r="D42" s="3" t="s">
        <v>1060</v>
      </c>
      <c r="E42" s="3" t="s">
        <v>1251</v>
      </c>
      <c r="F42" s="3" t="s">
        <v>1251</v>
      </c>
      <c r="G42" s="3" t="s">
        <v>1251</v>
      </c>
      <c r="H42" s="3" t="s">
        <v>1251</v>
      </c>
      <c r="I42" s="3" t="s">
        <v>1251</v>
      </c>
      <c r="J42" s="3" t="s">
        <v>1251</v>
      </c>
      <c r="K42" s="3" t="s">
        <v>1251</v>
      </c>
      <c r="L42" s="3" t="s">
        <v>1251</v>
      </c>
    </row>
    <row r="43" spans="2:12">
      <c r="B43" s="2">
        <v>29</v>
      </c>
      <c r="C43" s="35" t="s">
        <v>1090</v>
      </c>
      <c r="D43" s="3" t="s">
        <v>1060</v>
      </c>
      <c r="E43" s="3" t="s">
        <v>126</v>
      </c>
      <c r="F43" s="3" t="s">
        <v>126</v>
      </c>
      <c r="G43" s="3" t="s">
        <v>126</v>
      </c>
      <c r="H43" s="3" t="s">
        <v>126</v>
      </c>
      <c r="I43" s="3" t="s">
        <v>126</v>
      </c>
      <c r="J43" s="3" t="s">
        <v>126</v>
      </c>
      <c r="K43" s="3" t="s">
        <v>126</v>
      </c>
      <c r="L43" s="3" t="s">
        <v>126</v>
      </c>
    </row>
    <row r="44" spans="2:12">
      <c r="B44" s="2">
        <v>30</v>
      </c>
      <c r="C44" s="35" t="s">
        <v>1091</v>
      </c>
      <c r="D44" s="3" t="s">
        <v>1077</v>
      </c>
      <c r="E44" s="3" t="s">
        <v>1230</v>
      </c>
      <c r="F44" s="3" t="s">
        <v>1230</v>
      </c>
      <c r="G44" s="3" t="s">
        <v>1230</v>
      </c>
      <c r="H44" s="3" t="s">
        <v>1230</v>
      </c>
      <c r="I44" s="3" t="s">
        <v>1230</v>
      </c>
      <c r="J44" s="3" t="s">
        <v>1230</v>
      </c>
      <c r="K44" s="3" t="s">
        <v>1230</v>
      </c>
      <c r="L44" s="3" t="s">
        <v>1230</v>
      </c>
    </row>
    <row r="45" spans="2:12" ht="30">
      <c r="B45" s="2">
        <v>31</v>
      </c>
      <c r="C45" s="35" t="s">
        <v>1092</v>
      </c>
      <c r="D45" s="3" t="s">
        <v>1060</v>
      </c>
      <c r="E45" s="3" t="s">
        <v>1250</v>
      </c>
      <c r="F45" s="3" t="s">
        <v>1250</v>
      </c>
      <c r="G45" s="3" t="s">
        <v>1250</v>
      </c>
      <c r="H45" s="3" t="s">
        <v>1250</v>
      </c>
      <c r="I45" s="3" t="s">
        <v>1250</v>
      </c>
      <c r="J45" s="3" t="s">
        <v>1250</v>
      </c>
      <c r="K45" s="3" t="s">
        <v>1250</v>
      </c>
      <c r="L45" s="3" t="s">
        <v>1250</v>
      </c>
    </row>
    <row r="46" spans="2:12">
      <c r="B46" s="2">
        <v>32</v>
      </c>
      <c r="C46" s="35" t="s">
        <v>1093</v>
      </c>
      <c r="D46" s="3" t="s">
        <v>1060</v>
      </c>
      <c r="E46" s="3" t="s">
        <v>1086</v>
      </c>
      <c r="F46" s="3" t="s">
        <v>1086</v>
      </c>
      <c r="G46" s="3" t="s">
        <v>1060</v>
      </c>
      <c r="H46" s="3" t="s">
        <v>1060</v>
      </c>
      <c r="I46" s="3" t="s">
        <v>1271</v>
      </c>
      <c r="J46" s="3" t="s">
        <v>1271</v>
      </c>
      <c r="K46" s="3" t="s">
        <v>1271</v>
      </c>
      <c r="L46" s="3" t="s">
        <v>1271</v>
      </c>
    </row>
    <row r="47" spans="2:12">
      <c r="B47" s="2">
        <v>33</v>
      </c>
      <c r="C47" s="35" t="s">
        <v>1094</v>
      </c>
      <c r="D47" s="3" t="s">
        <v>1060</v>
      </c>
      <c r="E47" s="3" t="s">
        <v>1252</v>
      </c>
      <c r="F47" s="3" t="s">
        <v>1252</v>
      </c>
      <c r="G47" s="3" t="s">
        <v>1252</v>
      </c>
      <c r="H47" s="3" t="s">
        <v>1252</v>
      </c>
      <c r="I47" s="3" t="s">
        <v>1252</v>
      </c>
      <c r="J47" s="3" t="s">
        <v>1252</v>
      </c>
      <c r="K47" s="3" t="s">
        <v>1252</v>
      </c>
      <c r="L47" s="3" t="s">
        <v>1252</v>
      </c>
    </row>
    <row r="48" spans="2:12" ht="30">
      <c r="B48" s="2">
        <v>34</v>
      </c>
      <c r="C48" s="35" t="s">
        <v>1095</v>
      </c>
      <c r="D48" s="3" t="s">
        <v>1060</v>
      </c>
      <c r="E48" s="3" t="s">
        <v>1250</v>
      </c>
      <c r="F48" s="3" t="s">
        <v>1250</v>
      </c>
      <c r="G48" s="3" t="s">
        <v>1060</v>
      </c>
      <c r="H48" s="3" t="s">
        <v>1060</v>
      </c>
      <c r="I48" s="3" t="s">
        <v>1060</v>
      </c>
      <c r="J48" s="3" t="s">
        <v>1060</v>
      </c>
      <c r="K48" s="3" t="s">
        <v>1060</v>
      </c>
      <c r="L48" s="3" t="s">
        <v>1060</v>
      </c>
    </row>
    <row r="49" spans="2:12">
      <c r="B49" s="3" t="s">
        <v>1096</v>
      </c>
      <c r="C49" s="4" t="s">
        <v>1097</v>
      </c>
      <c r="D49" s="3" t="s">
        <v>1060</v>
      </c>
      <c r="E49" s="78"/>
      <c r="F49" s="78"/>
      <c r="G49" s="3" t="s">
        <v>1060</v>
      </c>
      <c r="H49" s="3" t="s">
        <v>1060</v>
      </c>
      <c r="I49" s="3" t="s">
        <v>1272</v>
      </c>
      <c r="J49" s="3" t="s">
        <v>1272</v>
      </c>
      <c r="K49" s="3" t="s">
        <v>1272</v>
      </c>
      <c r="L49" s="3" t="s">
        <v>1272</v>
      </c>
    </row>
    <row r="50" spans="2:12">
      <c r="B50" s="3" t="s">
        <v>1098</v>
      </c>
      <c r="C50" s="4" t="s">
        <v>1099</v>
      </c>
      <c r="D50" s="4"/>
      <c r="E50" s="78"/>
      <c r="F50" s="78"/>
      <c r="G50" s="78"/>
      <c r="H50" s="78"/>
      <c r="I50" s="121" t="s">
        <v>1273</v>
      </c>
      <c r="J50" s="121" t="s">
        <v>1273</v>
      </c>
      <c r="K50" s="121" t="s">
        <v>1273</v>
      </c>
      <c r="L50" s="121" t="s">
        <v>1273</v>
      </c>
    </row>
    <row r="51" spans="2:12" ht="30">
      <c r="B51" s="2">
        <v>35</v>
      </c>
      <c r="C51" s="35" t="s">
        <v>1100</v>
      </c>
      <c r="D51" s="3" t="s">
        <v>1060</v>
      </c>
      <c r="E51" s="3" t="s">
        <v>1225</v>
      </c>
      <c r="F51" s="3" t="s">
        <v>1225</v>
      </c>
      <c r="G51" s="3" t="s">
        <v>1253</v>
      </c>
      <c r="H51" s="3" t="s">
        <v>1253</v>
      </c>
      <c r="I51" s="3" t="s">
        <v>1274</v>
      </c>
      <c r="J51" s="3" t="s">
        <v>1274</v>
      </c>
      <c r="K51" s="3" t="s">
        <v>1274</v>
      </c>
      <c r="L51" s="3" t="s">
        <v>1274</v>
      </c>
    </row>
    <row r="52" spans="2:12">
      <c r="B52" s="2">
        <v>36</v>
      </c>
      <c r="C52" s="35" t="s">
        <v>1101</v>
      </c>
      <c r="D52" s="3" t="s">
        <v>1060</v>
      </c>
      <c r="E52" s="3" t="s">
        <v>1077</v>
      </c>
      <c r="F52" s="3" t="s">
        <v>1077</v>
      </c>
      <c r="G52" s="3" t="s">
        <v>1077</v>
      </c>
      <c r="H52" s="3" t="s">
        <v>1077</v>
      </c>
      <c r="I52" s="3" t="s">
        <v>1244</v>
      </c>
      <c r="J52" s="3" t="s">
        <v>1244</v>
      </c>
      <c r="K52" s="3" t="s">
        <v>1244</v>
      </c>
      <c r="L52" s="3" t="s">
        <v>1244</v>
      </c>
    </row>
    <row r="53" spans="2:12">
      <c r="B53" s="2">
        <v>37</v>
      </c>
      <c r="C53" s="35" t="s">
        <v>1102</v>
      </c>
      <c r="D53" s="3" t="s">
        <v>1060</v>
      </c>
      <c r="E53" s="3" t="s">
        <v>1060</v>
      </c>
      <c r="F53" s="3" t="s">
        <v>1060</v>
      </c>
      <c r="G53" s="3" t="s">
        <v>1060</v>
      </c>
      <c r="H53" s="3" t="s">
        <v>1060</v>
      </c>
      <c r="I53" s="3" t="s">
        <v>1060</v>
      </c>
      <c r="J53" s="3" t="s">
        <v>1060</v>
      </c>
      <c r="K53" s="3" t="s">
        <v>1060</v>
      </c>
      <c r="L53" s="3" t="s">
        <v>1060</v>
      </c>
    </row>
    <row r="54" spans="2:12">
      <c r="B54" s="3" t="s">
        <v>1103</v>
      </c>
      <c r="C54" s="4" t="s">
        <v>1104</v>
      </c>
      <c r="D54" s="3" t="s">
        <v>1060</v>
      </c>
      <c r="E54" s="3" t="s">
        <v>1060</v>
      </c>
      <c r="F54" s="3" t="s">
        <v>1060</v>
      </c>
      <c r="G54" s="3" t="s">
        <v>1060</v>
      </c>
      <c r="H54" s="3" t="s">
        <v>1060</v>
      </c>
      <c r="I54" s="3" t="s">
        <v>1060</v>
      </c>
      <c r="J54" s="3" t="s">
        <v>1060</v>
      </c>
      <c r="K54" s="3" t="s">
        <v>1060</v>
      </c>
      <c r="L54" s="3" t="s">
        <v>1060</v>
      </c>
    </row>
    <row r="55" spans="2:12" ht="15" customHeight="1">
      <c r="B55" s="634"/>
      <c r="C55" s="634"/>
      <c r="D55" s="634"/>
      <c r="E55" s="634"/>
      <c r="F55" s="634"/>
      <c r="G55" s="634"/>
      <c r="H55" s="634"/>
    </row>
    <row r="56" spans="2:12">
      <c r="B56" s="635"/>
      <c r="C56" s="635"/>
      <c r="D56" s="635"/>
      <c r="E56" s="635"/>
      <c r="F56" s="635"/>
      <c r="G56" s="635"/>
      <c r="H56" s="635"/>
    </row>
  </sheetData>
  <mergeCells count="23">
    <mergeCell ref="G25:G26"/>
    <mergeCell ref="H25:H26"/>
    <mergeCell ref="H29:H30"/>
    <mergeCell ref="B55:H56"/>
    <mergeCell ref="B29:B30"/>
    <mergeCell ref="C29:C30"/>
    <mergeCell ref="D29:D30"/>
    <mergeCell ref="E29:E30"/>
    <mergeCell ref="F29:F30"/>
    <mergeCell ref="G29:G30"/>
    <mergeCell ref="B25:B26"/>
    <mergeCell ref="C25:C26"/>
    <mergeCell ref="D25:D26"/>
    <mergeCell ref="E25:E26"/>
    <mergeCell ref="F25:F26"/>
    <mergeCell ref="L29:L30"/>
    <mergeCell ref="L25:L26"/>
    <mergeCell ref="I29:I30"/>
    <mergeCell ref="I25:I26"/>
    <mergeCell ref="J29:J30"/>
    <mergeCell ref="J25:J26"/>
    <mergeCell ref="K29:K30"/>
    <mergeCell ref="K25:K26"/>
  </mergeCells>
  <hyperlinks>
    <hyperlink ref="L3" location="Table!A1" display="Back to table" xr:uid="{A1D3C5C8-1E1D-40A1-8B8B-3F23EF49A8EB}"/>
  </hyperlinks>
  <pageMargins left="0.70866141732283472" right="0.70866141732283472" top="0.74803149606299213" bottom="0.74803149606299213" header="0.31496062992125984" footer="0.31496062992125984"/>
  <pageSetup paperSize="9" scale="4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F7A0-79EB-4DB9-8BB4-40274A507400}">
  <sheetPr>
    <pageSetUpPr fitToPage="1"/>
  </sheetPr>
  <dimension ref="B2:G11"/>
  <sheetViews>
    <sheetView showGridLines="0" showRowColHeaders="0" zoomScale="80" zoomScaleNormal="80" workbookViewId="0"/>
  </sheetViews>
  <sheetFormatPr baseColWidth="10" defaultRowHeight="15"/>
  <cols>
    <col min="1" max="1" width="3.85546875" customWidth="1"/>
    <col min="3" max="3" width="25.140625" customWidth="1"/>
    <col min="4" max="7" width="26.28515625" customWidth="1"/>
  </cols>
  <sheetData>
    <row r="2" spans="2:7" ht="18.75">
      <c r="B2" s="580" t="s">
        <v>287</v>
      </c>
      <c r="C2" s="580"/>
      <c r="D2" s="580"/>
      <c r="E2" s="580"/>
      <c r="F2" s="580"/>
      <c r="G2" s="580"/>
    </row>
    <row r="3" spans="2:7" ht="18.75">
      <c r="C3" s="22"/>
      <c r="G3" s="550" t="s">
        <v>1205</v>
      </c>
    </row>
    <row r="4" spans="2:7">
      <c r="D4" s="364">
        <f>Table!G7</f>
        <v>45291</v>
      </c>
    </row>
    <row r="5" spans="2:7">
      <c r="D5" s="17" t="s">
        <v>2</v>
      </c>
      <c r="E5" s="17" t="s">
        <v>3</v>
      </c>
      <c r="F5" s="17" t="s">
        <v>4</v>
      </c>
      <c r="G5" s="17" t="s">
        <v>36</v>
      </c>
    </row>
    <row r="6" spans="2:7">
      <c r="D6" s="638" t="s">
        <v>290</v>
      </c>
      <c r="E6" s="639"/>
      <c r="F6" s="638" t="s">
        <v>291</v>
      </c>
      <c r="G6" s="639"/>
    </row>
    <row r="7" spans="2:7">
      <c r="D7" s="640"/>
      <c r="E7" s="641"/>
      <c r="F7" s="640"/>
      <c r="G7" s="641"/>
    </row>
    <row r="8" spans="2:7" ht="45">
      <c r="D8" s="17" t="s">
        <v>292</v>
      </c>
      <c r="E8" s="17" t="s">
        <v>293</v>
      </c>
      <c r="F8" s="17" t="s">
        <v>294</v>
      </c>
      <c r="G8" s="17" t="s">
        <v>295</v>
      </c>
    </row>
    <row r="9" spans="2:7">
      <c r="B9" s="494" t="s">
        <v>296</v>
      </c>
      <c r="C9" s="492" t="s">
        <v>297</v>
      </c>
      <c r="D9" s="493"/>
      <c r="E9" s="493"/>
      <c r="F9" s="493"/>
      <c r="G9" s="493"/>
    </row>
    <row r="10" spans="2:7">
      <c r="B10" s="48"/>
      <c r="C10" s="252" t="s">
        <v>285</v>
      </c>
      <c r="D10" s="47">
        <v>44506.759358641575</v>
      </c>
      <c r="E10" s="47" t="s">
        <v>1031</v>
      </c>
      <c r="F10" s="47" t="s">
        <v>1031</v>
      </c>
      <c r="G10" s="47" t="s">
        <v>1031</v>
      </c>
    </row>
    <row r="11" spans="2:7">
      <c r="B11" s="495" t="s">
        <v>298</v>
      </c>
      <c r="C11" s="496" t="s">
        <v>34</v>
      </c>
      <c r="D11" s="497">
        <v>44506.759358641575</v>
      </c>
      <c r="E11" s="497" t="s">
        <v>1031</v>
      </c>
      <c r="F11" s="497" t="s">
        <v>1031</v>
      </c>
      <c r="G11" s="497" t="s">
        <v>1031</v>
      </c>
    </row>
  </sheetData>
  <mergeCells count="3">
    <mergeCell ref="D6:E7"/>
    <mergeCell ref="F6:G7"/>
    <mergeCell ref="B2:G2"/>
  </mergeCells>
  <hyperlinks>
    <hyperlink ref="G3" location="Table!A1" display="Back to table" xr:uid="{C2A63936-3869-4292-9C46-C783ACA8EA37}"/>
  </hyperlinks>
  <pageMargins left="0.7" right="0.7" top="0.75" bottom="0.75" header="0.3" footer="0.3"/>
  <pageSetup paperSize="9"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CE0CC-CFC0-4542-862B-A6865E4EB695}">
  <sheetPr>
    <pageSetUpPr fitToPage="1"/>
  </sheetPr>
  <dimension ref="B2:E8"/>
  <sheetViews>
    <sheetView showGridLines="0" showRowColHeaders="0" zoomScale="80" zoomScaleNormal="80" workbookViewId="0"/>
  </sheetViews>
  <sheetFormatPr baseColWidth="10" defaultColWidth="9.85546875" defaultRowHeight="12"/>
  <cols>
    <col min="1" max="1" width="4" style="199" customWidth="1"/>
    <col min="2" max="2" width="8" style="199" customWidth="1"/>
    <col min="3" max="3" width="68" style="199" customWidth="1"/>
    <col min="4" max="4" width="16.42578125" style="199" customWidth="1"/>
    <col min="5" max="16384" width="9.85546875" style="199"/>
  </cols>
  <sheetData>
    <row r="2" spans="2:5" ht="18.75">
      <c r="B2" s="580" t="s">
        <v>1028</v>
      </c>
      <c r="C2" s="580"/>
      <c r="D2" s="580"/>
    </row>
    <row r="3" spans="2:5" ht="15">
      <c r="B3" s="200"/>
      <c r="C3" s="581" t="s">
        <v>1205</v>
      </c>
      <c r="D3" s="581"/>
      <c r="E3" s="208"/>
    </row>
    <row r="4" spans="2:5" ht="15">
      <c r="B4" s="200"/>
      <c r="C4" s="200"/>
      <c r="D4" s="175"/>
    </row>
    <row r="5" spans="2:5" ht="15">
      <c r="B5" s="200"/>
      <c r="C5" s="200"/>
      <c r="D5" s="352">
        <f>Table!G7</f>
        <v>45291</v>
      </c>
    </row>
    <row r="6" spans="2:5" ht="15">
      <c r="B6" s="201">
        <v>1</v>
      </c>
      <c r="C6" s="202" t="s">
        <v>911</v>
      </c>
      <c r="D6" s="417">
        <v>20278.743297919998</v>
      </c>
    </row>
    <row r="7" spans="2:5" ht="15">
      <c r="B7" s="201">
        <v>2</v>
      </c>
      <c r="C7" s="202" t="s">
        <v>1029</v>
      </c>
      <c r="D7" s="203">
        <v>2.5000000000098627E-2</v>
      </c>
    </row>
    <row r="8" spans="2:5" ht="15">
      <c r="B8" s="201">
        <v>3</v>
      </c>
      <c r="C8" s="202" t="s">
        <v>1030</v>
      </c>
      <c r="D8" s="417">
        <v>506.96858244999999</v>
      </c>
    </row>
  </sheetData>
  <mergeCells count="2">
    <mergeCell ref="B2:D2"/>
    <mergeCell ref="C3:D3"/>
  </mergeCells>
  <conditionalFormatting sqref="D6:D8">
    <cfRule type="cellIs" dxfId="4" priority="1" stopIfTrue="1" operator="lessThan">
      <formula>0</formula>
    </cfRule>
  </conditionalFormatting>
  <hyperlinks>
    <hyperlink ref="C3" location="Oversikt!A1" display="Tilbake til oversikt" xr:uid="{D12D185C-29B6-4505-B9C9-8EFBBD9EEDD9}"/>
    <hyperlink ref="C3:D3" location="Table!A1" display="Back to table" xr:uid="{EA171801-80FC-4833-AC3E-19B9D2B0D8BB}"/>
  </hyperlink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21613-2CEC-47C8-9660-BC7A480C446A}">
  <sheetPr>
    <pageSetUpPr fitToPage="1"/>
  </sheetPr>
  <dimension ref="B2:D22"/>
  <sheetViews>
    <sheetView showGridLines="0" showRowColHeaders="0" zoomScale="80" zoomScaleNormal="80" workbookViewId="0"/>
  </sheetViews>
  <sheetFormatPr baseColWidth="10" defaultRowHeight="15"/>
  <cols>
    <col min="1" max="1" width="4" customWidth="1"/>
    <col min="2" max="2" width="8" customWidth="1"/>
    <col min="3" max="3" width="89" style="6" customWidth="1"/>
    <col min="4" max="4" width="19.28515625" customWidth="1"/>
  </cols>
  <sheetData>
    <row r="2" spans="2:4" ht="18.75">
      <c r="B2" s="580" t="s">
        <v>300</v>
      </c>
      <c r="C2" s="580"/>
      <c r="D2" s="580"/>
    </row>
    <row r="3" spans="2:4" ht="18.75">
      <c r="B3" s="50"/>
      <c r="C3" s="581" t="s">
        <v>1205</v>
      </c>
      <c r="D3" s="581"/>
    </row>
    <row r="4" spans="2:4" ht="18.75">
      <c r="B4" s="50"/>
      <c r="C4" s="50"/>
      <c r="D4" s="175"/>
    </row>
    <row r="5" spans="2:4">
      <c r="D5" s="364">
        <f>Table!G7</f>
        <v>45291</v>
      </c>
    </row>
    <row r="6" spans="2:4">
      <c r="C6" s="324"/>
      <c r="D6" s="51" t="s">
        <v>2</v>
      </c>
    </row>
    <row r="7" spans="2:4">
      <c r="B7" s="325"/>
      <c r="C7" s="326"/>
      <c r="D7" s="21" t="s">
        <v>305</v>
      </c>
    </row>
    <row r="8" spans="2:4">
      <c r="B8" s="52">
        <v>1</v>
      </c>
      <c r="C8" s="35" t="s">
        <v>306</v>
      </c>
      <c r="D8" s="57">
        <v>45378.640887000001</v>
      </c>
    </row>
    <row r="9" spans="2:4" ht="30">
      <c r="B9" s="2">
        <v>2</v>
      </c>
      <c r="C9" s="35" t="s">
        <v>307</v>
      </c>
      <c r="D9" s="57">
        <v>-344.98829899999998</v>
      </c>
    </row>
    <row r="10" spans="2:4" ht="30">
      <c r="B10" s="2">
        <v>3</v>
      </c>
      <c r="C10" s="35" t="s">
        <v>308</v>
      </c>
      <c r="D10" s="58" t="s">
        <v>1031</v>
      </c>
    </row>
    <row r="11" spans="2:4">
      <c r="B11" s="2">
        <v>4</v>
      </c>
      <c r="C11" s="16" t="s">
        <v>309</v>
      </c>
      <c r="D11" s="58" t="s">
        <v>1031</v>
      </c>
    </row>
    <row r="12" spans="2:4" ht="45">
      <c r="B12" s="2">
        <v>5</v>
      </c>
      <c r="C12" s="4" t="s">
        <v>310</v>
      </c>
      <c r="D12" s="58" t="s">
        <v>1031</v>
      </c>
    </row>
    <row r="13" spans="2:4" ht="30">
      <c r="B13" s="2">
        <v>6</v>
      </c>
      <c r="C13" s="35" t="s">
        <v>311</v>
      </c>
      <c r="D13" s="59" t="s">
        <v>1031</v>
      </c>
    </row>
    <row r="14" spans="2:4">
      <c r="B14" s="2">
        <v>7</v>
      </c>
      <c r="C14" s="35" t="s">
        <v>312</v>
      </c>
      <c r="D14" s="60" t="s">
        <v>1031</v>
      </c>
    </row>
    <row r="15" spans="2:4">
      <c r="B15" s="2">
        <v>8</v>
      </c>
      <c r="C15" s="35" t="s">
        <v>313</v>
      </c>
      <c r="D15" s="58">
        <v>1.8308228999999985</v>
      </c>
    </row>
    <row r="16" spans="2:4">
      <c r="B16" s="2">
        <v>9</v>
      </c>
      <c r="C16" s="35" t="s">
        <v>314</v>
      </c>
      <c r="D16" s="58" t="s">
        <v>1031</v>
      </c>
    </row>
    <row r="17" spans="2:4" ht="30">
      <c r="B17" s="2">
        <v>10</v>
      </c>
      <c r="C17" s="35" t="s">
        <v>315</v>
      </c>
      <c r="D17" s="58">
        <v>1511.5701121699999</v>
      </c>
    </row>
    <row r="18" spans="2:4" ht="30">
      <c r="B18" s="2">
        <v>11</v>
      </c>
      <c r="C18" s="4" t="s">
        <v>316</v>
      </c>
      <c r="D18" s="61" t="s">
        <v>1031</v>
      </c>
    </row>
    <row r="19" spans="2:4" ht="30">
      <c r="B19" s="2" t="s">
        <v>317</v>
      </c>
      <c r="C19" s="4" t="s">
        <v>318</v>
      </c>
      <c r="D19" s="61" t="s">
        <v>1031</v>
      </c>
    </row>
    <row r="20" spans="2:4" ht="30">
      <c r="B20" s="2" t="s">
        <v>319</v>
      </c>
      <c r="C20" s="4" t="s">
        <v>320</v>
      </c>
      <c r="D20" s="61" t="s">
        <v>1031</v>
      </c>
    </row>
    <row r="21" spans="2:4">
      <c r="B21" s="2">
        <v>12</v>
      </c>
      <c r="C21" s="35" t="s">
        <v>321</v>
      </c>
      <c r="D21" s="62">
        <v>3.1999969482421877E-6</v>
      </c>
    </row>
    <row r="22" spans="2:4">
      <c r="B22" s="2">
        <v>13</v>
      </c>
      <c r="C22" s="36" t="s">
        <v>322</v>
      </c>
      <c r="D22" s="266">
        <v>46547.05352627</v>
      </c>
    </row>
  </sheetData>
  <mergeCells count="2">
    <mergeCell ref="C3:D3"/>
    <mergeCell ref="B2:D2"/>
  </mergeCells>
  <hyperlinks>
    <hyperlink ref="C3" location="Oversikt!A1" display="Tilbake til oversikt" xr:uid="{3AF541AF-490A-43AE-B6F8-4FA0F9876BE5}"/>
    <hyperlink ref="C3:D3" location="Table!A1" display="Back to table" xr:uid="{F13CD85C-867A-4B28-B0DD-C8363FB56571}"/>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631A6-2C39-4783-A349-44EF2E953BE0}">
  <sheetPr>
    <pageSetUpPr fitToPage="1"/>
  </sheetPr>
  <dimension ref="B2:E73"/>
  <sheetViews>
    <sheetView showGridLines="0" showRowColHeaders="0" zoomScale="80" zoomScaleNormal="80" workbookViewId="0"/>
  </sheetViews>
  <sheetFormatPr baseColWidth="10" defaultRowHeight="15"/>
  <cols>
    <col min="1" max="1" width="4" customWidth="1"/>
    <col min="2" max="2" width="7.7109375" customWidth="1"/>
    <col min="3" max="3" width="108.7109375" customWidth="1"/>
    <col min="4" max="5" width="13.85546875" customWidth="1"/>
  </cols>
  <sheetData>
    <row r="2" spans="2:5" ht="18.75">
      <c r="B2" s="580" t="s">
        <v>301</v>
      </c>
      <c r="C2" s="580"/>
      <c r="D2" s="580"/>
      <c r="E2" s="580"/>
    </row>
    <row r="3" spans="2:5" ht="18.75">
      <c r="B3" s="49"/>
      <c r="D3" s="581" t="s">
        <v>1205</v>
      </c>
      <c r="E3" s="581"/>
    </row>
    <row r="4" spans="2:5" ht="15" customHeight="1">
      <c r="B4" s="359"/>
      <c r="E4" s="175"/>
    </row>
    <row r="5" spans="2:5">
      <c r="B5" s="1"/>
      <c r="C5" s="63"/>
      <c r="D5" s="645" t="s">
        <v>323</v>
      </c>
      <c r="E5" s="645"/>
    </row>
    <row r="6" spans="2:5">
      <c r="B6" s="646"/>
      <c r="C6" s="647"/>
      <c r="D6" s="43" t="s">
        <v>2</v>
      </c>
      <c r="E6" s="43" t="s">
        <v>3</v>
      </c>
    </row>
    <row r="7" spans="2:5">
      <c r="B7" s="648"/>
      <c r="C7" s="649"/>
      <c r="D7" s="349">
        <f>Table!G7</f>
        <v>45291</v>
      </c>
      <c r="E7" s="349">
        <f>EOMONTH(D7,-12)</f>
        <v>44926</v>
      </c>
    </row>
    <row r="8" spans="2:5">
      <c r="B8" s="650" t="s">
        <v>324</v>
      </c>
      <c r="C8" s="651"/>
      <c r="D8" s="651"/>
      <c r="E8" s="652"/>
    </row>
    <row r="9" spans="2:5">
      <c r="B9" s="418">
        <v>1</v>
      </c>
      <c r="C9" s="419" t="s">
        <v>325</v>
      </c>
      <c r="D9" s="268">
        <v>45311.020934</v>
      </c>
      <c r="E9" s="268">
        <v>44034.034124999998</v>
      </c>
    </row>
    <row r="10" spans="2:5" ht="30">
      <c r="B10" s="420">
        <v>2</v>
      </c>
      <c r="C10" s="419" t="s">
        <v>326</v>
      </c>
      <c r="D10" s="268" t="s">
        <v>1031</v>
      </c>
      <c r="E10" s="268" t="s">
        <v>1031</v>
      </c>
    </row>
    <row r="11" spans="2:5">
      <c r="B11" s="420">
        <v>3</v>
      </c>
      <c r="C11" s="419" t="s">
        <v>327</v>
      </c>
      <c r="D11" s="268" t="s">
        <v>1031</v>
      </c>
      <c r="E11" s="268" t="s">
        <v>1031</v>
      </c>
    </row>
    <row r="12" spans="2:5">
      <c r="B12" s="420">
        <v>4</v>
      </c>
      <c r="C12" s="419" t="s">
        <v>328</v>
      </c>
      <c r="D12" s="268" t="s">
        <v>1031</v>
      </c>
      <c r="E12" s="268" t="s">
        <v>1031</v>
      </c>
    </row>
    <row r="13" spans="2:5">
      <c r="B13" s="420">
        <v>5</v>
      </c>
      <c r="C13" s="421" t="s">
        <v>329</v>
      </c>
      <c r="D13" s="422" t="s">
        <v>1031</v>
      </c>
      <c r="E13" s="268" t="s">
        <v>1031</v>
      </c>
    </row>
    <row r="14" spans="2:5">
      <c r="B14" s="418">
        <v>6</v>
      </c>
      <c r="C14" s="419" t="s">
        <v>330</v>
      </c>
      <c r="D14" s="268">
        <v>-344.98829899999998</v>
      </c>
      <c r="E14" s="268">
        <v>-319.44587200000001</v>
      </c>
    </row>
    <row r="15" spans="2:5">
      <c r="B15" s="498">
        <v>7</v>
      </c>
      <c r="C15" s="499" t="s">
        <v>331</v>
      </c>
      <c r="D15" s="500">
        <v>44966.032635000003</v>
      </c>
      <c r="E15" s="500">
        <v>43714.588253000002</v>
      </c>
    </row>
    <row r="16" spans="2:5">
      <c r="B16" s="642" t="s">
        <v>332</v>
      </c>
      <c r="C16" s="643"/>
      <c r="D16" s="643"/>
      <c r="E16" s="644"/>
    </row>
    <row r="17" spans="2:5">
      <c r="B17" s="423">
        <v>8</v>
      </c>
      <c r="C17" s="424" t="s">
        <v>333</v>
      </c>
      <c r="D17" s="425">
        <v>23.915501149999997</v>
      </c>
      <c r="E17" s="426">
        <v>34.018524390000003</v>
      </c>
    </row>
    <row r="18" spans="2:5">
      <c r="B18" s="423" t="s">
        <v>334</v>
      </c>
      <c r="C18" s="427" t="s">
        <v>335</v>
      </c>
      <c r="D18" s="426" t="s">
        <v>1031</v>
      </c>
      <c r="E18" s="426" t="s">
        <v>1031</v>
      </c>
    </row>
    <row r="19" spans="2:5">
      <c r="B19" s="423">
        <v>9</v>
      </c>
      <c r="C19" s="419" t="s">
        <v>336</v>
      </c>
      <c r="D19" s="426">
        <v>45.535274749999999</v>
      </c>
      <c r="E19" s="426">
        <v>28.592313879999999</v>
      </c>
    </row>
    <row r="20" spans="2:5">
      <c r="B20" s="423" t="s">
        <v>283</v>
      </c>
      <c r="C20" s="428" t="s">
        <v>337</v>
      </c>
      <c r="D20" s="426" t="s">
        <v>1031</v>
      </c>
      <c r="E20" s="426" t="s">
        <v>1031</v>
      </c>
    </row>
    <row r="21" spans="2:5">
      <c r="B21" s="423" t="s">
        <v>284</v>
      </c>
      <c r="C21" s="428" t="s">
        <v>338</v>
      </c>
      <c r="D21" s="426" t="s">
        <v>1031</v>
      </c>
      <c r="E21" s="426" t="s">
        <v>1031</v>
      </c>
    </row>
    <row r="22" spans="2:5">
      <c r="B22" s="429">
        <v>10</v>
      </c>
      <c r="C22" s="430" t="s">
        <v>339</v>
      </c>
      <c r="D22" s="425" t="s">
        <v>1031</v>
      </c>
      <c r="E22" s="426" t="s">
        <v>1031</v>
      </c>
    </row>
    <row r="23" spans="2:5">
      <c r="B23" s="429" t="s">
        <v>340</v>
      </c>
      <c r="C23" s="431" t="s">
        <v>341</v>
      </c>
      <c r="D23" s="425" t="s">
        <v>1031</v>
      </c>
      <c r="E23" s="426" t="s">
        <v>1031</v>
      </c>
    </row>
    <row r="24" spans="2:5">
      <c r="B24" s="429" t="s">
        <v>342</v>
      </c>
      <c r="C24" s="432" t="s">
        <v>343</v>
      </c>
      <c r="D24" s="425" t="s">
        <v>1031</v>
      </c>
      <c r="E24" s="426" t="s">
        <v>1031</v>
      </c>
    </row>
    <row r="25" spans="2:5">
      <c r="B25" s="423">
        <v>11</v>
      </c>
      <c r="C25" s="419" t="s">
        <v>344</v>
      </c>
      <c r="D25" s="426" t="s">
        <v>1031</v>
      </c>
      <c r="E25" s="426" t="s">
        <v>1031</v>
      </c>
    </row>
    <row r="26" spans="2:5">
      <c r="B26" s="423">
        <v>12</v>
      </c>
      <c r="C26" s="419" t="s">
        <v>345</v>
      </c>
      <c r="D26" s="426" t="s">
        <v>1031</v>
      </c>
      <c r="E26" s="426" t="s">
        <v>1031</v>
      </c>
    </row>
    <row r="27" spans="2:5">
      <c r="B27" s="501">
        <v>13</v>
      </c>
      <c r="C27" s="502" t="s">
        <v>346</v>
      </c>
      <c r="D27" s="500">
        <v>69.450775900000011</v>
      </c>
      <c r="E27" s="500">
        <v>62.610838269999995</v>
      </c>
    </row>
    <row r="28" spans="2:5">
      <c r="B28" s="653" t="s">
        <v>347</v>
      </c>
      <c r="C28" s="654"/>
      <c r="D28" s="654"/>
      <c r="E28" s="655"/>
    </row>
    <row r="29" spans="2:5">
      <c r="B29" s="418">
        <v>14</v>
      </c>
      <c r="C29" s="419" t="s">
        <v>348</v>
      </c>
      <c r="D29" s="433"/>
      <c r="E29" s="434"/>
    </row>
    <row r="30" spans="2:5">
      <c r="B30" s="418">
        <v>15</v>
      </c>
      <c r="C30" s="419" t="s">
        <v>349</v>
      </c>
      <c r="D30" s="435"/>
      <c r="E30" s="434"/>
    </row>
    <row r="31" spans="2:5">
      <c r="B31" s="418">
        <v>16</v>
      </c>
      <c r="C31" s="419" t="s">
        <v>350</v>
      </c>
      <c r="D31" s="434"/>
      <c r="E31" s="434"/>
    </row>
    <row r="32" spans="2:5">
      <c r="B32" s="423" t="s">
        <v>351</v>
      </c>
      <c r="C32" s="419" t="s">
        <v>352</v>
      </c>
      <c r="D32" s="434"/>
      <c r="E32" s="434"/>
    </row>
    <row r="33" spans="2:5">
      <c r="B33" s="423">
        <v>17</v>
      </c>
      <c r="C33" s="419" t="s">
        <v>353</v>
      </c>
      <c r="D33" s="434"/>
      <c r="E33" s="434"/>
    </row>
    <row r="34" spans="2:5">
      <c r="B34" s="423" t="s">
        <v>354</v>
      </c>
      <c r="C34" s="419" t="s">
        <v>355</v>
      </c>
      <c r="D34" s="434"/>
      <c r="E34" s="434"/>
    </row>
    <row r="35" spans="2:5">
      <c r="B35" s="501">
        <v>18</v>
      </c>
      <c r="C35" s="502" t="s">
        <v>356</v>
      </c>
      <c r="D35" s="503"/>
      <c r="E35" s="503"/>
    </row>
    <row r="36" spans="2:5">
      <c r="B36" s="642" t="s">
        <v>357</v>
      </c>
      <c r="C36" s="643"/>
      <c r="D36" s="643"/>
      <c r="E36" s="644"/>
    </row>
    <row r="37" spans="2:5">
      <c r="B37" s="418">
        <v>19</v>
      </c>
      <c r="C37" s="419" t="s">
        <v>358</v>
      </c>
      <c r="D37" s="425">
        <v>4602.0943170199998</v>
      </c>
      <c r="E37" s="426">
        <v>4305.4824947899997</v>
      </c>
    </row>
    <row r="38" spans="2:5">
      <c r="B38" s="418">
        <v>20</v>
      </c>
      <c r="C38" s="419" t="s">
        <v>359</v>
      </c>
      <c r="D38" s="425">
        <v>-3090.5242048499995</v>
      </c>
      <c r="E38" s="426">
        <v>-2897.7525335800001</v>
      </c>
    </row>
    <row r="39" spans="2:5" ht="30">
      <c r="B39" s="418">
        <v>21</v>
      </c>
      <c r="C39" s="436" t="s">
        <v>360</v>
      </c>
      <c r="D39" s="426" t="s">
        <v>1031</v>
      </c>
      <c r="E39" s="426" t="s">
        <v>1031</v>
      </c>
    </row>
    <row r="40" spans="2:5">
      <c r="B40" s="501">
        <v>22</v>
      </c>
      <c r="C40" s="502" t="s">
        <v>361</v>
      </c>
      <c r="D40" s="500">
        <v>1511.5701121699999</v>
      </c>
      <c r="E40" s="500">
        <v>1407.7299612100001</v>
      </c>
    </row>
    <row r="41" spans="2:5">
      <c r="B41" s="656" t="s">
        <v>362</v>
      </c>
      <c r="C41" s="657"/>
      <c r="D41" s="657"/>
      <c r="E41" s="658"/>
    </row>
    <row r="42" spans="2:5">
      <c r="B42" s="423" t="s">
        <v>363</v>
      </c>
      <c r="C42" s="419" t="s">
        <v>364</v>
      </c>
      <c r="D42" s="434"/>
      <c r="E42" s="434"/>
    </row>
    <row r="43" spans="2:5">
      <c r="B43" s="423" t="s">
        <v>365</v>
      </c>
      <c r="C43" s="419" t="s">
        <v>366</v>
      </c>
      <c r="D43" s="434"/>
      <c r="E43" s="434"/>
    </row>
    <row r="44" spans="2:5">
      <c r="B44" s="437" t="s">
        <v>367</v>
      </c>
      <c r="C44" s="427" t="s">
        <v>368</v>
      </c>
      <c r="D44" s="434"/>
      <c r="E44" s="434"/>
    </row>
    <row r="45" spans="2:5">
      <c r="B45" s="437" t="s">
        <v>369</v>
      </c>
      <c r="C45" s="427" t="s">
        <v>370</v>
      </c>
      <c r="D45" s="433"/>
      <c r="E45" s="434"/>
    </row>
    <row r="46" spans="2:5">
      <c r="B46" s="437" t="s">
        <v>371</v>
      </c>
      <c r="C46" s="438" t="s">
        <v>372</v>
      </c>
      <c r="D46" s="433"/>
      <c r="E46" s="434"/>
    </row>
    <row r="47" spans="2:5">
      <c r="B47" s="437" t="s">
        <v>373</v>
      </c>
      <c r="C47" s="427" t="s">
        <v>374</v>
      </c>
      <c r="D47" s="434"/>
      <c r="E47" s="434"/>
    </row>
    <row r="48" spans="2:5">
      <c r="B48" s="437" t="s">
        <v>375</v>
      </c>
      <c r="C48" s="427" t="s">
        <v>376</v>
      </c>
      <c r="D48" s="434"/>
      <c r="E48" s="434"/>
    </row>
    <row r="49" spans="2:5">
      <c r="B49" s="437" t="s">
        <v>377</v>
      </c>
      <c r="C49" s="427" t="s">
        <v>378</v>
      </c>
      <c r="D49" s="434"/>
      <c r="E49" s="434"/>
    </row>
    <row r="50" spans="2:5">
      <c r="B50" s="437" t="s">
        <v>379</v>
      </c>
      <c r="C50" s="427" t="s">
        <v>380</v>
      </c>
      <c r="D50" s="434"/>
      <c r="E50" s="434"/>
    </row>
    <row r="51" spans="2:5">
      <c r="B51" s="437" t="s">
        <v>381</v>
      </c>
      <c r="C51" s="427" t="s">
        <v>382</v>
      </c>
      <c r="D51" s="434"/>
      <c r="E51" s="434"/>
    </row>
    <row r="52" spans="2:5">
      <c r="B52" s="504" t="s">
        <v>383</v>
      </c>
      <c r="C52" s="505" t="s">
        <v>384</v>
      </c>
      <c r="D52" s="506"/>
      <c r="E52" s="507"/>
    </row>
    <row r="53" spans="2:5">
      <c r="B53" s="659" t="s">
        <v>385</v>
      </c>
      <c r="C53" s="660"/>
      <c r="D53" s="660"/>
      <c r="E53" s="661"/>
    </row>
    <row r="54" spans="2:5">
      <c r="B54" s="439">
        <v>23</v>
      </c>
      <c r="C54" s="440" t="s">
        <v>242</v>
      </c>
      <c r="D54" s="441">
        <v>4136.58239615</v>
      </c>
      <c r="E54" s="442">
        <v>4187.4890695499998</v>
      </c>
    </row>
    <row r="55" spans="2:5">
      <c r="B55" s="508">
        <v>24</v>
      </c>
      <c r="C55" s="509" t="s">
        <v>386</v>
      </c>
      <c r="D55" s="510">
        <v>46547.053523069997</v>
      </c>
      <c r="E55" s="510">
        <v>45184.929052479994</v>
      </c>
    </row>
    <row r="56" spans="2:5">
      <c r="B56" s="662" t="s">
        <v>61</v>
      </c>
      <c r="C56" s="663"/>
      <c r="D56" s="663"/>
      <c r="E56" s="664"/>
    </row>
    <row r="57" spans="2:5">
      <c r="B57" s="43">
        <v>25</v>
      </c>
      <c r="C57" s="48" t="s">
        <v>387</v>
      </c>
      <c r="D57" s="205">
        <v>8.8868834503129102E-2</v>
      </c>
      <c r="E57" s="206">
        <v>9.267446375065555E-2</v>
      </c>
    </row>
    <row r="58" spans="2:5">
      <c r="B58" s="3" t="s">
        <v>388</v>
      </c>
      <c r="C58" s="4" t="s">
        <v>389</v>
      </c>
      <c r="D58" s="205">
        <v>8.8868834503129102E-2</v>
      </c>
      <c r="E58" s="206">
        <v>9.267446375065555E-2</v>
      </c>
    </row>
    <row r="59" spans="2:5">
      <c r="B59" s="3" t="s">
        <v>390</v>
      </c>
      <c r="C59" s="16" t="s">
        <v>391</v>
      </c>
      <c r="D59" s="205">
        <v>8.8868834503129102E-2</v>
      </c>
      <c r="E59" s="206">
        <v>9.267446375065555E-2</v>
      </c>
    </row>
    <row r="60" spans="2:5">
      <c r="B60" s="3">
        <v>26</v>
      </c>
      <c r="C60" s="4" t="s">
        <v>392</v>
      </c>
      <c r="D60" s="53"/>
      <c r="E60" s="53"/>
    </row>
    <row r="61" spans="2:5">
      <c r="B61" s="3" t="s">
        <v>393</v>
      </c>
      <c r="C61" s="4" t="s">
        <v>394</v>
      </c>
      <c r="D61" s="53"/>
      <c r="E61" s="53"/>
    </row>
    <row r="62" spans="2:5">
      <c r="B62" s="3" t="s">
        <v>395</v>
      </c>
      <c r="C62" s="4" t="s">
        <v>396</v>
      </c>
      <c r="D62" s="53"/>
      <c r="E62" s="53"/>
    </row>
    <row r="63" spans="2:5">
      <c r="B63" s="3">
        <v>27</v>
      </c>
      <c r="C63" s="16" t="s">
        <v>397</v>
      </c>
      <c r="D63" s="53"/>
      <c r="E63" s="53"/>
    </row>
    <row r="64" spans="2:5">
      <c r="B64" s="9" t="s">
        <v>398</v>
      </c>
      <c r="C64" s="16" t="s">
        <v>399</v>
      </c>
      <c r="D64" s="56"/>
      <c r="E64" s="56"/>
    </row>
    <row r="65" spans="2:5">
      <c r="B65" s="618" t="s">
        <v>400</v>
      </c>
      <c r="C65" s="619"/>
      <c r="D65" s="619"/>
      <c r="E65" s="620"/>
    </row>
    <row r="66" spans="2:5">
      <c r="B66" s="9" t="s">
        <v>401</v>
      </c>
      <c r="C66" s="16" t="s">
        <v>402</v>
      </c>
      <c r="D66" s="54"/>
      <c r="E66" s="56"/>
    </row>
    <row r="67" spans="2:5">
      <c r="B67" s="662" t="s">
        <v>403</v>
      </c>
      <c r="C67" s="663"/>
      <c r="D67" s="663"/>
      <c r="E67" s="664"/>
    </row>
    <row r="68" spans="2:5" ht="30">
      <c r="B68" s="3">
        <v>28</v>
      </c>
      <c r="C68" s="4" t="s">
        <v>404</v>
      </c>
      <c r="D68" s="55"/>
      <c r="E68" s="53"/>
    </row>
    <row r="69" spans="2:5" ht="30">
      <c r="B69" s="3">
        <v>29</v>
      </c>
      <c r="C69" s="4" t="s">
        <v>405</v>
      </c>
      <c r="D69" s="55"/>
      <c r="E69" s="53"/>
    </row>
    <row r="70" spans="2:5" ht="45">
      <c r="B70" s="9">
        <v>30</v>
      </c>
      <c r="C70" s="16" t="s">
        <v>406</v>
      </c>
      <c r="D70" s="54"/>
      <c r="E70" s="56"/>
    </row>
    <row r="71" spans="2:5" ht="45">
      <c r="B71" s="9" t="s">
        <v>407</v>
      </c>
      <c r="C71" s="16" t="s">
        <v>408</v>
      </c>
      <c r="D71" s="54"/>
      <c r="E71" s="56"/>
    </row>
    <row r="72" spans="2:5" ht="45">
      <c r="B72" s="3">
        <v>31</v>
      </c>
      <c r="C72" s="4" t="s">
        <v>409</v>
      </c>
      <c r="D72" s="55"/>
      <c r="E72" s="53"/>
    </row>
    <row r="73" spans="2:5" ht="45">
      <c r="B73" s="3" t="s">
        <v>410</v>
      </c>
      <c r="C73" s="4" t="s">
        <v>411</v>
      </c>
      <c r="D73" s="55"/>
      <c r="E73" s="53"/>
    </row>
  </sheetData>
  <mergeCells count="13">
    <mergeCell ref="B41:E41"/>
    <mergeCell ref="B53:E53"/>
    <mergeCell ref="B56:E56"/>
    <mergeCell ref="B65:E65"/>
    <mergeCell ref="B67:E67"/>
    <mergeCell ref="B2:E2"/>
    <mergeCell ref="D3:E3"/>
    <mergeCell ref="B36:E36"/>
    <mergeCell ref="D5:E5"/>
    <mergeCell ref="B6:C7"/>
    <mergeCell ref="B8:E8"/>
    <mergeCell ref="B16:E16"/>
    <mergeCell ref="B28:E28"/>
  </mergeCells>
  <hyperlinks>
    <hyperlink ref="D3" location="Oversikt!A1" display="Tilbake til oversikt" xr:uid="{FA700877-056B-4C11-A297-0D9F50A008EC}"/>
    <hyperlink ref="D3:E3" location="Table!A1" display="Back to table" xr:uid="{F193D60E-2D27-4FAF-9E6E-D9FFAA02CE83}"/>
  </hyperlinks>
  <pageMargins left="0.70866141732283472" right="0.70866141732283472" top="0.74803149606299213" bottom="0.74803149606299213" header="0.31496062992125984" footer="0.31496062992125984"/>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991C6-1294-4EAE-879F-AB3E71C4E183}">
  <sheetPr>
    <pageSetUpPr fitToPage="1"/>
  </sheetPr>
  <dimension ref="B2:E19"/>
  <sheetViews>
    <sheetView showGridLines="0" showRowColHeaders="0" zoomScale="80" zoomScaleNormal="80" workbookViewId="0"/>
  </sheetViews>
  <sheetFormatPr baseColWidth="10" defaultRowHeight="15"/>
  <cols>
    <col min="1" max="1" width="4" customWidth="1"/>
    <col min="2" max="2" width="7.7109375" customWidth="1"/>
    <col min="3" max="3" width="109.28515625" style="6" customWidth="1"/>
    <col min="4" max="4" width="29.140625" customWidth="1"/>
    <col min="5" max="5" width="12.7109375" style="6" customWidth="1"/>
  </cols>
  <sheetData>
    <row r="2" spans="2:4" ht="18.75">
      <c r="B2" s="580" t="s">
        <v>302</v>
      </c>
      <c r="C2" s="580"/>
      <c r="D2" s="580"/>
    </row>
    <row r="3" spans="2:4" ht="15" customHeight="1">
      <c r="B3" s="71"/>
      <c r="C3" s="50"/>
      <c r="D3" s="550" t="s">
        <v>1205</v>
      </c>
    </row>
    <row r="4" spans="2:4" ht="15" customHeight="1">
      <c r="B4" s="71"/>
      <c r="C4" s="50"/>
      <c r="D4" s="207"/>
    </row>
    <row r="5" spans="2:4" ht="15" customHeight="1">
      <c r="B5" s="71"/>
      <c r="C5" s="50"/>
      <c r="D5" s="366">
        <f>Table!G7</f>
        <v>45291</v>
      </c>
    </row>
    <row r="6" spans="2:4">
      <c r="D6" s="13" t="s">
        <v>2</v>
      </c>
    </row>
    <row r="7" spans="2:4">
      <c r="B7" s="48"/>
      <c r="C7" s="240"/>
      <c r="D7" s="70" t="s">
        <v>323</v>
      </c>
    </row>
    <row r="8" spans="2:4">
      <c r="B8" s="69" t="s">
        <v>412</v>
      </c>
      <c r="C8" s="69" t="s">
        <v>413</v>
      </c>
      <c r="D8" s="267">
        <v>44966.032638199998</v>
      </c>
    </row>
    <row r="9" spans="2:4">
      <c r="B9" s="64" t="s">
        <v>414</v>
      </c>
      <c r="C9" s="511" t="s">
        <v>415</v>
      </c>
      <c r="D9" s="268" t="s">
        <v>1031</v>
      </c>
    </row>
    <row r="10" spans="2:4">
      <c r="B10" s="64" t="s">
        <v>416</v>
      </c>
      <c r="C10" s="511" t="s">
        <v>417</v>
      </c>
      <c r="D10" s="269">
        <v>44966.032638199998</v>
      </c>
    </row>
    <row r="11" spans="2:4">
      <c r="B11" s="64" t="s">
        <v>418</v>
      </c>
      <c r="C11" s="512" t="s">
        <v>419</v>
      </c>
      <c r="D11" s="268">
        <v>4483.4769719099995</v>
      </c>
    </row>
    <row r="12" spans="2:4">
      <c r="B12" s="64" t="s">
        <v>420</v>
      </c>
      <c r="C12" s="512" t="s">
        <v>421</v>
      </c>
      <c r="D12" s="268">
        <v>1668.71341581</v>
      </c>
    </row>
    <row r="13" spans="2:4">
      <c r="B13" s="64" t="s">
        <v>422</v>
      </c>
      <c r="C13" s="513" t="s">
        <v>423</v>
      </c>
      <c r="D13" s="268">
        <v>7.6626000000000003E-3</v>
      </c>
    </row>
    <row r="14" spans="2:4">
      <c r="B14" s="64" t="s">
        <v>424</v>
      </c>
      <c r="C14" s="512" t="s">
        <v>425</v>
      </c>
      <c r="D14" s="268">
        <v>300.86114691</v>
      </c>
    </row>
    <row r="15" spans="2:4">
      <c r="B15" s="64" t="s">
        <v>426</v>
      </c>
      <c r="C15" s="512" t="s">
        <v>427</v>
      </c>
      <c r="D15" s="268">
        <v>32880.500232409999</v>
      </c>
    </row>
    <row r="16" spans="2:4">
      <c r="B16" s="64" t="s">
        <v>428</v>
      </c>
      <c r="C16" s="512" t="s">
        <v>429</v>
      </c>
      <c r="D16" s="268">
        <v>4257.6312565100006</v>
      </c>
    </row>
    <row r="17" spans="2:4">
      <c r="B17" s="64" t="s">
        <v>430</v>
      </c>
      <c r="C17" s="513" t="s">
        <v>431</v>
      </c>
      <c r="D17" s="268">
        <v>135.3629215</v>
      </c>
    </row>
    <row r="18" spans="2:4">
      <c r="B18" s="64" t="s">
        <v>432</v>
      </c>
      <c r="C18" s="512" t="s">
        <v>433</v>
      </c>
      <c r="D18" s="268">
        <v>192.40011956000001</v>
      </c>
    </row>
    <row r="19" spans="2:4">
      <c r="B19" s="64" t="s">
        <v>434</v>
      </c>
      <c r="C19" s="512" t="s">
        <v>435</v>
      </c>
      <c r="D19" s="268">
        <v>1047.0789109899999</v>
      </c>
    </row>
  </sheetData>
  <mergeCells count="1">
    <mergeCell ref="B2:D2"/>
  </mergeCells>
  <hyperlinks>
    <hyperlink ref="D3" location="Table!A1" display="Back to table" xr:uid="{091E4DD6-ECAB-4188-A9E0-4F8E543450BC}"/>
  </hyperlinks>
  <pageMargins left="0.7" right="0.7" top="0.75" bottom="0.75" header="0.3" footer="0.3"/>
  <pageSetup paperSize="9"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F5B5-4344-4A18-A45A-39F65E89BA9E}">
  <sheetPr>
    <pageSetUpPr fitToPage="1"/>
  </sheetPr>
  <dimension ref="B2:M55"/>
  <sheetViews>
    <sheetView showGridLines="0" showRowColHeaders="0" zoomScale="80" zoomScaleNormal="80" workbookViewId="0"/>
  </sheetViews>
  <sheetFormatPr baseColWidth="10" defaultRowHeight="15"/>
  <cols>
    <col min="1" max="1" width="4" customWidth="1"/>
    <col min="3" max="3" width="40.42578125" customWidth="1"/>
    <col min="8" max="8" width="12.42578125" bestFit="1" customWidth="1"/>
  </cols>
  <sheetData>
    <row r="2" spans="2:11" ht="18.75">
      <c r="B2" s="580" t="s">
        <v>436</v>
      </c>
      <c r="C2" s="580"/>
      <c r="D2" s="580"/>
      <c r="E2" s="580"/>
      <c r="F2" s="580"/>
      <c r="G2" s="580"/>
      <c r="H2" s="580"/>
      <c r="I2" s="580"/>
      <c r="J2" s="580"/>
      <c r="K2" s="580"/>
    </row>
    <row r="3" spans="2:11">
      <c r="J3" s="581" t="s">
        <v>1205</v>
      </c>
      <c r="K3" s="581"/>
    </row>
    <row r="5" spans="2:11">
      <c r="B5" s="73"/>
      <c r="D5" s="15" t="s">
        <v>2</v>
      </c>
      <c r="E5" s="15" t="s">
        <v>3</v>
      </c>
      <c r="F5" s="15" t="s">
        <v>4</v>
      </c>
      <c r="G5" s="15" t="s">
        <v>36</v>
      </c>
      <c r="H5" s="15" t="s">
        <v>37</v>
      </c>
      <c r="I5" s="15" t="s">
        <v>85</v>
      </c>
      <c r="J5" s="15" t="s">
        <v>86</v>
      </c>
      <c r="K5" s="15" t="s">
        <v>114</v>
      </c>
    </row>
    <row r="6" spans="2:11">
      <c r="D6" s="667" t="s">
        <v>439</v>
      </c>
      <c r="E6" s="667"/>
      <c r="F6" s="667"/>
      <c r="G6" s="667"/>
      <c r="H6" s="668" t="s">
        <v>440</v>
      </c>
      <c r="I6" s="669"/>
      <c r="J6" s="669"/>
      <c r="K6" s="670"/>
    </row>
    <row r="7" spans="2:11">
      <c r="B7" s="48" t="s">
        <v>441</v>
      </c>
      <c r="C7" s="64" t="s">
        <v>442</v>
      </c>
      <c r="D7" s="349">
        <f>Table!G7</f>
        <v>45291</v>
      </c>
      <c r="E7" s="349">
        <f>EOMONTH(D7,-3)</f>
        <v>45199</v>
      </c>
      <c r="F7" s="349">
        <f t="shared" ref="F7:G7" si="0">EOMONTH(E7,-3)</f>
        <v>45107</v>
      </c>
      <c r="G7" s="349">
        <f t="shared" si="0"/>
        <v>45016</v>
      </c>
      <c r="H7" s="349">
        <f>D7</f>
        <v>45291</v>
      </c>
      <c r="I7" s="349">
        <f t="shared" ref="I7:K7" si="1">E7</f>
        <v>45199</v>
      </c>
      <c r="J7" s="349">
        <f t="shared" si="1"/>
        <v>45107</v>
      </c>
      <c r="K7" s="349">
        <f t="shared" si="1"/>
        <v>45016</v>
      </c>
    </row>
    <row r="8" spans="2:11" ht="30">
      <c r="B8" s="48" t="s">
        <v>443</v>
      </c>
      <c r="C8" s="64" t="s">
        <v>444</v>
      </c>
      <c r="D8" s="244">
        <v>12</v>
      </c>
      <c r="E8" s="244">
        <v>12</v>
      </c>
      <c r="F8" s="244">
        <v>12</v>
      </c>
      <c r="G8" s="244">
        <v>12</v>
      </c>
      <c r="H8" s="244">
        <v>12</v>
      </c>
      <c r="I8" s="244">
        <v>12</v>
      </c>
      <c r="J8" s="244">
        <v>12</v>
      </c>
      <c r="K8" s="244">
        <v>12</v>
      </c>
    </row>
    <row r="9" spans="2:11">
      <c r="B9" s="665" t="s">
        <v>445</v>
      </c>
      <c r="C9" s="666"/>
      <c r="D9" s="666"/>
      <c r="E9" s="666"/>
      <c r="F9" s="666"/>
      <c r="G9" s="666"/>
      <c r="H9" s="666"/>
      <c r="I9" s="666"/>
      <c r="J9" s="666"/>
      <c r="K9" s="671"/>
    </row>
    <row r="10" spans="2:11">
      <c r="B10" s="65">
        <v>1</v>
      </c>
      <c r="C10" s="64" t="s">
        <v>446</v>
      </c>
      <c r="D10" s="665"/>
      <c r="E10" s="666"/>
      <c r="F10" s="666"/>
      <c r="G10" s="666"/>
      <c r="H10" s="244">
        <v>6063.916666666667</v>
      </c>
      <c r="I10" s="244">
        <v>6016.25</v>
      </c>
      <c r="J10" s="244">
        <v>6056.75</v>
      </c>
      <c r="K10" s="244">
        <v>6260</v>
      </c>
    </row>
    <row r="11" spans="2:11">
      <c r="B11" s="665" t="s">
        <v>447</v>
      </c>
      <c r="C11" s="666"/>
      <c r="D11" s="666"/>
      <c r="E11" s="666"/>
      <c r="F11" s="666"/>
      <c r="G11" s="666"/>
      <c r="H11" s="666"/>
      <c r="I11" s="666"/>
      <c r="J11" s="666"/>
      <c r="K11" s="671"/>
    </row>
    <row r="12" spans="2:11" ht="30">
      <c r="B12" s="65">
        <v>2</v>
      </c>
      <c r="C12" s="64" t="s">
        <v>448</v>
      </c>
      <c r="D12" s="254">
        <v>9890.4166666666661</v>
      </c>
      <c r="E12" s="254">
        <v>10135.666666666666</v>
      </c>
      <c r="F12" s="254">
        <v>10445</v>
      </c>
      <c r="G12" s="254">
        <v>10780.583333333332</v>
      </c>
      <c r="H12" s="254">
        <v>717.58333333333326</v>
      </c>
      <c r="I12" s="254">
        <v>753.83333333333337</v>
      </c>
      <c r="J12" s="254">
        <v>800.08333333333337</v>
      </c>
      <c r="K12" s="254">
        <v>827.16666666666674</v>
      </c>
    </row>
    <row r="13" spans="2:11">
      <c r="B13" s="65">
        <v>3</v>
      </c>
      <c r="C13" s="75" t="s">
        <v>449</v>
      </c>
      <c r="D13" s="257">
        <v>6628</v>
      </c>
      <c r="E13" s="257">
        <v>6671</v>
      </c>
      <c r="F13" s="257">
        <v>6772</v>
      </c>
      <c r="G13" s="257">
        <v>6937.083333333333</v>
      </c>
      <c r="H13" s="257">
        <v>331.33333333333331</v>
      </c>
      <c r="I13" s="257">
        <v>333.41666666666669</v>
      </c>
      <c r="J13" s="257">
        <v>338.41666666666669</v>
      </c>
      <c r="K13" s="257">
        <v>344</v>
      </c>
    </row>
    <row r="14" spans="2:11">
      <c r="B14" s="65">
        <v>4</v>
      </c>
      <c r="C14" s="75" t="s">
        <v>450</v>
      </c>
      <c r="D14" s="257">
        <v>3262.4166666666665</v>
      </c>
      <c r="E14" s="257">
        <v>3464.6666666666665</v>
      </c>
      <c r="F14" s="257">
        <v>3673</v>
      </c>
      <c r="G14" s="257">
        <v>3843.5</v>
      </c>
      <c r="H14" s="257">
        <v>386.25</v>
      </c>
      <c r="I14" s="257">
        <v>420.41666666666669</v>
      </c>
      <c r="J14" s="257">
        <v>461.66666666666669</v>
      </c>
      <c r="K14" s="257">
        <v>483.16666666666669</v>
      </c>
    </row>
    <row r="15" spans="2:11">
      <c r="B15" s="65">
        <v>5</v>
      </c>
      <c r="C15" s="64" t="s">
        <v>451</v>
      </c>
      <c r="D15" s="257">
        <v>2199.9166666666665</v>
      </c>
      <c r="E15" s="257">
        <v>2307.1666666666665</v>
      </c>
      <c r="F15" s="257">
        <v>2504.25</v>
      </c>
      <c r="G15" s="257">
        <v>2644.8333333333335</v>
      </c>
      <c r="H15" s="257">
        <v>985.5</v>
      </c>
      <c r="I15" s="257">
        <v>1038.5833333333333</v>
      </c>
      <c r="J15" s="257">
        <v>1130.0833333333333</v>
      </c>
      <c r="K15" s="257">
        <v>1235.5833333333333</v>
      </c>
    </row>
    <row r="16" spans="2:11" ht="45">
      <c r="B16" s="65">
        <v>6</v>
      </c>
      <c r="C16" s="75" t="s">
        <v>452</v>
      </c>
      <c r="D16" s="257">
        <v>0</v>
      </c>
      <c r="E16" s="257">
        <v>0</v>
      </c>
      <c r="F16" s="257">
        <v>0</v>
      </c>
      <c r="G16" s="257">
        <v>0</v>
      </c>
      <c r="H16" s="257">
        <v>0</v>
      </c>
      <c r="I16" s="257">
        <v>0</v>
      </c>
      <c r="J16" s="257">
        <v>0</v>
      </c>
      <c r="K16" s="257">
        <v>0</v>
      </c>
    </row>
    <row r="17" spans="2:11" ht="30">
      <c r="B17" s="65">
        <v>7</v>
      </c>
      <c r="C17" s="75" t="s">
        <v>453</v>
      </c>
      <c r="D17" s="257">
        <v>2199.9166666666665</v>
      </c>
      <c r="E17" s="257">
        <v>2307.1666666666665</v>
      </c>
      <c r="F17" s="257">
        <v>2504.25</v>
      </c>
      <c r="G17" s="257">
        <v>2644.8333333333335</v>
      </c>
      <c r="H17" s="257">
        <v>985.5</v>
      </c>
      <c r="I17" s="257">
        <v>1038.5833333333333</v>
      </c>
      <c r="J17" s="257">
        <v>1130.0833333333333</v>
      </c>
      <c r="K17" s="257">
        <v>1235.5833333333333</v>
      </c>
    </row>
    <row r="18" spans="2:11">
      <c r="B18" s="65">
        <v>8</v>
      </c>
      <c r="C18" s="74" t="s">
        <v>454</v>
      </c>
      <c r="D18" s="257">
        <v>0</v>
      </c>
      <c r="E18" s="257">
        <v>0</v>
      </c>
      <c r="F18" s="257">
        <v>0</v>
      </c>
      <c r="G18" s="257">
        <v>0</v>
      </c>
      <c r="H18" s="257">
        <v>0</v>
      </c>
      <c r="I18" s="257">
        <v>0</v>
      </c>
      <c r="J18" s="257">
        <v>0</v>
      </c>
      <c r="K18" s="257">
        <v>0</v>
      </c>
    </row>
    <row r="19" spans="2:11">
      <c r="B19" s="65">
        <v>9</v>
      </c>
      <c r="C19" s="74" t="s">
        <v>455</v>
      </c>
      <c r="D19" s="665"/>
      <c r="E19" s="666"/>
      <c r="F19" s="666"/>
      <c r="G19" s="666"/>
      <c r="H19" s="256">
        <v>0</v>
      </c>
      <c r="I19" s="256">
        <v>0</v>
      </c>
      <c r="J19" s="256">
        <v>0</v>
      </c>
      <c r="K19" s="256">
        <v>0</v>
      </c>
    </row>
    <row r="20" spans="2:11">
      <c r="B20" s="65">
        <v>10</v>
      </c>
      <c r="C20" s="64" t="s">
        <v>456</v>
      </c>
      <c r="D20" s="256">
        <v>4158.1666666666661</v>
      </c>
      <c r="E20" s="256">
        <v>4068.9166666666665</v>
      </c>
      <c r="F20" s="256">
        <v>3988.25</v>
      </c>
      <c r="G20" s="256">
        <v>3979.416666666667</v>
      </c>
      <c r="H20" s="256">
        <v>426.33333333333337</v>
      </c>
      <c r="I20" s="256">
        <v>411.41666666666663</v>
      </c>
      <c r="J20" s="256">
        <v>398.08333333333337</v>
      </c>
      <c r="K20" s="256">
        <v>436.5</v>
      </c>
    </row>
    <row r="21" spans="2:11" ht="30">
      <c r="B21" s="65">
        <v>11</v>
      </c>
      <c r="C21" s="75" t="s">
        <v>457</v>
      </c>
      <c r="D21" s="256">
        <v>127.33333333333333</v>
      </c>
      <c r="E21" s="256">
        <v>123</v>
      </c>
      <c r="F21" s="256">
        <v>120.5</v>
      </c>
      <c r="G21" s="256">
        <v>118.91666666666667</v>
      </c>
      <c r="H21" s="256">
        <v>127.33333333333333</v>
      </c>
      <c r="I21" s="256">
        <v>123</v>
      </c>
      <c r="J21" s="256">
        <v>120.5</v>
      </c>
      <c r="K21" s="256">
        <v>118.91666666666667</v>
      </c>
    </row>
    <row r="22" spans="2:11" ht="30">
      <c r="B22" s="65">
        <v>12</v>
      </c>
      <c r="C22" s="75" t="s">
        <v>458</v>
      </c>
      <c r="D22" s="256">
        <v>92.666666666666671</v>
      </c>
      <c r="E22" s="256">
        <v>85.75</v>
      </c>
      <c r="F22" s="256">
        <v>77.666666666666671</v>
      </c>
      <c r="G22" s="256">
        <v>120.91666666666667</v>
      </c>
      <c r="H22" s="256">
        <v>92.666666666666671</v>
      </c>
      <c r="I22" s="256">
        <v>85.75</v>
      </c>
      <c r="J22" s="256">
        <v>77.666666666666671</v>
      </c>
      <c r="K22" s="256">
        <v>120.91666666666667</v>
      </c>
    </row>
    <row r="23" spans="2:11">
      <c r="B23" s="65">
        <v>13</v>
      </c>
      <c r="C23" s="75" t="s">
        <v>459</v>
      </c>
      <c r="D23" s="256">
        <v>3938.1666666666665</v>
      </c>
      <c r="E23" s="256">
        <v>3860.1666666666665</v>
      </c>
      <c r="F23" s="256">
        <v>3790.0833333333335</v>
      </c>
      <c r="G23" s="256">
        <v>3739.5833333333335</v>
      </c>
      <c r="H23" s="256">
        <v>206.33333333333334</v>
      </c>
      <c r="I23" s="256">
        <v>202.66666666666666</v>
      </c>
      <c r="J23" s="256">
        <v>199.91666666666666</v>
      </c>
      <c r="K23" s="256">
        <v>196.66666666666666</v>
      </c>
    </row>
    <row r="24" spans="2:11">
      <c r="B24" s="65">
        <v>14</v>
      </c>
      <c r="C24" s="64" t="s">
        <v>460</v>
      </c>
      <c r="D24" s="256">
        <v>809.66666666666663</v>
      </c>
      <c r="E24" s="256">
        <v>730.91666666666663</v>
      </c>
      <c r="F24" s="256">
        <v>702.33333333333337</v>
      </c>
      <c r="G24" s="256">
        <v>695.33333333333337</v>
      </c>
      <c r="H24" s="256">
        <v>422.08333333333331</v>
      </c>
      <c r="I24" s="256">
        <v>338.16666666666669</v>
      </c>
      <c r="J24" s="256">
        <v>316.5</v>
      </c>
      <c r="K24" s="256">
        <v>303.41666666666669</v>
      </c>
    </row>
    <row r="25" spans="2:11">
      <c r="B25" s="65">
        <v>15</v>
      </c>
      <c r="C25" s="64" t="s">
        <v>461</v>
      </c>
      <c r="D25" s="256">
        <v>0</v>
      </c>
      <c r="E25" s="256">
        <v>0</v>
      </c>
      <c r="F25" s="256">
        <v>0</v>
      </c>
      <c r="G25" s="256">
        <v>0</v>
      </c>
      <c r="H25" s="256">
        <v>0</v>
      </c>
      <c r="I25" s="256">
        <v>0</v>
      </c>
      <c r="J25" s="256">
        <v>0</v>
      </c>
      <c r="K25" s="256">
        <v>0</v>
      </c>
    </row>
    <row r="26" spans="2:11">
      <c r="B26" s="65">
        <v>16</v>
      </c>
      <c r="C26" s="64" t="s">
        <v>462</v>
      </c>
      <c r="D26" s="665"/>
      <c r="E26" s="666"/>
      <c r="F26" s="666"/>
      <c r="G26" s="666"/>
      <c r="H26" s="256">
        <v>2551.5</v>
      </c>
      <c r="I26" s="256">
        <v>2542</v>
      </c>
      <c r="J26" s="256">
        <v>2644.75</v>
      </c>
      <c r="K26" s="256">
        <v>2802.666666666667</v>
      </c>
    </row>
    <row r="27" spans="2:11">
      <c r="B27" s="672" t="s">
        <v>463</v>
      </c>
      <c r="C27" s="672"/>
      <c r="D27" s="672"/>
      <c r="E27" s="672"/>
      <c r="F27" s="672"/>
      <c r="G27" s="672"/>
      <c r="H27" s="672"/>
      <c r="I27" s="672"/>
      <c r="J27" s="672"/>
      <c r="K27" s="672"/>
    </row>
    <row r="28" spans="2:11">
      <c r="B28" s="65">
        <v>17</v>
      </c>
      <c r="C28" s="64" t="s">
        <v>464</v>
      </c>
      <c r="D28" s="256">
        <v>0</v>
      </c>
      <c r="E28" s="256">
        <v>0</v>
      </c>
      <c r="F28" s="256">
        <v>0</v>
      </c>
      <c r="G28" s="256">
        <v>0</v>
      </c>
      <c r="H28" s="256">
        <v>0</v>
      </c>
      <c r="I28" s="256">
        <v>0</v>
      </c>
      <c r="J28" s="256">
        <v>0</v>
      </c>
      <c r="K28" s="256">
        <v>0</v>
      </c>
    </row>
    <row r="29" spans="2:11">
      <c r="B29" s="65">
        <v>18</v>
      </c>
      <c r="C29" s="64" t="s">
        <v>465</v>
      </c>
      <c r="D29" s="256">
        <v>228.5</v>
      </c>
      <c r="E29" s="256">
        <v>212.08333333333334</v>
      </c>
      <c r="F29" s="256">
        <v>215.08333333333334</v>
      </c>
      <c r="G29" s="256">
        <v>215.75</v>
      </c>
      <c r="H29" s="256">
        <v>170.83333333333334</v>
      </c>
      <c r="I29" s="256">
        <v>154.91666666666666</v>
      </c>
      <c r="J29" s="256">
        <v>150.58333333333334</v>
      </c>
      <c r="K29" s="256">
        <v>145.5</v>
      </c>
    </row>
    <row r="30" spans="2:11">
      <c r="B30" s="65">
        <v>19</v>
      </c>
      <c r="C30" s="64" t="s">
        <v>466</v>
      </c>
      <c r="D30" s="256">
        <v>102.66666666666667</v>
      </c>
      <c r="E30" s="256">
        <v>111.25</v>
      </c>
      <c r="F30" s="256">
        <v>115.25</v>
      </c>
      <c r="G30" s="256">
        <v>111.08333333333333</v>
      </c>
      <c r="H30" s="256">
        <v>102.66666666666667</v>
      </c>
      <c r="I30" s="256">
        <v>111.25</v>
      </c>
      <c r="J30" s="256">
        <v>115.25</v>
      </c>
      <c r="K30" s="256">
        <v>111.08333333333333</v>
      </c>
    </row>
    <row r="31" spans="2:11">
      <c r="B31" s="667" t="s">
        <v>467</v>
      </c>
      <c r="C31" s="673" t="s">
        <v>468</v>
      </c>
      <c r="D31" s="665"/>
      <c r="E31" s="666"/>
      <c r="F31" s="666"/>
      <c r="G31" s="666"/>
      <c r="H31" s="674"/>
      <c r="I31" s="674"/>
      <c r="J31" s="674"/>
      <c r="K31" s="674"/>
    </row>
    <row r="32" spans="2:11">
      <c r="B32" s="667"/>
      <c r="C32" s="673"/>
      <c r="D32" s="665"/>
      <c r="E32" s="666"/>
      <c r="F32" s="666"/>
      <c r="G32" s="666"/>
      <c r="H32" s="674"/>
      <c r="I32" s="674"/>
      <c r="J32" s="674"/>
      <c r="K32" s="674"/>
    </row>
    <row r="33" spans="2:13">
      <c r="B33" s="667" t="s">
        <v>469</v>
      </c>
      <c r="C33" s="673" t="s">
        <v>470</v>
      </c>
      <c r="D33" s="665"/>
      <c r="E33" s="666"/>
      <c r="F33" s="666"/>
      <c r="G33" s="666"/>
      <c r="H33" s="674"/>
      <c r="I33" s="674"/>
      <c r="J33" s="674"/>
      <c r="K33" s="674"/>
    </row>
    <row r="34" spans="2:13">
      <c r="B34" s="667"/>
      <c r="C34" s="673"/>
      <c r="D34" s="665"/>
      <c r="E34" s="666"/>
      <c r="F34" s="666"/>
      <c r="G34" s="666"/>
      <c r="H34" s="674"/>
      <c r="I34" s="674"/>
      <c r="J34" s="674"/>
      <c r="K34" s="674"/>
    </row>
    <row r="35" spans="2:13">
      <c r="B35" s="65">
        <v>20</v>
      </c>
      <c r="C35" s="64" t="s">
        <v>471</v>
      </c>
      <c r="D35" s="256">
        <v>331.16666666666669</v>
      </c>
      <c r="E35" s="256">
        <v>323.33333333333337</v>
      </c>
      <c r="F35" s="256">
        <v>330.33333333333337</v>
      </c>
      <c r="G35" s="256">
        <v>326.83333333333331</v>
      </c>
      <c r="H35" s="256">
        <v>273.5</v>
      </c>
      <c r="I35" s="256">
        <v>266.16666666666663</v>
      </c>
      <c r="J35" s="256">
        <v>265.83333333333337</v>
      </c>
      <c r="K35" s="256">
        <v>256.58333333333331</v>
      </c>
    </row>
    <row r="36" spans="2:13" hidden="1">
      <c r="B36" s="667" t="s">
        <v>176</v>
      </c>
      <c r="C36" s="675" t="s">
        <v>472</v>
      </c>
      <c r="D36" s="674"/>
      <c r="E36" s="674"/>
      <c r="F36" s="674"/>
      <c r="G36" s="674"/>
      <c r="H36" s="674">
        <v>0</v>
      </c>
      <c r="I36" s="674">
        <v>0</v>
      </c>
      <c r="J36" s="674">
        <v>0</v>
      </c>
      <c r="K36" s="674">
        <v>0</v>
      </c>
    </row>
    <row r="37" spans="2:13">
      <c r="B37" s="667"/>
      <c r="C37" s="675"/>
      <c r="D37" s="674"/>
      <c r="E37" s="674"/>
      <c r="F37" s="674"/>
      <c r="G37" s="674"/>
      <c r="H37" s="674"/>
      <c r="I37" s="674"/>
      <c r="J37" s="674"/>
      <c r="K37" s="674"/>
    </row>
    <row r="38" spans="2:13" hidden="1">
      <c r="B38" s="667" t="s">
        <v>178</v>
      </c>
      <c r="C38" s="675" t="s">
        <v>473</v>
      </c>
      <c r="D38" s="674"/>
      <c r="E38" s="674"/>
      <c r="F38" s="674"/>
      <c r="G38" s="674"/>
      <c r="H38" s="674">
        <v>0</v>
      </c>
      <c r="I38" s="674">
        <v>0</v>
      </c>
      <c r="J38" s="674">
        <v>0</v>
      </c>
      <c r="K38" s="674">
        <v>0</v>
      </c>
    </row>
    <row r="39" spans="2:13">
      <c r="B39" s="667"/>
      <c r="C39" s="675"/>
      <c r="D39" s="674"/>
      <c r="E39" s="674"/>
      <c r="F39" s="674"/>
      <c r="G39" s="674"/>
      <c r="H39" s="674"/>
      <c r="I39" s="674"/>
      <c r="J39" s="674"/>
      <c r="K39" s="674"/>
    </row>
    <row r="40" spans="2:13" hidden="1">
      <c r="B40" s="667" t="s">
        <v>180</v>
      </c>
      <c r="C40" s="675" t="s">
        <v>474</v>
      </c>
      <c r="D40" s="674"/>
      <c r="E40" s="674"/>
      <c r="F40" s="674"/>
      <c r="G40" s="674"/>
      <c r="H40" s="674">
        <v>273.5</v>
      </c>
      <c r="I40" s="674">
        <v>266.33330000000001</v>
      </c>
      <c r="J40" s="674">
        <v>266</v>
      </c>
      <c r="K40" s="674">
        <v>256.75</v>
      </c>
    </row>
    <row r="41" spans="2:13">
      <c r="B41" s="667"/>
      <c r="C41" s="675"/>
      <c r="D41" s="674"/>
      <c r="E41" s="674"/>
      <c r="F41" s="674"/>
      <c r="G41" s="674"/>
      <c r="H41" s="674"/>
      <c r="I41" s="674"/>
      <c r="J41" s="674"/>
      <c r="K41" s="674"/>
      <c r="M41" s="174"/>
    </row>
    <row r="42" spans="2:13">
      <c r="B42" s="672" t="s">
        <v>475</v>
      </c>
      <c r="C42" s="672"/>
      <c r="D42" s="672"/>
      <c r="E42" s="672"/>
      <c r="F42" s="672"/>
      <c r="G42" s="672"/>
      <c r="H42" s="672"/>
      <c r="I42" s="672"/>
      <c r="J42" s="672"/>
      <c r="K42" s="672"/>
    </row>
    <row r="43" spans="2:13">
      <c r="B43" s="46" t="s">
        <v>476</v>
      </c>
      <c r="C43" s="44" t="s">
        <v>477</v>
      </c>
      <c r="D43" s="665"/>
      <c r="E43" s="666"/>
      <c r="F43" s="666"/>
      <c r="G43" s="666"/>
      <c r="H43" s="255">
        <v>5967.25</v>
      </c>
      <c r="I43" s="255">
        <v>5859.25</v>
      </c>
      <c r="J43" s="255">
        <v>5885.166666666667</v>
      </c>
      <c r="K43" s="255">
        <v>6029.833333333333</v>
      </c>
    </row>
    <row r="44" spans="2:13">
      <c r="B44" s="46">
        <v>22</v>
      </c>
      <c r="C44" s="44" t="s">
        <v>478</v>
      </c>
      <c r="D44" s="665"/>
      <c r="E44" s="666"/>
      <c r="F44" s="666"/>
      <c r="G44" s="666"/>
      <c r="H44" s="255">
        <v>2278.3333333333335</v>
      </c>
      <c r="I44" s="255">
        <v>2290.1666666666665</v>
      </c>
      <c r="J44" s="255">
        <v>2392.8333333333335</v>
      </c>
      <c r="K44" s="255">
        <v>2559.9166666666665</v>
      </c>
    </row>
    <row r="45" spans="2:13">
      <c r="B45" s="46">
        <v>23</v>
      </c>
      <c r="C45" s="44" t="s">
        <v>479</v>
      </c>
      <c r="D45" s="665"/>
      <c r="E45" s="666"/>
      <c r="F45" s="666"/>
      <c r="G45" s="666"/>
      <c r="H45" s="409">
        <v>274.25</v>
      </c>
      <c r="I45" s="409">
        <v>265.83333333333331</v>
      </c>
      <c r="J45" s="409">
        <v>255.08333333333334</v>
      </c>
      <c r="K45" s="409">
        <v>245.33333333333334</v>
      </c>
      <c r="M45" s="174"/>
    </row>
    <row r="47" spans="2:13">
      <c r="H47" s="10"/>
      <c r="I47" s="10"/>
      <c r="J47" s="10"/>
      <c r="K47" s="10"/>
    </row>
    <row r="51" spans="5:7">
      <c r="E51" s="10"/>
      <c r="F51" s="10"/>
      <c r="G51" s="10"/>
    </row>
    <row r="52" spans="5:7">
      <c r="E52" s="10"/>
      <c r="F52" s="10"/>
      <c r="G52" s="10"/>
    </row>
    <row r="53" spans="5:7">
      <c r="E53" s="10"/>
      <c r="F53" s="10"/>
      <c r="G53" s="10"/>
    </row>
    <row r="54" spans="5:7">
      <c r="E54" s="10"/>
      <c r="F54" s="10"/>
      <c r="G54" s="10"/>
    </row>
    <row r="55" spans="5:7">
      <c r="E55" s="361"/>
      <c r="F55" s="361"/>
      <c r="G55" s="361"/>
    </row>
  </sheetData>
  <mergeCells count="60">
    <mergeCell ref="B2:K2"/>
    <mergeCell ref="B42:K42"/>
    <mergeCell ref="D43:G43"/>
    <mergeCell ref="J40:J41"/>
    <mergeCell ref="K40:K41"/>
    <mergeCell ref="B40:B41"/>
    <mergeCell ref="C40:C41"/>
    <mergeCell ref="K36:K37"/>
    <mergeCell ref="B38:B39"/>
    <mergeCell ref="C38:C39"/>
    <mergeCell ref="D38:D39"/>
    <mergeCell ref="E38:E39"/>
    <mergeCell ref="F38:F39"/>
    <mergeCell ref="G38:G39"/>
    <mergeCell ref="H38:H39"/>
    <mergeCell ref="I38:I39"/>
    <mergeCell ref="D44:G44"/>
    <mergeCell ref="D45:G45"/>
    <mergeCell ref="G40:G41"/>
    <mergeCell ref="H40:H41"/>
    <mergeCell ref="I40:I41"/>
    <mergeCell ref="D40:D41"/>
    <mergeCell ref="E40:E41"/>
    <mergeCell ref="F40:F41"/>
    <mergeCell ref="J38:J39"/>
    <mergeCell ref="K38:K39"/>
    <mergeCell ref="K33:K34"/>
    <mergeCell ref="G36:G37"/>
    <mergeCell ref="H36:H37"/>
    <mergeCell ref="I36:I37"/>
    <mergeCell ref="J36:J37"/>
    <mergeCell ref="B33:B34"/>
    <mergeCell ref="C33:C34"/>
    <mergeCell ref="H33:H34"/>
    <mergeCell ref="I33:I34"/>
    <mergeCell ref="J33:J34"/>
    <mergeCell ref="D33:G33"/>
    <mergeCell ref="D34:G34"/>
    <mergeCell ref="B36:B37"/>
    <mergeCell ref="C36:C37"/>
    <mergeCell ref="D36:D37"/>
    <mergeCell ref="E36:E37"/>
    <mergeCell ref="F36:F37"/>
    <mergeCell ref="D26:G26"/>
    <mergeCell ref="B27:K27"/>
    <mergeCell ref="B31:B32"/>
    <mergeCell ref="C31:C32"/>
    <mergeCell ref="H31:H32"/>
    <mergeCell ref="I31:I32"/>
    <mergeCell ref="J31:J32"/>
    <mergeCell ref="K31:K32"/>
    <mergeCell ref="D31:G31"/>
    <mergeCell ref="D32:G32"/>
    <mergeCell ref="J3:K3"/>
    <mergeCell ref="D19:G19"/>
    <mergeCell ref="D6:G6"/>
    <mergeCell ref="H6:K6"/>
    <mergeCell ref="B9:K9"/>
    <mergeCell ref="D10:G10"/>
    <mergeCell ref="B11:K11"/>
  </mergeCells>
  <hyperlinks>
    <hyperlink ref="J3" location="Oversikt!A1" display="Tilbake til oversikt" xr:uid="{77C6E331-9240-4622-BA69-4F60C11EA32F}"/>
    <hyperlink ref="J3:K3" location="Table!A1" display="Back to table" xr:uid="{CA4AB6C1-3B6F-4C52-953A-873C8A090A68}"/>
  </hyperlinks>
  <pageMargins left="0.7" right="0.7" top="0.75" bottom="0.75" header="0.3" footer="0.3"/>
  <pageSetup paperSize="9" scale="6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5E2DE-3756-456C-A570-6E029C60A0E5}">
  <sheetPr>
    <pageSetUpPr fitToPage="1"/>
  </sheetPr>
  <dimension ref="B2:I88"/>
  <sheetViews>
    <sheetView showGridLines="0" showRowColHeaders="0" zoomScale="80" zoomScaleNormal="80" workbookViewId="0"/>
  </sheetViews>
  <sheetFormatPr baseColWidth="10" defaultRowHeight="15"/>
  <cols>
    <col min="1" max="1" width="3.85546875" customWidth="1"/>
    <col min="2" max="2" width="8" customWidth="1"/>
    <col min="3" max="3" width="58.42578125" customWidth="1"/>
    <col min="4" max="8" width="18.28515625" customWidth="1"/>
  </cols>
  <sheetData>
    <row r="2" spans="2:8" ht="18.75">
      <c r="B2" s="580" t="s">
        <v>1121</v>
      </c>
      <c r="C2" s="580"/>
      <c r="D2" s="580"/>
      <c r="E2" s="580"/>
      <c r="F2" s="580"/>
      <c r="G2" s="580"/>
      <c r="H2" s="580"/>
    </row>
    <row r="3" spans="2:8" ht="15.75">
      <c r="B3" s="72"/>
      <c r="G3" s="581" t="s">
        <v>1205</v>
      </c>
      <c r="H3" s="581"/>
    </row>
    <row r="4" spans="2:8">
      <c r="B4" s="76"/>
      <c r="C4" s="76"/>
      <c r="D4" s="280">
        <f>Table!G7</f>
        <v>45291</v>
      </c>
      <c r="E4" s="76"/>
      <c r="F4" s="76"/>
      <c r="G4" s="76"/>
      <c r="H4" s="76"/>
    </row>
    <row r="5" spans="2:8">
      <c r="B5" s="676"/>
      <c r="C5" s="677"/>
      <c r="D5" s="9" t="s">
        <v>2</v>
      </c>
      <c r="E5" s="9" t="s">
        <v>3</v>
      </c>
      <c r="F5" s="9" t="s">
        <v>4</v>
      </c>
      <c r="G5" s="9" t="s">
        <v>36</v>
      </c>
      <c r="H5" s="15" t="s">
        <v>37</v>
      </c>
    </row>
    <row r="6" spans="2:8">
      <c r="B6" s="676"/>
      <c r="C6" s="677"/>
      <c r="D6" s="593" t="s">
        <v>480</v>
      </c>
      <c r="E6" s="593"/>
      <c r="F6" s="593"/>
      <c r="G6" s="593"/>
      <c r="H6" s="593" t="s">
        <v>481</v>
      </c>
    </row>
    <row r="7" spans="2:8">
      <c r="B7" s="678"/>
      <c r="C7" s="679"/>
      <c r="D7" s="9" t="s">
        <v>482</v>
      </c>
      <c r="E7" s="9" t="s">
        <v>483</v>
      </c>
      <c r="F7" s="9" t="s">
        <v>484</v>
      </c>
      <c r="G7" s="9" t="s">
        <v>485</v>
      </c>
      <c r="H7" s="593"/>
    </row>
    <row r="8" spans="2:8">
      <c r="B8" s="309" t="s">
        <v>486</v>
      </c>
      <c r="C8" s="309"/>
      <c r="D8" s="309"/>
      <c r="E8" s="310"/>
      <c r="F8" s="309"/>
      <c r="G8" s="309"/>
      <c r="H8" s="309"/>
    </row>
    <row r="9" spans="2:8">
      <c r="B9" s="516">
        <v>1</v>
      </c>
      <c r="C9" s="471" t="s">
        <v>487</v>
      </c>
      <c r="D9" s="517">
        <v>3986.58239615</v>
      </c>
      <c r="E9" s="478" t="s">
        <v>1031</v>
      </c>
      <c r="F9" s="478">
        <v>150</v>
      </c>
      <c r="G9" s="515">
        <v>400</v>
      </c>
      <c r="H9" s="515">
        <v>4386.58239615</v>
      </c>
    </row>
    <row r="10" spans="2:8">
      <c r="B10" s="15">
        <v>2</v>
      </c>
      <c r="C10" s="312" t="s">
        <v>488</v>
      </c>
      <c r="D10" s="41">
        <v>3986.58239615</v>
      </c>
      <c r="E10" s="41" t="s">
        <v>1031</v>
      </c>
      <c r="F10" s="41">
        <v>150</v>
      </c>
      <c r="G10" s="231">
        <v>400</v>
      </c>
      <c r="H10" s="231">
        <v>4386.58239615</v>
      </c>
    </row>
    <row r="11" spans="2:8">
      <c r="B11" s="15">
        <v>3</v>
      </c>
      <c r="C11" s="312" t="s">
        <v>489</v>
      </c>
      <c r="D11" s="313" t="s">
        <v>1031</v>
      </c>
      <c r="E11" s="41" t="s">
        <v>1031</v>
      </c>
      <c r="F11" s="41" t="s">
        <v>1031</v>
      </c>
      <c r="G11" s="231" t="s">
        <v>1031</v>
      </c>
      <c r="H11" s="231" t="s">
        <v>1031</v>
      </c>
    </row>
    <row r="12" spans="2:8">
      <c r="B12" s="514">
        <v>4</v>
      </c>
      <c r="C12" s="471" t="s">
        <v>490</v>
      </c>
      <c r="D12" s="313" t="s">
        <v>1031</v>
      </c>
      <c r="E12" s="478">
        <v>11887.68484</v>
      </c>
      <c r="F12" s="478" t="s">
        <v>1031</v>
      </c>
      <c r="G12" s="478">
        <v>139.25614100000001</v>
      </c>
      <c r="H12" s="478">
        <v>11263.8269124</v>
      </c>
    </row>
    <row r="13" spans="2:8">
      <c r="B13" s="15">
        <v>5</v>
      </c>
      <c r="C13" s="312" t="s">
        <v>449</v>
      </c>
      <c r="D13" s="313" t="s">
        <v>1031</v>
      </c>
      <c r="E13" s="231">
        <v>8513.0883080000003</v>
      </c>
      <c r="F13" s="231" t="s">
        <v>1031</v>
      </c>
      <c r="G13" s="231">
        <v>138.22757899999999</v>
      </c>
      <c r="H13" s="231">
        <v>8225.6614715999985</v>
      </c>
    </row>
    <row r="14" spans="2:8">
      <c r="B14" s="15">
        <v>6</v>
      </c>
      <c r="C14" s="312" t="s">
        <v>450</v>
      </c>
      <c r="D14" s="313" t="s">
        <v>1031</v>
      </c>
      <c r="E14" s="231">
        <v>3374.596532</v>
      </c>
      <c r="F14" s="231" t="s">
        <v>1031</v>
      </c>
      <c r="G14" s="231">
        <v>1.028562</v>
      </c>
      <c r="H14" s="231">
        <v>3038.1654408000004</v>
      </c>
    </row>
    <row r="15" spans="2:8">
      <c r="B15" s="514">
        <v>7</v>
      </c>
      <c r="C15" s="471" t="s">
        <v>491</v>
      </c>
      <c r="D15" s="313" t="s">
        <v>1031</v>
      </c>
      <c r="E15" s="478">
        <v>7544.5774874400004</v>
      </c>
      <c r="F15" s="478">
        <v>502.515333</v>
      </c>
      <c r="G15" s="478">
        <v>19728.53889566</v>
      </c>
      <c r="H15" s="478">
        <v>22001.111535659998</v>
      </c>
    </row>
    <row r="16" spans="2:8">
      <c r="B16" s="15">
        <v>8</v>
      </c>
      <c r="C16" s="312" t="s">
        <v>492</v>
      </c>
      <c r="D16" s="313" t="s">
        <v>1031</v>
      </c>
      <c r="E16" s="315" t="s">
        <v>1031</v>
      </c>
      <c r="F16" s="231" t="s">
        <v>1031</v>
      </c>
      <c r="G16" s="231" t="s">
        <v>1031</v>
      </c>
      <c r="H16" s="231" t="s">
        <v>1031</v>
      </c>
    </row>
    <row r="17" spans="2:9">
      <c r="B17" s="15">
        <v>9</v>
      </c>
      <c r="C17" s="312" t="s">
        <v>493</v>
      </c>
      <c r="D17" s="313" t="s">
        <v>1031</v>
      </c>
      <c r="E17" s="231">
        <v>7544.5774874400004</v>
      </c>
      <c r="F17" s="231">
        <v>502.515333</v>
      </c>
      <c r="G17" s="231">
        <v>19728.53889566</v>
      </c>
      <c r="H17" s="231">
        <v>22001.111535659998</v>
      </c>
    </row>
    <row r="18" spans="2:9">
      <c r="B18" s="514">
        <v>10</v>
      </c>
      <c r="C18" s="471" t="s">
        <v>494</v>
      </c>
      <c r="D18" s="313" t="s">
        <v>1031</v>
      </c>
      <c r="E18" s="518" t="s">
        <v>1031</v>
      </c>
      <c r="F18" s="518" t="s">
        <v>1031</v>
      </c>
      <c r="G18" s="518" t="s">
        <v>1031</v>
      </c>
      <c r="H18" s="518" t="s">
        <v>1031</v>
      </c>
    </row>
    <row r="19" spans="2:9">
      <c r="B19" s="514">
        <v>11</v>
      </c>
      <c r="C19" s="471" t="s">
        <v>495</v>
      </c>
      <c r="D19" s="478">
        <v>147.37046100000001</v>
      </c>
      <c r="E19" s="478">
        <v>112.73017299999999</v>
      </c>
      <c r="F19" s="518" t="s">
        <v>1031</v>
      </c>
      <c r="G19" s="518" t="s">
        <v>1031</v>
      </c>
      <c r="H19" s="518" t="s">
        <v>1031</v>
      </c>
    </row>
    <row r="20" spans="2:9">
      <c r="B20" s="15">
        <v>12</v>
      </c>
      <c r="C20" s="312" t="s">
        <v>496</v>
      </c>
      <c r="D20" s="231">
        <v>147.37046100000001</v>
      </c>
      <c r="E20" s="313" t="s">
        <v>1031</v>
      </c>
      <c r="F20" s="313" t="s">
        <v>1031</v>
      </c>
      <c r="G20" s="313" t="s">
        <v>1031</v>
      </c>
      <c r="H20" s="316" t="s">
        <v>1031</v>
      </c>
    </row>
    <row r="21" spans="2:9" ht="30">
      <c r="B21" s="15">
        <v>13</v>
      </c>
      <c r="C21" s="312" t="s">
        <v>497</v>
      </c>
      <c r="D21" s="313" t="s">
        <v>1031</v>
      </c>
      <c r="E21" s="231">
        <v>112.73017299999999</v>
      </c>
      <c r="F21" s="231" t="s">
        <v>1031</v>
      </c>
      <c r="G21" s="231" t="s">
        <v>1031</v>
      </c>
      <c r="H21" s="231" t="s">
        <v>1031</v>
      </c>
    </row>
    <row r="22" spans="2:9">
      <c r="B22" s="21">
        <v>14</v>
      </c>
      <c r="C22" s="92" t="s">
        <v>498</v>
      </c>
      <c r="D22" s="317" t="s">
        <v>1031</v>
      </c>
      <c r="E22" s="317" t="s">
        <v>1031</v>
      </c>
      <c r="F22" s="317" t="s">
        <v>1031</v>
      </c>
      <c r="G22" s="317" t="s">
        <v>1031</v>
      </c>
      <c r="H22" s="42">
        <v>37651.520844209997</v>
      </c>
    </row>
    <row r="23" spans="2:9">
      <c r="B23" s="680" t="s">
        <v>499</v>
      </c>
      <c r="C23" s="680"/>
      <c r="D23" s="680"/>
      <c r="E23" s="680"/>
      <c r="F23" s="680"/>
      <c r="G23" s="680"/>
      <c r="H23" s="680"/>
    </row>
    <row r="24" spans="2:9">
      <c r="B24" s="514">
        <v>15</v>
      </c>
      <c r="C24" s="471" t="s">
        <v>446</v>
      </c>
      <c r="D24" s="118" t="s">
        <v>1031</v>
      </c>
      <c r="E24" s="318" t="s">
        <v>1031</v>
      </c>
      <c r="F24" s="318" t="s">
        <v>1031</v>
      </c>
      <c r="G24" s="318" t="s">
        <v>1031</v>
      </c>
      <c r="H24" s="478">
        <v>367.69443073000002</v>
      </c>
    </row>
    <row r="25" spans="2:9" ht="30">
      <c r="B25" s="514" t="s">
        <v>500</v>
      </c>
      <c r="C25" s="471" t="s">
        <v>501</v>
      </c>
      <c r="D25" s="118" t="s">
        <v>1031</v>
      </c>
      <c r="E25" s="478" t="s">
        <v>1031</v>
      </c>
      <c r="F25" s="478" t="s">
        <v>1031</v>
      </c>
      <c r="G25" s="478">
        <v>15261.478761543001</v>
      </c>
      <c r="H25" s="478">
        <v>12972.256947311551</v>
      </c>
      <c r="I25" s="174"/>
    </row>
    <row r="26" spans="2:9" ht="27" customHeight="1">
      <c r="B26" s="514">
        <v>16</v>
      </c>
      <c r="C26" s="471" t="s">
        <v>502</v>
      </c>
      <c r="D26" s="118" t="s">
        <v>1031</v>
      </c>
      <c r="E26" s="478" t="s">
        <v>1031</v>
      </c>
      <c r="F26" s="478" t="s">
        <v>1031</v>
      </c>
      <c r="G26" s="478" t="s">
        <v>1031</v>
      </c>
      <c r="H26" s="478" t="s">
        <v>1031</v>
      </c>
      <c r="I26" s="174"/>
    </row>
    <row r="27" spans="2:9">
      <c r="B27" s="514">
        <v>17</v>
      </c>
      <c r="C27" s="471" t="s">
        <v>503</v>
      </c>
      <c r="D27" s="118" t="s">
        <v>1031</v>
      </c>
      <c r="E27" s="478">
        <v>3772.2576025270023</v>
      </c>
      <c r="F27" s="478">
        <v>295.97221514169786</v>
      </c>
      <c r="G27" s="478">
        <v>19425.88732818831</v>
      </c>
      <c r="H27" s="478">
        <v>15605.142642642906</v>
      </c>
      <c r="I27" s="174"/>
    </row>
    <row r="28" spans="2:9" ht="30">
      <c r="B28" s="15">
        <v>18</v>
      </c>
      <c r="C28" s="90" t="s">
        <v>504</v>
      </c>
      <c r="D28" s="118" t="s">
        <v>1031</v>
      </c>
      <c r="E28" s="231" t="s">
        <v>1031</v>
      </c>
      <c r="F28" s="231" t="s">
        <v>1031</v>
      </c>
      <c r="G28" s="231" t="s">
        <v>1031</v>
      </c>
      <c r="H28" s="231" t="s">
        <v>1031</v>
      </c>
      <c r="I28" s="174"/>
    </row>
    <row r="29" spans="2:9" ht="45">
      <c r="B29" s="15">
        <v>19</v>
      </c>
      <c r="C29" s="312" t="s">
        <v>505</v>
      </c>
      <c r="D29" s="118" t="s">
        <v>1031</v>
      </c>
      <c r="E29" s="231">
        <v>642.71131029999992</v>
      </c>
      <c r="F29" s="231">
        <v>1.2685470000000001</v>
      </c>
      <c r="G29" s="231">
        <v>144.91975167000055</v>
      </c>
      <c r="H29" s="231">
        <v>209.82437940000057</v>
      </c>
      <c r="I29" s="174"/>
    </row>
    <row r="30" spans="2:9" ht="45">
      <c r="B30" s="15">
        <v>20</v>
      </c>
      <c r="C30" s="312" t="s">
        <v>506</v>
      </c>
      <c r="D30" s="118" t="s">
        <v>1031</v>
      </c>
      <c r="E30" s="231">
        <v>158.45875100000001</v>
      </c>
      <c r="F30" s="231">
        <v>180.33788514169788</v>
      </c>
      <c r="G30" s="231">
        <v>4375.3658298583032</v>
      </c>
      <c r="H30" s="231">
        <v>3888.4592734504049</v>
      </c>
      <c r="I30" s="174"/>
    </row>
    <row r="31" spans="2:9" ht="30">
      <c r="B31" s="15">
        <v>21</v>
      </c>
      <c r="C31" s="319" t="s">
        <v>507</v>
      </c>
      <c r="D31" s="118" t="s">
        <v>1031</v>
      </c>
      <c r="E31" s="231" t="s">
        <v>1031</v>
      </c>
      <c r="F31" s="231" t="s">
        <v>1031</v>
      </c>
      <c r="G31" s="231" t="s">
        <v>1031</v>
      </c>
      <c r="H31" s="231" t="s">
        <v>1031</v>
      </c>
      <c r="I31" s="174"/>
    </row>
    <row r="32" spans="2:9">
      <c r="B32" s="15">
        <v>22</v>
      </c>
      <c r="C32" s="312" t="s">
        <v>508</v>
      </c>
      <c r="D32" s="118" t="s">
        <v>1031</v>
      </c>
      <c r="E32" s="231">
        <v>2971.087541227002</v>
      </c>
      <c r="F32" s="231">
        <v>114.36578299999999</v>
      </c>
      <c r="G32" s="231">
        <v>14043.57692566</v>
      </c>
      <c r="H32" s="231">
        <v>10671.051663792501</v>
      </c>
      <c r="I32" s="174"/>
    </row>
    <row r="33" spans="2:9" ht="30">
      <c r="B33" s="15">
        <v>23</v>
      </c>
      <c r="C33" s="319" t="s">
        <v>507</v>
      </c>
      <c r="D33" s="118" t="s">
        <v>1031</v>
      </c>
      <c r="E33" s="231">
        <v>2971.087541227002</v>
      </c>
      <c r="F33" s="231">
        <v>114.36578299999999</v>
      </c>
      <c r="G33" s="231">
        <v>14043.57692566</v>
      </c>
      <c r="H33" s="231">
        <v>10671.051663792501</v>
      </c>
      <c r="I33" s="174"/>
    </row>
    <row r="34" spans="2:9" ht="45">
      <c r="B34" s="15">
        <v>24</v>
      </c>
      <c r="C34" s="312" t="s">
        <v>509</v>
      </c>
      <c r="D34" s="118" t="s">
        <v>1031</v>
      </c>
      <c r="E34" s="231" t="s">
        <v>1031</v>
      </c>
      <c r="F34" s="231" t="s">
        <v>1031</v>
      </c>
      <c r="G34" s="231">
        <v>862.02482099999997</v>
      </c>
      <c r="H34" s="231">
        <v>835.80732599999999</v>
      </c>
      <c r="I34" s="174"/>
    </row>
    <row r="35" spans="2:9">
      <c r="B35" s="514">
        <v>25</v>
      </c>
      <c r="C35" s="471" t="s">
        <v>510</v>
      </c>
      <c r="D35" s="118" t="s">
        <v>1031</v>
      </c>
      <c r="E35" s="518" t="s">
        <v>1031</v>
      </c>
      <c r="F35" s="518" t="s">
        <v>1031</v>
      </c>
      <c r="G35" s="518" t="s">
        <v>1031</v>
      </c>
      <c r="H35" s="518" t="s">
        <v>1031</v>
      </c>
      <c r="I35" s="174"/>
    </row>
    <row r="36" spans="2:9">
      <c r="B36" s="514">
        <v>26</v>
      </c>
      <c r="C36" s="471" t="s">
        <v>511</v>
      </c>
      <c r="D36" s="469" t="s">
        <v>1031</v>
      </c>
      <c r="E36" s="519" t="s">
        <v>1031</v>
      </c>
      <c r="F36" s="519" t="s">
        <v>1031</v>
      </c>
      <c r="G36" s="519" t="s">
        <v>1031</v>
      </c>
      <c r="H36" s="520">
        <v>319.42347458500006</v>
      </c>
      <c r="I36" s="174"/>
    </row>
    <row r="37" spans="2:9">
      <c r="B37" s="15">
        <v>27</v>
      </c>
      <c r="C37" s="312" t="s">
        <v>512</v>
      </c>
      <c r="D37" s="118" t="s">
        <v>1031</v>
      </c>
      <c r="E37" s="320" t="s">
        <v>1031</v>
      </c>
      <c r="F37" s="320" t="s">
        <v>1031</v>
      </c>
      <c r="G37" s="231" t="s">
        <v>1031</v>
      </c>
      <c r="H37" s="315" t="s">
        <v>1031</v>
      </c>
      <c r="I37" s="174"/>
    </row>
    <row r="38" spans="2:9" ht="30">
      <c r="B38" s="15">
        <v>28</v>
      </c>
      <c r="C38" s="312" t="s">
        <v>513</v>
      </c>
      <c r="D38" s="118" t="s">
        <v>1031</v>
      </c>
      <c r="E38" s="231" t="s">
        <v>1031</v>
      </c>
      <c r="F38" s="231" t="s">
        <v>1031</v>
      </c>
      <c r="G38" s="231" t="s">
        <v>1031</v>
      </c>
      <c r="H38" s="231" t="s">
        <v>1031</v>
      </c>
      <c r="I38" s="174"/>
    </row>
    <row r="39" spans="2:9">
      <c r="B39" s="15">
        <v>29</v>
      </c>
      <c r="C39" s="312" t="s">
        <v>519</v>
      </c>
      <c r="D39" s="321" t="s">
        <v>1031</v>
      </c>
      <c r="E39" s="231">
        <v>67.619952999999995</v>
      </c>
      <c r="F39" s="118" t="s">
        <v>1031</v>
      </c>
      <c r="G39" s="118" t="s">
        <v>1031</v>
      </c>
      <c r="H39" s="231">
        <v>67.619952999999995</v>
      </c>
      <c r="I39" s="174"/>
    </row>
    <row r="40" spans="2:9" ht="30">
      <c r="B40" s="15">
        <v>30</v>
      </c>
      <c r="C40" s="312" t="s">
        <v>514</v>
      </c>
      <c r="D40" s="118" t="s">
        <v>1031</v>
      </c>
      <c r="E40" s="231" t="s">
        <v>1031</v>
      </c>
      <c r="F40" s="118" t="s">
        <v>1031</v>
      </c>
      <c r="G40" s="118" t="s">
        <v>1031</v>
      </c>
      <c r="H40" s="231" t="s">
        <v>1031</v>
      </c>
      <c r="I40" s="174"/>
    </row>
    <row r="41" spans="2:9">
      <c r="B41" s="15">
        <v>31</v>
      </c>
      <c r="C41" s="312" t="s">
        <v>515</v>
      </c>
      <c r="D41" s="118" t="s">
        <v>1031</v>
      </c>
      <c r="E41" s="322">
        <v>68.045085170000021</v>
      </c>
      <c r="F41" s="322" t="s">
        <v>1031</v>
      </c>
      <c r="G41" s="231">
        <v>208.491984</v>
      </c>
      <c r="H41" s="231">
        <v>251.803521585</v>
      </c>
      <c r="I41" s="174"/>
    </row>
    <row r="42" spans="2:9">
      <c r="B42" s="514">
        <v>32</v>
      </c>
      <c r="C42" s="471" t="s">
        <v>516</v>
      </c>
      <c r="D42" s="118" t="s">
        <v>1031</v>
      </c>
      <c r="E42" s="478">
        <v>1518.2180734600001</v>
      </c>
      <c r="F42" s="478" t="s">
        <v>1031</v>
      </c>
      <c r="G42" s="478">
        <v>3083.8762432000067</v>
      </c>
      <c r="H42" s="520">
        <v>230.60567078300036</v>
      </c>
      <c r="I42" s="174"/>
    </row>
    <row r="43" spans="2:9">
      <c r="B43" s="21">
        <v>33</v>
      </c>
      <c r="C43" s="92" t="s">
        <v>517</v>
      </c>
      <c r="D43" s="323" t="s">
        <v>1031</v>
      </c>
      <c r="E43" s="317" t="s">
        <v>1031</v>
      </c>
      <c r="F43" s="317" t="s">
        <v>1031</v>
      </c>
      <c r="G43" s="317" t="s">
        <v>1031</v>
      </c>
      <c r="H43" s="42">
        <v>29495.123166052457</v>
      </c>
      <c r="I43" s="174"/>
    </row>
    <row r="44" spans="2:9">
      <c r="B44" s="21">
        <v>34</v>
      </c>
      <c r="C44" s="92" t="s">
        <v>518</v>
      </c>
      <c r="D44" s="323" t="s">
        <v>1031</v>
      </c>
      <c r="E44" s="323" t="s">
        <v>1031</v>
      </c>
      <c r="F44" s="323" t="s">
        <v>1031</v>
      </c>
      <c r="G44" s="323" t="s">
        <v>1031</v>
      </c>
      <c r="H44" s="372">
        <v>1.2765337724558203</v>
      </c>
    </row>
    <row r="48" spans="2:9">
      <c r="B48" s="76"/>
      <c r="C48" s="76"/>
      <c r="D48" s="280">
        <f>EOMONTH(D4,-12)</f>
        <v>44926</v>
      </c>
      <c r="E48" s="76"/>
      <c r="F48" s="76"/>
      <c r="G48" s="76"/>
      <c r="H48" s="76"/>
    </row>
    <row r="49" spans="2:8">
      <c r="B49" s="676"/>
      <c r="C49" s="677"/>
      <c r="D49" s="9" t="s">
        <v>2</v>
      </c>
      <c r="E49" s="9" t="s">
        <v>3</v>
      </c>
      <c r="F49" s="9" t="s">
        <v>4</v>
      </c>
      <c r="G49" s="9" t="s">
        <v>36</v>
      </c>
      <c r="H49" s="15" t="s">
        <v>37</v>
      </c>
    </row>
    <row r="50" spans="2:8">
      <c r="B50" s="676"/>
      <c r="C50" s="677"/>
      <c r="D50" s="593" t="s">
        <v>480</v>
      </c>
      <c r="E50" s="593"/>
      <c r="F50" s="593"/>
      <c r="G50" s="593"/>
      <c r="H50" s="593" t="s">
        <v>481</v>
      </c>
    </row>
    <row r="51" spans="2:8">
      <c r="B51" s="678"/>
      <c r="C51" s="679"/>
      <c r="D51" s="9" t="s">
        <v>482</v>
      </c>
      <c r="E51" s="9" t="s">
        <v>483</v>
      </c>
      <c r="F51" s="9" t="s">
        <v>484</v>
      </c>
      <c r="G51" s="9" t="s">
        <v>485</v>
      </c>
      <c r="H51" s="593"/>
    </row>
    <row r="52" spans="2:8">
      <c r="B52" s="309" t="s">
        <v>486</v>
      </c>
      <c r="C52" s="309"/>
      <c r="D52" s="309"/>
      <c r="E52" s="310"/>
      <c r="F52" s="309"/>
      <c r="G52" s="309"/>
      <c r="H52" s="309"/>
    </row>
    <row r="53" spans="2:8">
      <c r="B53" s="516">
        <v>1</v>
      </c>
      <c r="C53" s="471" t="s">
        <v>487</v>
      </c>
      <c r="D53" s="517">
        <v>3987.4890689499998</v>
      </c>
      <c r="E53" s="478">
        <v>20.114739</v>
      </c>
      <c r="F53" s="478">
        <v>400.07246199999997</v>
      </c>
      <c r="G53" s="515">
        <v>200.72450000000001</v>
      </c>
      <c r="H53" s="515">
        <v>4188.2135689500001</v>
      </c>
    </row>
    <row r="54" spans="2:8">
      <c r="B54" s="15">
        <v>2</v>
      </c>
      <c r="C54" s="312" t="s">
        <v>488</v>
      </c>
      <c r="D54" s="41">
        <v>3987.4890689499998</v>
      </c>
      <c r="E54" s="41">
        <v>20.114739</v>
      </c>
      <c r="F54" s="41">
        <v>400.07246199999997</v>
      </c>
      <c r="G54" s="231">
        <v>200.72450000000001</v>
      </c>
      <c r="H54" s="231">
        <v>4188.2135689500001</v>
      </c>
    </row>
    <row r="55" spans="2:8">
      <c r="B55" s="15">
        <v>3</v>
      </c>
      <c r="C55" s="312" t="s">
        <v>489</v>
      </c>
      <c r="D55" s="313" t="s">
        <v>1031</v>
      </c>
      <c r="E55" s="41" t="s">
        <v>1031</v>
      </c>
      <c r="F55" s="41" t="s">
        <v>1031</v>
      </c>
      <c r="G55" s="231" t="s">
        <v>1031</v>
      </c>
      <c r="H55" s="231" t="s">
        <v>1031</v>
      </c>
    </row>
    <row r="56" spans="2:8">
      <c r="B56" s="514">
        <v>4</v>
      </c>
      <c r="C56" s="471" t="s">
        <v>490</v>
      </c>
      <c r="D56" s="313" t="s">
        <v>1031</v>
      </c>
      <c r="E56" s="478">
        <v>12337.469220000001</v>
      </c>
      <c r="F56" s="478" t="s">
        <v>1031</v>
      </c>
      <c r="G56" s="478">
        <v>143.21075200000001</v>
      </c>
      <c r="H56" s="478">
        <v>11674.564225799999</v>
      </c>
    </row>
    <row r="57" spans="2:8">
      <c r="B57" s="15">
        <v>5</v>
      </c>
      <c r="C57" s="312" t="s">
        <v>449</v>
      </c>
      <c r="D57" s="313" t="s">
        <v>1031</v>
      </c>
      <c r="E57" s="231">
        <v>8552.6235159999997</v>
      </c>
      <c r="F57" s="231" t="s">
        <v>1031</v>
      </c>
      <c r="G57" s="231">
        <v>142.74902700000001</v>
      </c>
      <c r="H57" s="231">
        <v>8267.7413672000002</v>
      </c>
    </row>
    <row r="58" spans="2:8">
      <c r="B58" s="15">
        <v>6</v>
      </c>
      <c r="C58" s="312" t="s">
        <v>450</v>
      </c>
      <c r="D58" s="313" t="s">
        <v>1031</v>
      </c>
      <c r="E58" s="231">
        <v>3784.8457039999998</v>
      </c>
      <c r="F58" s="231" t="s">
        <v>1031</v>
      </c>
      <c r="G58" s="231">
        <v>0.461725</v>
      </c>
      <c r="H58" s="231">
        <v>3406.8228586</v>
      </c>
    </row>
    <row r="59" spans="2:8">
      <c r="B59" s="314">
        <v>7</v>
      </c>
      <c r="C59" s="311" t="s">
        <v>491</v>
      </c>
      <c r="D59" s="313" t="s">
        <v>1031</v>
      </c>
      <c r="E59" s="478">
        <v>5621.6105764200001</v>
      </c>
      <c r="F59" s="478">
        <v>1056.6455470000001</v>
      </c>
      <c r="G59" s="478">
        <v>19485.84445973</v>
      </c>
      <c r="H59" s="478">
        <v>21689.364223230001</v>
      </c>
    </row>
    <row r="60" spans="2:8">
      <c r="B60" s="15">
        <v>8</v>
      </c>
      <c r="C60" s="312" t="s">
        <v>492</v>
      </c>
      <c r="D60" s="313" t="s">
        <v>1031</v>
      </c>
      <c r="E60" s="315" t="s">
        <v>1031</v>
      </c>
      <c r="F60" s="231" t="s">
        <v>1031</v>
      </c>
      <c r="G60" s="231" t="s">
        <v>1031</v>
      </c>
      <c r="H60" s="231" t="s">
        <v>1031</v>
      </c>
    </row>
    <row r="61" spans="2:8">
      <c r="B61" s="15">
        <v>9</v>
      </c>
      <c r="C61" s="312" t="s">
        <v>493</v>
      </c>
      <c r="D61" s="313" t="s">
        <v>1031</v>
      </c>
      <c r="E61" s="231">
        <v>5621.6105764200001</v>
      </c>
      <c r="F61" s="231">
        <v>1056.6455470000001</v>
      </c>
      <c r="G61" s="231">
        <v>19485.84445973</v>
      </c>
      <c r="H61" s="231">
        <v>21689.364223230001</v>
      </c>
    </row>
    <row r="62" spans="2:8">
      <c r="B62" s="514">
        <v>10</v>
      </c>
      <c r="C62" s="471" t="s">
        <v>494</v>
      </c>
      <c r="D62" s="313" t="s">
        <v>1031</v>
      </c>
      <c r="E62" s="518" t="s">
        <v>1031</v>
      </c>
      <c r="F62" s="518" t="s">
        <v>1031</v>
      </c>
      <c r="G62" s="518" t="s">
        <v>1031</v>
      </c>
      <c r="H62" s="518" t="s">
        <v>1031</v>
      </c>
    </row>
    <row r="63" spans="2:8">
      <c r="B63" s="514">
        <v>11</v>
      </c>
      <c r="C63" s="471" t="s">
        <v>495</v>
      </c>
      <c r="D63" s="478">
        <v>131.741739</v>
      </c>
      <c r="E63" s="478">
        <v>88.662642289999994</v>
      </c>
      <c r="F63" s="518" t="s">
        <v>1031</v>
      </c>
      <c r="G63" s="518" t="s">
        <v>1031</v>
      </c>
      <c r="H63" s="518" t="s">
        <v>1031</v>
      </c>
    </row>
    <row r="64" spans="2:8">
      <c r="B64" s="15">
        <v>12</v>
      </c>
      <c r="C64" s="312" t="s">
        <v>496</v>
      </c>
      <c r="D64" s="231">
        <v>131.741739</v>
      </c>
      <c r="E64" s="313" t="s">
        <v>1031</v>
      </c>
      <c r="F64" s="313" t="s">
        <v>1031</v>
      </c>
      <c r="G64" s="313" t="s">
        <v>1031</v>
      </c>
      <c r="H64" s="316" t="s">
        <v>1031</v>
      </c>
    </row>
    <row r="65" spans="2:8" ht="30">
      <c r="B65" s="15">
        <v>13</v>
      </c>
      <c r="C65" s="312" t="s">
        <v>497</v>
      </c>
      <c r="D65" s="313" t="s">
        <v>1031</v>
      </c>
      <c r="E65" s="231">
        <v>88.662642289999994</v>
      </c>
      <c r="F65" s="231" t="s">
        <v>1031</v>
      </c>
      <c r="G65" s="231" t="s">
        <v>1031</v>
      </c>
      <c r="H65" s="231" t="s">
        <v>1031</v>
      </c>
    </row>
    <row r="66" spans="2:8">
      <c r="B66" s="21">
        <v>14</v>
      </c>
      <c r="C66" s="92" t="s">
        <v>498</v>
      </c>
      <c r="D66" s="317" t="s">
        <v>1031</v>
      </c>
      <c r="E66" s="317" t="s">
        <v>1031</v>
      </c>
      <c r="F66" s="317" t="s">
        <v>1031</v>
      </c>
      <c r="G66" s="317" t="s">
        <v>1031</v>
      </c>
      <c r="H66" s="42">
        <v>37552.142017979997</v>
      </c>
    </row>
    <row r="67" spans="2:8">
      <c r="B67" s="680" t="s">
        <v>499</v>
      </c>
      <c r="C67" s="680"/>
      <c r="D67" s="680"/>
      <c r="E67" s="680"/>
      <c r="F67" s="680"/>
      <c r="G67" s="680"/>
      <c r="H67" s="680"/>
    </row>
    <row r="68" spans="2:8">
      <c r="B68" s="514">
        <v>15</v>
      </c>
      <c r="C68" s="471" t="s">
        <v>446</v>
      </c>
      <c r="D68" s="118" t="s">
        <v>1031</v>
      </c>
      <c r="E68" s="318" t="s">
        <v>1031</v>
      </c>
      <c r="F68" s="318" t="s">
        <v>1031</v>
      </c>
      <c r="G68" s="318" t="s">
        <v>1031</v>
      </c>
      <c r="H68" s="478">
        <v>343.08108710270005</v>
      </c>
    </row>
    <row r="69" spans="2:8" ht="30">
      <c r="B69" s="514" t="s">
        <v>500</v>
      </c>
      <c r="C69" s="471" t="s">
        <v>501</v>
      </c>
      <c r="D69" s="118" t="s">
        <v>1031</v>
      </c>
      <c r="E69" s="478" t="s">
        <v>1031</v>
      </c>
      <c r="F69" s="478" t="s">
        <v>1031</v>
      </c>
      <c r="G69" s="478">
        <v>14979.679605166501</v>
      </c>
      <c r="H69" s="478">
        <v>12732.727664391525</v>
      </c>
    </row>
    <row r="70" spans="2:8" ht="30">
      <c r="B70" s="514">
        <v>16</v>
      </c>
      <c r="C70" s="471" t="s">
        <v>502</v>
      </c>
      <c r="D70" s="118" t="s">
        <v>1031</v>
      </c>
      <c r="E70" s="478" t="s">
        <v>1031</v>
      </c>
      <c r="F70" s="478" t="s">
        <v>1031</v>
      </c>
      <c r="G70" s="478" t="s">
        <v>1031</v>
      </c>
      <c r="H70" s="478" t="s">
        <v>1031</v>
      </c>
    </row>
    <row r="71" spans="2:8">
      <c r="B71" s="514">
        <v>17</v>
      </c>
      <c r="C71" s="471" t="s">
        <v>503</v>
      </c>
      <c r="D71" s="118" t="s">
        <v>1031</v>
      </c>
      <c r="E71" s="478">
        <v>3413.0813287434999</v>
      </c>
      <c r="F71" s="478">
        <v>467.63155464650777</v>
      </c>
      <c r="G71" s="478">
        <v>18804.244777353491</v>
      </c>
      <c r="H71" s="478">
        <v>15307.214373995472</v>
      </c>
    </row>
    <row r="72" spans="2:8" ht="30">
      <c r="B72" s="15">
        <v>18</v>
      </c>
      <c r="C72" s="90" t="s">
        <v>504</v>
      </c>
      <c r="D72" s="118" t="s">
        <v>1031</v>
      </c>
      <c r="E72" s="231" t="s">
        <v>1031</v>
      </c>
      <c r="F72" s="231" t="s">
        <v>1031</v>
      </c>
      <c r="G72" s="231" t="s">
        <v>1031</v>
      </c>
      <c r="H72" s="231" t="s">
        <v>1031</v>
      </c>
    </row>
    <row r="73" spans="2:8" ht="45">
      <c r="B73" s="15">
        <v>19</v>
      </c>
      <c r="C73" s="312" t="s">
        <v>505</v>
      </c>
      <c r="D73" s="118" t="s">
        <v>1031</v>
      </c>
      <c r="E73" s="231">
        <v>17.012540999999999</v>
      </c>
      <c r="F73" s="231" t="s">
        <v>1031</v>
      </c>
      <c r="G73" s="231">
        <v>59.827101999999996</v>
      </c>
      <c r="H73" s="231">
        <v>61.528356100000003</v>
      </c>
    </row>
    <row r="74" spans="2:8" ht="45">
      <c r="B74" s="15">
        <v>20</v>
      </c>
      <c r="C74" s="312" t="s">
        <v>506</v>
      </c>
      <c r="D74" s="118" t="s">
        <v>1031</v>
      </c>
      <c r="E74" s="231">
        <v>92.094437999999997</v>
      </c>
      <c r="F74" s="231">
        <v>316.87166764650772</v>
      </c>
      <c r="G74" s="231">
        <v>4295.9977183534929</v>
      </c>
      <c r="H74" s="231">
        <v>3856.0811134237233</v>
      </c>
    </row>
    <row r="75" spans="2:8" ht="30">
      <c r="B75" s="15">
        <v>21</v>
      </c>
      <c r="C75" s="319" t="s">
        <v>507</v>
      </c>
      <c r="D75" s="118" t="s">
        <v>1031</v>
      </c>
      <c r="E75" s="231" t="s">
        <v>1031</v>
      </c>
      <c r="F75" s="231" t="s">
        <v>1031</v>
      </c>
      <c r="G75" s="231" t="s">
        <v>1031</v>
      </c>
      <c r="H75" s="231" t="s">
        <v>1031</v>
      </c>
    </row>
    <row r="76" spans="2:8">
      <c r="B76" s="15">
        <v>22</v>
      </c>
      <c r="C76" s="312" t="s">
        <v>508</v>
      </c>
      <c r="D76" s="118" t="s">
        <v>1031</v>
      </c>
      <c r="E76" s="231">
        <v>3303.9743497434997</v>
      </c>
      <c r="F76" s="231">
        <v>150.75988699999999</v>
      </c>
      <c r="G76" s="231">
        <v>13600.093384</v>
      </c>
      <c r="H76" s="231">
        <v>10567.427817971749</v>
      </c>
    </row>
    <row r="77" spans="2:8" ht="30">
      <c r="B77" s="15">
        <v>23</v>
      </c>
      <c r="C77" s="319" t="s">
        <v>507</v>
      </c>
      <c r="D77" s="118" t="s">
        <v>1031</v>
      </c>
      <c r="E77" s="231">
        <v>3303.9743497434997</v>
      </c>
      <c r="F77" s="231">
        <v>150.75988699999999</v>
      </c>
      <c r="G77" s="231">
        <v>13600.093384</v>
      </c>
      <c r="H77" s="231">
        <v>10567.427817971749</v>
      </c>
    </row>
    <row r="78" spans="2:8" ht="45">
      <c r="B78" s="15">
        <v>24</v>
      </c>
      <c r="C78" s="312" t="s">
        <v>509</v>
      </c>
      <c r="D78" s="118" t="s">
        <v>1031</v>
      </c>
      <c r="E78" s="231" t="s">
        <v>1031</v>
      </c>
      <c r="F78" s="231" t="s">
        <v>1031</v>
      </c>
      <c r="G78" s="231">
        <v>848.32657300000005</v>
      </c>
      <c r="H78" s="231">
        <v>822.17708649999997</v>
      </c>
    </row>
    <row r="79" spans="2:8">
      <c r="B79" s="514">
        <v>25</v>
      </c>
      <c r="C79" s="471" t="s">
        <v>510</v>
      </c>
      <c r="D79" s="118" t="s">
        <v>1031</v>
      </c>
      <c r="E79" s="518" t="s">
        <v>1031</v>
      </c>
      <c r="F79" s="518" t="s">
        <v>1031</v>
      </c>
      <c r="G79" s="518" t="s">
        <v>1031</v>
      </c>
      <c r="H79" s="518" t="s">
        <v>1031</v>
      </c>
    </row>
    <row r="80" spans="2:8">
      <c r="B80" s="514">
        <v>26</v>
      </c>
      <c r="C80" s="471" t="s">
        <v>511</v>
      </c>
      <c r="D80" s="469" t="s">
        <v>1031</v>
      </c>
      <c r="E80" s="519" t="s">
        <v>1031</v>
      </c>
      <c r="F80" s="519" t="s">
        <v>1031</v>
      </c>
      <c r="G80" s="519" t="s">
        <v>1031</v>
      </c>
      <c r="H80" s="520">
        <v>267.60896496499998</v>
      </c>
    </row>
    <row r="81" spans="2:8">
      <c r="B81" s="15">
        <v>27</v>
      </c>
      <c r="C81" s="312" t="s">
        <v>512</v>
      </c>
      <c r="D81" s="118" t="s">
        <v>1031</v>
      </c>
      <c r="E81" s="320" t="s">
        <v>1031</v>
      </c>
      <c r="F81" s="320" t="s">
        <v>1031</v>
      </c>
      <c r="G81" s="231" t="s">
        <v>1031</v>
      </c>
      <c r="H81" s="315" t="s">
        <v>1031</v>
      </c>
    </row>
    <row r="82" spans="2:8" ht="30">
      <c r="B82" s="15">
        <v>28</v>
      </c>
      <c r="C82" s="312" t="s">
        <v>513</v>
      </c>
      <c r="D82" s="118"/>
      <c r="E82" s="231">
        <v>44.375174000000001</v>
      </c>
      <c r="F82" s="231"/>
      <c r="G82" s="231"/>
      <c r="H82" s="231" t="s">
        <v>1031</v>
      </c>
    </row>
    <row r="83" spans="2:8">
      <c r="B83" s="15">
        <v>29</v>
      </c>
      <c r="C83" s="312" t="s">
        <v>519</v>
      </c>
      <c r="D83" s="321"/>
      <c r="E83" s="231"/>
      <c r="F83" s="321"/>
      <c r="G83" s="321"/>
      <c r="H83" s="231">
        <v>44.375174000000001</v>
      </c>
    </row>
    <row r="84" spans="2:8" ht="30">
      <c r="B84" s="15">
        <v>30</v>
      </c>
      <c r="C84" s="312" t="s">
        <v>514</v>
      </c>
      <c r="D84" s="118"/>
      <c r="E84" s="231"/>
      <c r="F84" s="321"/>
      <c r="G84" s="321"/>
      <c r="H84" s="231" t="s">
        <v>1031</v>
      </c>
    </row>
    <row r="85" spans="2:8">
      <c r="B85" s="15">
        <v>31</v>
      </c>
      <c r="C85" s="312" t="s">
        <v>515</v>
      </c>
      <c r="D85" s="118"/>
      <c r="E85" s="322">
        <v>153.53195193000002</v>
      </c>
      <c r="F85" s="322" t="s">
        <v>1031</v>
      </c>
      <c r="G85" s="231">
        <v>146.467815</v>
      </c>
      <c r="H85" s="231">
        <v>223.233790965</v>
      </c>
    </row>
    <row r="86" spans="2:8">
      <c r="B86" s="514">
        <v>32</v>
      </c>
      <c r="C86" s="471" t="s">
        <v>516</v>
      </c>
      <c r="D86" s="118"/>
      <c r="E86" s="322">
        <v>512.04620399999999</v>
      </c>
      <c r="F86" s="322" t="s">
        <v>1031</v>
      </c>
      <c r="G86" s="231">
        <v>3793.4362914699973</v>
      </c>
      <c r="H86" s="231">
        <v>217.78349487349988</v>
      </c>
    </row>
    <row r="87" spans="2:8">
      <c r="B87" s="21">
        <v>33</v>
      </c>
      <c r="C87" s="92" t="s">
        <v>517</v>
      </c>
      <c r="D87" s="323"/>
      <c r="E87" s="317"/>
      <c r="F87" s="317"/>
      <c r="G87" s="317"/>
      <c r="H87" s="42">
        <v>28868.415585328199</v>
      </c>
    </row>
    <row r="88" spans="2:8">
      <c r="B88" s="21">
        <v>34</v>
      </c>
      <c r="C88" s="92" t="s">
        <v>518</v>
      </c>
      <c r="D88" s="323"/>
      <c r="E88" s="323"/>
      <c r="F88" s="323"/>
      <c r="G88" s="323"/>
      <c r="H88" s="372">
        <v>1.3008037073245242</v>
      </c>
    </row>
  </sheetData>
  <mergeCells count="12">
    <mergeCell ref="B23:H23"/>
    <mergeCell ref="B2:H2"/>
    <mergeCell ref="G3:H3"/>
    <mergeCell ref="B5:C5"/>
    <mergeCell ref="B6:C7"/>
    <mergeCell ref="D6:G6"/>
    <mergeCell ref="H6:H7"/>
    <mergeCell ref="B49:C49"/>
    <mergeCell ref="B50:C51"/>
    <mergeCell ref="D50:G50"/>
    <mergeCell ref="H50:H51"/>
    <mergeCell ref="B67:H67"/>
  </mergeCells>
  <hyperlinks>
    <hyperlink ref="G3" location="Oversikt!A1" display="Tilbake til oversikt" xr:uid="{CB606F6E-C24D-4733-8F9E-2F350900F154}"/>
    <hyperlink ref="G3:H3" location="Table!A1" display="Back to table" xr:uid="{590B228E-8608-458B-B59F-55245B333922}"/>
  </hyperlinks>
  <pageMargins left="0.7" right="0.7" top="0.75" bottom="0.75" header="0.3" footer="0.3"/>
  <pageSetup paperSize="9" scale="54" fitToHeight="0" orientation="portrait" r:id="rId1"/>
  <rowBreaks count="1" manualBreakCount="1">
    <brk id="4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CF02D-020A-40EA-B902-B45CC7ABAD2D}">
  <sheetPr>
    <pageSetUpPr fitToPage="1"/>
  </sheetPr>
  <dimension ref="B2:T62"/>
  <sheetViews>
    <sheetView showGridLines="0" showRowColHeaders="0" zoomScale="80" zoomScaleNormal="80" workbookViewId="0"/>
  </sheetViews>
  <sheetFormatPr baseColWidth="10" defaultRowHeight="15"/>
  <cols>
    <col min="1" max="1" width="4" customWidth="1"/>
    <col min="3" max="3" width="32.28515625" style="6" customWidth="1"/>
    <col min="4" max="18" width="11.5703125" customWidth="1"/>
  </cols>
  <sheetData>
    <row r="2" spans="2:18" ht="18.75">
      <c r="B2" s="580" t="s">
        <v>1122</v>
      </c>
      <c r="C2" s="580"/>
      <c r="D2" s="580"/>
      <c r="E2" s="580"/>
      <c r="F2" s="580"/>
      <c r="G2" s="580"/>
      <c r="H2" s="580"/>
      <c r="I2" s="580"/>
      <c r="J2" s="580"/>
      <c r="K2" s="580"/>
      <c r="L2" s="580"/>
      <c r="M2" s="580"/>
      <c r="N2" s="580"/>
      <c r="O2" s="580"/>
      <c r="P2" s="580"/>
      <c r="Q2" s="580"/>
      <c r="R2" s="580"/>
    </row>
    <row r="3" spans="2:18" ht="15.75">
      <c r="B3" s="72"/>
      <c r="C3" s="306"/>
      <c r="D3" s="77"/>
      <c r="E3" s="77"/>
      <c r="F3" s="77"/>
      <c r="G3" s="77"/>
      <c r="H3" s="77"/>
      <c r="I3" s="77"/>
      <c r="J3" s="77"/>
      <c r="K3" s="77"/>
      <c r="L3" s="77"/>
      <c r="M3" s="77"/>
      <c r="N3" s="77"/>
      <c r="O3" s="77"/>
      <c r="P3" s="77"/>
      <c r="Q3" s="581" t="s">
        <v>1205</v>
      </c>
      <c r="R3" s="581"/>
    </row>
    <row r="4" spans="2:18">
      <c r="B4" s="76"/>
      <c r="D4" s="8">
        <f>Table!G7</f>
        <v>45291</v>
      </c>
    </row>
    <row r="5" spans="2:18">
      <c r="B5" s="83"/>
      <c r="C5" s="83"/>
      <c r="D5" s="9" t="s">
        <v>2</v>
      </c>
      <c r="E5" s="9" t="s">
        <v>3</v>
      </c>
      <c r="F5" s="9" t="s">
        <v>4</v>
      </c>
      <c r="G5" s="9" t="s">
        <v>36</v>
      </c>
      <c r="H5" s="9" t="s">
        <v>37</v>
      </c>
      <c r="I5" s="9" t="s">
        <v>85</v>
      </c>
      <c r="J5" s="9" t="s">
        <v>86</v>
      </c>
      <c r="K5" s="9" t="s">
        <v>114</v>
      </c>
      <c r="L5" s="9" t="s">
        <v>270</v>
      </c>
      <c r="M5" s="9" t="s">
        <v>280</v>
      </c>
      <c r="N5" s="9" t="s">
        <v>281</v>
      </c>
      <c r="O5" s="9" t="s">
        <v>273</v>
      </c>
      <c r="P5" s="9" t="s">
        <v>269</v>
      </c>
      <c r="Q5" s="9" t="s">
        <v>271</v>
      </c>
      <c r="R5" s="9" t="s">
        <v>272</v>
      </c>
    </row>
    <row r="6" spans="2:18" ht="45" customHeight="1">
      <c r="B6" s="83"/>
      <c r="C6" s="83"/>
      <c r="D6" s="593" t="s">
        <v>522</v>
      </c>
      <c r="E6" s="593"/>
      <c r="F6" s="593"/>
      <c r="G6" s="593"/>
      <c r="H6" s="593"/>
      <c r="I6" s="593"/>
      <c r="J6" s="593" t="s">
        <v>523</v>
      </c>
      <c r="K6" s="593"/>
      <c r="L6" s="593"/>
      <c r="M6" s="593"/>
      <c r="N6" s="593"/>
      <c r="O6" s="593"/>
      <c r="P6" s="681" t="s">
        <v>524</v>
      </c>
      <c r="Q6" s="593" t="s">
        <v>525</v>
      </c>
      <c r="R6" s="593"/>
    </row>
    <row r="7" spans="2:18" ht="45" customHeight="1">
      <c r="B7" s="83"/>
      <c r="C7" s="83"/>
      <c r="D7" s="681" t="s">
        <v>526</v>
      </c>
      <c r="E7" s="593"/>
      <c r="F7" s="593"/>
      <c r="G7" s="681" t="s">
        <v>527</v>
      </c>
      <c r="H7" s="593"/>
      <c r="I7" s="593"/>
      <c r="J7" s="681" t="s">
        <v>528</v>
      </c>
      <c r="K7" s="593"/>
      <c r="L7" s="593"/>
      <c r="M7" s="681" t="s">
        <v>529</v>
      </c>
      <c r="N7" s="593"/>
      <c r="O7" s="593"/>
      <c r="P7" s="682"/>
      <c r="Q7" s="593" t="s">
        <v>530</v>
      </c>
      <c r="R7" s="593" t="s">
        <v>531</v>
      </c>
    </row>
    <row r="8" spans="2:18" ht="30">
      <c r="B8" s="83"/>
      <c r="C8" s="83"/>
      <c r="D8" s="273"/>
      <c r="E8" s="9" t="s">
        <v>532</v>
      </c>
      <c r="F8" s="9" t="s">
        <v>533</v>
      </c>
      <c r="G8" s="273"/>
      <c r="H8" s="9" t="s">
        <v>533</v>
      </c>
      <c r="I8" s="9" t="s">
        <v>534</v>
      </c>
      <c r="J8" s="273"/>
      <c r="K8" s="9" t="s">
        <v>532</v>
      </c>
      <c r="L8" s="9" t="s">
        <v>533</v>
      </c>
      <c r="M8" s="273"/>
      <c r="N8" s="9" t="s">
        <v>533</v>
      </c>
      <c r="O8" s="9" t="s">
        <v>534</v>
      </c>
      <c r="P8" s="683"/>
      <c r="Q8" s="593"/>
      <c r="R8" s="593"/>
    </row>
    <row r="9" spans="2:18" ht="30">
      <c r="B9" s="261" t="s">
        <v>535</v>
      </c>
      <c r="C9" s="16" t="s">
        <v>536</v>
      </c>
      <c r="D9" s="231">
        <v>414.50687499999998</v>
      </c>
      <c r="E9" s="231">
        <v>414.50687499999998</v>
      </c>
      <c r="F9" s="231">
        <v>0</v>
      </c>
      <c r="G9" s="231">
        <v>0</v>
      </c>
      <c r="H9" s="231">
        <v>0</v>
      </c>
      <c r="I9" s="231">
        <v>0</v>
      </c>
      <c r="J9" s="231">
        <v>0</v>
      </c>
      <c r="K9" s="231">
        <v>0</v>
      </c>
      <c r="L9" s="231">
        <v>0</v>
      </c>
      <c r="M9" s="231">
        <v>0</v>
      </c>
      <c r="N9" s="231">
        <v>0</v>
      </c>
      <c r="O9" s="231">
        <v>0</v>
      </c>
      <c r="P9" s="231">
        <v>0</v>
      </c>
      <c r="Q9" s="231">
        <v>0</v>
      </c>
      <c r="R9" s="231">
        <v>0</v>
      </c>
    </row>
    <row r="10" spans="2:18">
      <c r="B10" s="261" t="s">
        <v>296</v>
      </c>
      <c r="C10" s="16" t="s">
        <v>537</v>
      </c>
      <c r="D10" s="231">
        <v>37706.340477999998</v>
      </c>
      <c r="E10" s="231">
        <v>35971.938950999996</v>
      </c>
      <c r="F10" s="231">
        <v>1488.3143540000001</v>
      </c>
      <c r="G10" s="231">
        <v>279.14751000000001</v>
      </c>
      <c r="H10" s="231">
        <v>1.952723</v>
      </c>
      <c r="I10" s="231">
        <v>277.19478700000002</v>
      </c>
      <c r="J10" s="231">
        <v>-23.523306000000002</v>
      </c>
      <c r="K10" s="231">
        <v>-11.568374</v>
      </c>
      <c r="L10" s="231">
        <v>-11.954931999999999</v>
      </c>
      <c r="M10" s="231">
        <v>-84.860769000000005</v>
      </c>
      <c r="N10" s="231">
        <v>-6.6225000000000006E-2</v>
      </c>
      <c r="O10" s="231">
        <v>-84.691469999999995</v>
      </c>
      <c r="P10" s="231">
        <v>0</v>
      </c>
      <c r="Q10" s="231">
        <v>73.186724999999996</v>
      </c>
      <c r="R10" s="231">
        <v>0</v>
      </c>
    </row>
    <row r="11" spans="2:18">
      <c r="B11" s="262" t="s">
        <v>298</v>
      </c>
      <c r="C11" s="307" t="s">
        <v>538</v>
      </c>
      <c r="D11" s="244">
        <v>0</v>
      </c>
      <c r="E11" s="244">
        <v>0</v>
      </c>
      <c r="F11" s="244">
        <v>0</v>
      </c>
      <c r="G11" s="231">
        <v>0</v>
      </c>
      <c r="H11" s="231">
        <v>0</v>
      </c>
      <c r="I11" s="231">
        <v>0</v>
      </c>
      <c r="J11" s="231">
        <v>0</v>
      </c>
      <c r="K11" s="231">
        <v>0</v>
      </c>
      <c r="L11" s="231">
        <v>0</v>
      </c>
      <c r="M11" s="231">
        <v>0</v>
      </c>
      <c r="N11" s="231">
        <v>0</v>
      </c>
      <c r="O11" s="231">
        <v>0</v>
      </c>
      <c r="P11" s="231">
        <v>0</v>
      </c>
      <c r="Q11" s="231">
        <v>0</v>
      </c>
      <c r="R11" s="231">
        <v>0</v>
      </c>
    </row>
    <row r="12" spans="2:18">
      <c r="B12" s="262" t="s">
        <v>539</v>
      </c>
      <c r="C12" s="307" t="s">
        <v>540</v>
      </c>
      <c r="D12" s="244">
        <v>7.0507590000000002</v>
      </c>
      <c r="E12" s="244">
        <v>7.0507590000000002</v>
      </c>
      <c r="F12" s="244">
        <v>0</v>
      </c>
      <c r="G12" s="231">
        <v>0</v>
      </c>
      <c r="H12" s="231">
        <v>0</v>
      </c>
      <c r="I12" s="231">
        <v>0</v>
      </c>
      <c r="J12" s="231">
        <v>-2.1069999999999999E-3</v>
      </c>
      <c r="K12" s="231">
        <v>-2.1069999999999999E-3</v>
      </c>
      <c r="L12" s="231">
        <v>0</v>
      </c>
      <c r="M12" s="231">
        <v>0</v>
      </c>
      <c r="N12" s="231">
        <v>0</v>
      </c>
      <c r="O12" s="231">
        <v>0</v>
      </c>
      <c r="P12" s="231">
        <v>0</v>
      </c>
      <c r="Q12" s="231">
        <v>0</v>
      </c>
      <c r="R12" s="231">
        <v>0</v>
      </c>
    </row>
    <row r="13" spans="2:18">
      <c r="B13" s="262" t="s">
        <v>541</v>
      </c>
      <c r="C13" s="307" t="s">
        <v>542</v>
      </c>
      <c r="D13" s="244">
        <v>0</v>
      </c>
      <c r="E13" s="244">
        <v>0</v>
      </c>
      <c r="F13" s="244">
        <v>0</v>
      </c>
      <c r="G13" s="231">
        <v>0</v>
      </c>
      <c r="H13" s="231">
        <v>0</v>
      </c>
      <c r="I13" s="231">
        <v>0</v>
      </c>
      <c r="J13" s="231">
        <v>0</v>
      </c>
      <c r="K13" s="231">
        <v>0</v>
      </c>
      <c r="L13" s="231">
        <v>0</v>
      </c>
      <c r="M13" s="231">
        <v>0</v>
      </c>
      <c r="N13" s="231">
        <v>0</v>
      </c>
      <c r="O13" s="231">
        <v>0</v>
      </c>
      <c r="P13" s="231">
        <v>0</v>
      </c>
      <c r="Q13" s="231">
        <v>0</v>
      </c>
      <c r="R13" s="231">
        <v>0</v>
      </c>
    </row>
    <row r="14" spans="2:18">
      <c r="B14" s="262" t="s">
        <v>543</v>
      </c>
      <c r="C14" s="308" t="s">
        <v>544</v>
      </c>
      <c r="D14" s="244">
        <v>85.873140000000006</v>
      </c>
      <c r="E14" s="244">
        <v>85.873140000000006</v>
      </c>
      <c r="F14" s="244">
        <v>0</v>
      </c>
      <c r="G14" s="231">
        <v>0</v>
      </c>
      <c r="H14" s="231">
        <v>0</v>
      </c>
      <c r="I14" s="231">
        <v>0</v>
      </c>
      <c r="J14" s="231">
        <v>-5.9003E-2</v>
      </c>
      <c r="K14" s="231">
        <v>-5.9003E-2</v>
      </c>
      <c r="L14" s="231">
        <v>0</v>
      </c>
      <c r="M14" s="231">
        <v>0</v>
      </c>
      <c r="N14" s="231">
        <v>0</v>
      </c>
      <c r="O14" s="231">
        <v>0</v>
      </c>
      <c r="P14" s="231">
        <v>0</v>
      </c>
      <c r="Q14" s="231">
        <v>0</v>
      </c>
      <c r="R14" s="231">
        <v>0</v>
      </c>
    </row>
    <row r="15" spans="2:18">
      <c r="B15" s="262" t="s">
        <v>545</v>
      </c>
      <c r="C15" s="308" t="s">
        <v>546</v>
      </c>
      <c r="D15" s="244">
        <v>3201.44722</v>
      </c>
      <c r="E15" s="244">
        <v>3010.7518960000002</v>
      </c>
      <c r="F15" s="244">
        <v>190.695324</v>
      </c>
      <c r="G15" s="231">
        <v>30.622904999999999</v>
      </c>
      <c r="H15" s="231">
        <v>0</v>
      </c>
      <c r="I15" s="231">
        <v>30.622904999999999</v>
      </c>
      <c r="J15" s="231">
        <v>-3.9263240000000001</v>
      </c>
      <c r="K15" s="231">
        <v>-2.07239</v>
      </c>
      <c r="L15" s="231">
        <v>-1.853934</v>
      </c>
      <c r="M15" s="231">
        <v>-2.1698400000000002</v>
      </c>
      <c r="N15" s="231">
        <v>0</v>
      </c>
      <c r="O15" s="231">
        <v>-2.1698400000000002</v>
      </c>
      <c r="P15" s="231">
        <v>0</v>
      </c>
      <c r="Q15" s="231">
        <v>69.655762999999993</v>
      </c>
      <c r="R15" s="231">
        <v>0</v>
      </c>
    </row>
    <row r="16" spans="2:18">
      <c r="B16" s="262" t="s">
        <v>547</v>
      </c>
      <c r="C16" s="25" t="s">
        <v>548</v>
      </c>
      <c r="D16" s="244">
        <v>3201.44722</v>
      </c>
      <c r="E16" s="244">
        <v>3010.7518960000002</v>
      </c>
      <c r="F16" s="244">
        <v>190.695324</v>
      </c>
      <c r="G16" s="231">
        <v>30.622904999999999</v>
      </c>
      <c r="H16" s="231">
        <v>0</v>
      </c>
      <c r="I16" s="231">
        <v>30.622904999999999</v>
      </c>
      <c r="J16" s="231">
        <v>-3.9263240000000001</v>
      </c>
      <c r="K16" s="231">
        <v>-2.07239</v>
      </c>
      <c r="L16" s="231">
        <v>-1.853934</v>
      </c>
      <c r="M16" s="231">
        <v>-2.1698400000000002</v>
      </c>
      <c r="N16" s="231">
        <v>0</v>
      </c>
      <c r="O16" s="231">
        <v>-2.1698400000000002</v>
      </c>
      <c r="P16" s="231">
        <v>0</v>
      </c>
      <c r="Q16" s="231">
        <v>69.655762999999993</v>
      </c>
      <c r="R16" s="231">
        <v>0</v>
      </c>
    </row>
    <row r="17" spans="2:20">
      <c r="B17" s="262" t="s">
        <v>549</v>
      </c>
      <c r="C17" s="307" t="s">
        <v>550</v>
      </c>
      <c r="D17" s="244">
        <v>34411.969359000002</v>
      </c>
      <c r="E17" s="244">
        <v>32868.263156000001</v>
      </c>
      <c r="F17" s="244">
        <v>1297.6190300000001</v>
      </c>
      <c r="G17" s="231">
        <v>248.52460500000001</v>
      </c>
      <c r="H17" s="231">
        <v>1.952723</v>
      </c>
      <c r="I17" s="231">
        <v>246.57188199999999</v>
      </c>
      <c r="J17" s="231">
        <v>-19.535872000000001</v>
      </c>
      <c r="K17" s="231">
        <v>-11.568374</v>
      </c>
      <c r="L17" s="231">
        <v>-11.954931999999999</v>
      </c>
      <c r="M17" s="231">
        <v>-82.690928999999997</v>
      </c>
      <c r="N17" s="231">
        <v>-6.6225000000000006E-2</v>
      </c>
      <c r="O17" s="231">
        <v>-82.521630000000002</v>
      </c>
      <c r="P17" s="231">
        <v>0</v>
      </c>
      <c r="Q17" s="231">
        <v>3.5309620000000002</v>
      </c>
      <c r="R17" s="231">
        <v>0</v>
      </c>
    </row>
    <row r="18" spans="2:20">
      <c r="B18" s="261" t="s">
        <v>551</v>
      </c>
      <c r="C18" s="16" t="s">
        <v>552</v>
      </c>
      <c r="D18" s="244">
        <v>5914.0094349999999</v>
      </c>
      <c r="E18" s="231">
        <v>0</v>
      </c>
      <c r="F18" s="231">
        <v>0</v>
      </c>
      <c r="G18" s="231">
        <v>0</v>
      </c>
      <c r="H18" s="231">
        <v>0</v>
      </c>
      <c r="I18" s="231">
        <v>0</v>
      </c>
      <c r="J18" s="231">
        <v>0</v>
      </c>
      <c r="K18" s="231">
        <v>0</v>
      </c>
      <c r="L18" s="231">
        <v>0</v>
      </c>
      <c r="M18" s="231">
        <v>0</v>
      </c>
      <c r="N18" s="231">
        <v>0</v>
      </c>
      <c r="O18" s="231">
        <v>0</v>
      </c>
      <c r="P18" s="231">
        <v>0</v>
      </c>
      <c r="Q18" s="231">
        <v>0</v>
      </c>
      <c r="R18" s="231">
        <v>0</v>
      </c>
    </row>
    <row r="19" spans="2:20">
      <c r="B19" s="262" t="s">
        <v>553</v>
      </c>
      <c r="C19" s="307" t="s">
        <v>538</v>
      </c>
      <c r="D19" s="244">
        <v>0</v>
      </c>
      <c r="E19" s="244">
        <v>0</v>
      </c>
      <c r="F19" s="244">
        <v>0</v>
      </c>
      <c r="G19" s="231">
        <v>0</v>
      </c>
      <c r="H19" s="231">
        <v>0</v>
      </c>
      <c r="I19" s="231">
        <v>0</v>
      </c>
      <c r="J19" s="231">
        <v>0</v>
      </c>
      <c r="K19" s="231">
        <v>0</v>
      </c>
      <c r="L19" s="231">
        <v>0</v>
      </c>
      <c r="M19" s="231">
        <v>0</v>
      </c>
      <c r="N19" s="231">
        <v>0</v>
      </c>
      <c r="O19" s="231">
        <v>0</v>
      </c>
      <c r="P19" s="231">
        <v>0</v>
      </c>
      <c r="Q19" s="231">
        <v>0</v>
      </c>
      <c r="R19" s="231">
        <v>0</v>
      </c>
    </row>
    <row r="20" spans="2:20">
      <c r="B20" s="262" t="s">
        <v>554</v>
      </c>
      <c r="C20" s="307" t="s">
        <v>540</v>
      </c>
      <c r="D20" s="244">
        <v>450.860679</v>
      </c>
      <c r="E20" s="244">
        <v>0</v>
      </c>
      <c r="F20" s="244">
        <v>0</v>
      </c>
      <c r="G20" s="231">
        <v>0</v>
      </c>
      <c r="H20" s="231">
        <v>0</v>
      </c>
      <c r="I20" s="231">
        <v>0</v>
      </c>
      <c r="J20" s="231">
        <v>0</v>
      </c>
      <c r="K20" s="231">
        <v>0</v>
      </c>
      <c r="L20" s="231">
        <v>0</v>
      </c>
      <c r="M20" s="231">
        <v>0</v>
      </c>
      <c r="N20" s="231">
        <v>0</v>
      </c>
      <c r="O20" s="231">
        <v>0</v>
      </c>
      <c r="P20" s="231">
        <v>0</v>
      </c>
      <c r="Q20" s="231">
        <v>0</v>
      </c>
      <c r="R20" s="231">
        <v>0</v>
      </c>
    </row>
    <row r="21" spans="2:20">
      <c r="B21" s="262" t="s">
        <v>555</v>
      </c>
      <c r="C21" s="307" t="s">
        <v>542</v>
      </c>
      <c r="D21" s="244">
        <v>5463.1487559999996</v>
      </c>
      <c r="E21" s="244">
        <v>0</v>
      </c>
      <c r="F21" s="244">
        <v>0</v>
      </c>
      <c r="G21" s="231">
        <v>0</v>
      </c>
      <c r="H21" s="231">
        <v>0</v>
      </c>
      <c r="I21" s="231">
        <v>0</v>
      </c>
      <c r="J21" s="231">
        <v>0</v>
      </c>
      <c r="K21" s="231">
        <v>0</v>
      </c>
      <c r="L21" s="231">
        <v>0</v>
      </c>
      <c r="M21" s="231">
        <v>0</v>
      </c>
      <c r="N21" s="231">
        <v>0</v>
      </c>
      <c r="O21" s="231">
        <v>0</v>
      </c>
      <c r="P21" s="231">
        <v>0</v>
      </c>
      <c r="Q21" s="231">
        <v>0</v>
      </c>
      <c r="R21" s="231">
        <v>0</v>
      </c>
    </row>
    <row r="22" spans="2:20">
      <c r="B22" s="262" t="s">
        <v>556</v>
      </c>
      <c r="C22" s="308" t="s">
        <v>544</v>
      </c>
      <c r="D22" s="244">
        <v>0</v>
      </c>
      <c r="E22" s="244">
        <v>0</v>
      </c>
      <c r="F22" s="244">
        <v>0</v>
      </c>
      <c r="G22" s="231">
        <v>0</v>
      </c>
      <c r="H22" s="231">
        <v>0</v>
      </c>
      <c r="I22" s="231">
        <v>0</v>
      </c>
      <c r="J22" s="231">
        <v>0</v>
      </c>
      <c r="K22" s="231">
        <v>0</v>
      </c>
      <c r="L22" s="231">
        <v>0</v>
      </c>
      <c r="M22" s="231">
        <v>0</v>
      </c>
      <c r="N22" s="231">
        <v>0</v>
      </c>
      <c r="O22" s="231">
        <v>0</v>
      </c>
      <c r="P22" s="231">
        <v>0</v>
      </c>
      <c r="Q22" s="231">
        <v>0</v>
      </c>
      <c r="R22" s="231">
        <v>0</v>
      </c>
    </row>
    <row r="23" spans="2:20">
      <c r="B23" s="262" t="s">
        <v>557</v>
      </c>
      <c r="C23" s="308" t="s">
        <v>546</v>
      </c>
      <c r="D23" s="244">
        <v>0</v>
      </c>
      <c r="E23" s="244">
        <v>0</v>
      </c>
      <c r="F23" s="244">
        <v>0</v>
      </c>
      <c r="G23" s="231">
        <v>0</v>
      </c>
      <c r="H23" s="231">
        <v>0</v>
      </c>
      <c r="I23" s="231">
        <v>0</v>
      </c>
      <c r="J23" s="231">
        <v>0</v>
      </c>
      <c r="K23" s="231">
        <v>0</v>
      </c>
      <c r="L23" s="231">
        <v>0</v>
      </c>
      <c r="M23" s="231">
        <v>0</v>
      </c>
      <c r="N23" s="231">
        <v>0</v>
      </c>
      <c r="O23" s="231">
        <v>0</v>
      </c>
      <c r="P23" s="231">
        <v>0</v>
      </c>
      <c r="Q23" s="231">
        <v>0</v>
      </c>
      <c r="R23" s="231">
        <v>0</v>
      </c>
    </row>
    <row r="24" spans="2:20">
      <c r="B24" s="261" t="s">
        <v>558</v>
      </c>
      <c r="C24" s="16" t="s">
        <v>559</v>
      </c>
      <c r="D24" s="231">
        <v>4601.2781770000001</v>
      </c>
      <c r="E24" s="231">
        <v>4555.8019839999997</v>
      </c>
      <c r="F24" s="231">
        <v>45.476193000000002</v>
      </c>
      <c r="G24" s="231">
        <v>2.3612790000000001</v>
      </c>
      <c r="H24" s="231">
        <v>0</v>
      </c>
      <c r="I24" s="231">
        <v>2.3612790000000001</v>
      </c>
      <c r="J24" s="231">
        <v>1.2345459999999999</v>
      </c>
      <c r="K24" s="231">
        <v>0.70117099999999999</v>
      </c>
      <c r="L24" s="231">
        <v>0.53337500000000004</v>
      </c>
      <c r="M24" s="231">
        <v>0.31059300000000001</v>
      </c>
      <c r="N24" s="231">
        <v>0</v>
      </c>
      <c r="O24" s="231">
        <v>0.31059300000000001</v>
      </c>
      <c r="P24" s="478"/>
      <c r="Q24" s="231">
        <v>0</v>
      </c>
      <c r="R24" s="231">
        <v>0</v>
      </c>
    </row>
    <row r="25" spans="2:20">
      <c r="B25" s="262" t="s">
        <v>560</v>
      </c>
      <c r="C25" s="307" t="s">
        <v>538</v>
      </c>
      <c r="D25" s="231">
        <v>0</v>
      </c>
      <c r="E25" s="231">
        <v>0</v>
      </c>
      <c r="F25" s="231">
        <v>0</v>
      </c>
      <c r="G25" s="231">
        <v>0</v>
      </c>
      <c r="H25" s="231">
        <v>0</v>
      </c>
      <c r="I25" s="231">
        <v>0</v>
      </c>
      <c r="J25" s="231">
        <v>0</v>
      </c>
      <c r="K25" s="231">
        <v>0</v>
      </c>
      <c r="L25" s="231">
        <v>0</v>
      </c>
      <c r="M25" s="231">
        <v>0</v>
      </c>
      <c r="N25" s="231">
        <v>0</v>
      </c>
      <c r="O25" s="231">
        <v>0</v>
      </c>
      <c r="P25" s="478"/>
      <c r="Q25" s="231">
        <v>0</v>
      </c>
      <c r="R25" s="231">
        <v>0</v>
      </c>
    </row>
    <row r="26" spans="2:20">
      <c r="B26" s="262" t="s">
        <v>561</v>
      </c>
      <c r="C26" s="307" t="s">
        <v>540</v>
      </c>
      <c r="D26" s="231">
        <v>0.19233600000000001</v>
      </c>
      <c r="E26" s="231">
        <v>0.19233600000000001</v>
      </c>
      <c r="F26" s="231">
        <v>0</v>
      </c>
      <c r="G26" s="231">
        <v>0</v>
      </c>
      <c r="H26" s="231">
        <v>0</v>
      </c>
      <c r="I26" s="231">
        <v>0</v>
      </c>
      <c r="J26" s="231">
        <v>5.7000000000000003E-5</v>
      </c>
      <c r="K26" s="231">
        <v>5.7000000000000003E-5</v>
      </c>
      <c r="L26" s="231">
        <v>0</v>
      </c>
      <c r="M26" s="231">
        <v>0</v>
      </c>
      <c r="N26" s="231">
        <v>0</v>
      </c>
      <c r="O26" s="231">
        <v>0</v>
      </c>
      <c r="P26" s="478"/>
      <c r="Q26" s="231">
        <v>0</v>
      </c>
      <c r="R26" s="231">
        <v>0</v>
      </c>
    </row>
    <row r="27" spans="2:20">
      <c r="B27" s="262" t="s">
        <v>562</v>
      </c>
      <c r="C27" s="307" t="s">
        <v>542</v>
      </c>
      <c r="D27" s="231">
        <v>2.3300540000000001</v>
      </c>
      <c r="E27" s="231">
        <v>2.3300540000000001</v>
      </c>
      <c r="F27" s="231">
        <v>0</v>
      </c>
      <c r="G27" s="231">
        <v>0</v>
      </c>
      <c r="H27" s="231">
        <v>0</v>
      </c>
      <c r="I27" s="231">
        <v>0</v>
      </c>
      <c r="J27" s="231">
        <v>0</v>
      </c>
      <c r="K27" s="231">
        <v>0</v>
      </c>
      <c r="L27" s="231">
        <v>0</v>
      </c>
      <c r="M27" s="231">
        <v>0</v>
      </c>
      <c r="N27" s="231">
        <v>0</v>
      </c>
      <c r="O27" s="231">
        <v>0</v>
      </c>
      <c r="P27" s="478"/>
      <c r="Q27" s="231">
        <v>0</v>
      </c>
      <c r="R27" s="231">
        <v>0</v>
      </c>
    </row>
    <row r="28" spans="2:20">
      <c r="B28" s="262" t="s">
        <v>563</v>
      </c>
      <c r="C28" s="308" t="s">
        <v>544</v>
      </c>
      <c r="D28" s="231">
        <v>2.9361839999999999</v>
      </c>
      <c r="E28" s="231">
        <v>2.9361839999999999</v>
      </c>
      <c r="F28" s="231">
        <v>0</v>
      </c>
      <c r="G28" s="231">
        <v>0</v>
      </c>
      <c r="H28" s="231">
        <v>0</v>
      </c>
      <c r="I28" s="231">
        <v>0</v>
      </c>
      <c r="J28" s="231">
        <v>4.9899999999999999E-4</v>
      </c>
      <c r="K28" s="231">
        <v>4.9899999999999999E-4</v>
      </c>
      <c r="L28" s="231">
        <v>0</v>
      </c>
      <c r="M28" s="231">
        <v>0</v>
      </c>
      <c r="N28" s="231">
        <v>0</v>
      </c>
      <c r="O28" s="231">
        <v>0</v>
      </c>
      <c r="P28" s="478"/>
      <c r="Q28" s="231">
        <v>0</v>
      </c>
      <c r="R28" s="231">
        <v>0</v>
      </c>
    </row>
    <row r="29" spans="2:20">
      <c r="B29" s="262" t="s">
        <v>564</v>
      </c>
      <c r="C29" s="308" t="s">
        <v>546</v>
      </c>
      <c r="D29" s="231">
        <v>334.77766600000001</v>
      </c>
      <c r="E29" s="231">
        <v>309.44515699999999</v>
      </c>
      <c r="F29" s="231">
        <v>25.332509000000002</v>
      </c>
      <c r="G29" s="231">
        <v>1.0740289999999999</v>
      </c>
      <c r="H29" s="231">
        <v>0</v>
      </c>
      <c r="I29" s="231">
        <v>1.0740289999999999</v>
      </c>
      <c r="J29" s="231">
        <v>0.44260500000000003</v>
      </c>
      <c r="K29" s="231">
        <v>0.118731</v>
      </c>
      <c r="L29" s="231">
        <v>0.323874</v>
      </c>
      <c r="M29" s="231">
        <v>0.31059300000000001</v>
      </c>
      <c r="N29" s="231">
        <v>0</v>
      </c>
      <c r="O29" s="231">
        <v>0.31059300000000001</v>
      </c>
      <c r="P29" s="478"/>
      <c r="Q29" s="231">
        <v>0</v>
      </c>
      <c r="R29" s="231">
        <v>0</v>
      </c>
    </row>
    <row r="30" spans="2:20">
      <c r="B30" s="262" t="s">
        <v>565</v>
      </c>
      <c r="C30" s="307" t="s">
        <v>550</v>
      </c>
      <c r="D30" s="231">
        <v>4261.041937</v>
      </c>
      <c r="E30" s="231">
        <v>4240.8982530000003</v>
      </c>
      <c r="F30" s="231">
        <v>20.143684</v>
      </c>
      <c r="G30" s="231">
        <v>1.28725</v>
      </c>
      <c r="H30" s="231">
        <v>0</v>
      </c>
      <c r="I30" s="231">
        <v>1.28725</v>
      </c>
      <c r="J30" s="231">
        <v>0.79138500000000001</v>
      </c>
      <c r="K30" s="231">
        <v>0.58188399999999996</v>
      </c>
      <c r="L30" s="231">
        <v>0.20950099999999999</v>
      </c>
      <c r="M30" s="231">
        <v>0</v>
      </c>
      <c r="N30" s="231">
        <v>0</v>
      </c>
      <c r="O30" s="231">
        <v>0</v>
      </c>
      <c r="P30" s="478"/>
      <c r="Q30" s="231">
        <v>0</v>
      </c>
      <c r="R30" s="231">
        <v>0</v>
      </c>
    </row>
    <row r="31" spans="2:20" ht="15.75" thickBot="1">
      <c r="B31" s="304" t="s">
        <v>566</v>
      </c>
      <c r="C31" s="305" t="s">
        <v>34</v>
      </c>
      <c r="D31" s="363">
        <v>48636.134964999997</v>
      </c>
      <c r="E31" s="363">
        <v>40942.247810000001</v>
      </c>
      <c r="F31" s="363">
        <v>1533.7905470000001</v>
      </c>
      <c r="G31" s="363">
        <v>281.50878899999998</v>
      </c>
      <c r="H31" s="363">
        <v>1.952723</v>
      </c>
      <c r="I31" s="363">
        <v>279.55606599999999</v>
      </c>
      <c r="J31" s="363">
        <v>-24.757852</v>
      </c>
      <c r="K31" s="363">
        <v>-12.269545000000001</v>
      </c>
      <c r="L31" s="363">
        <v>-12.488307000000001</v>
      </c>
      <c r="M31" s="363">
        <v>-85.171362000000002</v>
      </c>
      <c r="N31" s="363">
        <v>-6.6225000000000006E-2</v>
      </c>
      <c r="O31" s="363">
        <v>-85.002063000000007</v>
      </c>
      <c r="P31" s="363">
        <v>0</v>
      </c>
      <c r="Q31" s="363">
        <v>73.186724999999996</v>
      </c>
      <c r="R31" s="363">
        <v>0</v>
      </c>
      <c r="T31" s="174"/>
    </row>
    <row r="35" spans="2:18">
      <c r="B35" s="76"/>
      <c r="D35" s="8">
        <f>EOMONTH(D4,-12)</f>
        <v>44926</v>
      </c>
    </row>
    <row r="36" spans="2:18">
      <c r="B36" s="83"/>
      <c r="C36" s="83"/>
      <c r="D36" s="9" t="s">
        <v>2</v>
      </c>
      <c r="E36" s="9" t="s">
        <v>3</v>
      </c>
      <c r="F36" s="9" t="s">
        <v>4</v>
      </c>
      <c r="G36" s="9" t="s">
        <v>36</v>
      </c>
      <c r="H36" s="9" t="s">
        <v>37</v>
      </c>
      <c r="I36" s="9" t="s">
        <v>85</v>
      </c>
      <c r="J36" s="9" t="s">
        <v>86</v>
      </c>
      <c r="K36" s="9" t="s">
        <v>114</v>
      </c>
      <c r="L36" s="9" t="s">
        <v>270</v>
      </c>
      <c r="M36" s="9" t="s">
        <v>280</v>
      </c>
      <c r="N36" s="9" t="s">
        <v>281</v>
      </c>
      <c r="O36" s="9" t="s">
        <v>273</v>
      </c>
      <c r="P36" s="9" t="s">
        <v>269</v>
      </c>
      <c r="Q36" s="9" t="s">
        <v>271</v>
      </c>
      <c r="R36" s="9" t="s">
        <v>272</v>
      </c>
    </row>
    <row r="37" spans="2:18">
      <c r="B37" s="83"/>
      <c r="C37" s="83"/>
      <c r="D37" s="593" t="s">
        <v>522</v>
      </c>
      <c r="E37" s="593"/>
      <c r="F37" s="593"/>
      <c r="G37" s="593"/>
      <c r="H37" s="593"/>
      <c r="I37" s="593"/>
      <c r="J37" s="593" t="s">
        <v>523</v>
      </c>
      <c r="K37" s="593"/>
      <c r="L37" s="593"/>
      <c r="M37" s="593"/>
      <c r="N37" s="593"/>
      <c r="O37" s="593"/>
      <c r="P37" s="681" t="s">
        <v>524</v>
      </c>
      <c r="Q37" s="593" t="s">
        <v>525</v>
      </c>
      <c r="R37" s="593"/>
    </row>
    <row r="38" spans="2:18">
      <c r="B38" s="83"/>
      <c r="C38" s="83"/>
      <c r="D38" s="681" t="s">
        <v>526</v>
      </c>
      <c r="E38" s="593"/>
      <c r="F38" s="593"/>
      <c r="G38" s="681" t="s">
        <v>527</v>
      </c>
      <c r="H38" s="593"/>
      <c r="I38" s="593"/>
      <c r="J38" s="681" t="s">
        <v>528</v>
      </c>
      <c r="K38" s="593"/>
      <c r="L38" s="593"/>
      <c r="M38" s="681" t="s">
        <v>529</v>
      </c>
      <c r="N38" s="593"/>
      <c r="O38" s="593"/>
      <c r="P38" s="682"/>
      <c r="Q38" s="593" t="s">
        <v>530</v>
      </c>
      <c r="R38" s="593" t="s">
        <v>531</v>
      </c>
    </row>
    <row r="39" spans="2:18" ht="30">
      <c r="B39" s="83"/>
      <c r="C39" s="83"/>
      <c r="D39" s="273"/>
      <c r="E39" s="9" t="s">
        <v>532</v>
      </c>
      <c r="F39" s="9" t="s">
        <v>533</v>
      </c>
      <c r="G39" s="273"/>
      <c r="H39" s="9" t="s">
        <v>533</v>
      </c>
      <c r="I39" s="9" t="s">
        <v>534</v>
      </c>
      <c r="J39" s="273"/>
      <c r="K39" s="9" t="s">
        <v>532</v>
      </c>
      <c r="L39" s="9" t="s">
        <v>533</v>
      </c>
      <c r="M39" s="273"/>
      <c r="N39" s="9" t="s">
        <v>533</v>
      </c>
      <c r="O39" s="9" t="s">
        <v>534</v>
      </c>
      <c r="P39" s="683"/>
      <c r="Q39" s="593"/>
      <c r="R39" s="593"/>
    </row>
    <row r="40" spans="2:18" ht="30">
      <c r="B40" s="261" t="s">
        <v>535</v>
      </c>
      <c r="C40" s="16" t="s">
        <v>536</v>
      </c>
      <c r="D40" s="231">
        <v>485.98161399999998</v>
      </c>
      <c r="E40" s="231">
        <v>485.98161399999998</v>
      </c>
      <c r="F40" s="231">
        <v>0</v>
      </c>
      <c r="G40" s="231">
        <v>0</v>
      </c>
      <c r="H40" s="231">
        <v>0</v>
      </c>
      <c r="I40" s="231">
        <v>0</v>
      </c>
      <c r="J40" s="231">
        <v>0</v>
      </c>
      <c r="K40" s="231">
        <v>0</v>
      </c>
      <c r="L40" s="231">
        <v>0</v>
      </c>
      <c r="M40" s="231">
        <v>0</v>
      </c>
      <c r="N40" s="231">
        <v>0</v>
      </c>
      <c r="O40" s="231">
        <v>0</v>
      </c>
      <c r="P40" s="231">
        <v>0</v>
      </c>
      <c r="Q40" s="231">
        <v>0</v>
      </c>
      <c r="R40" s="231">
        <v>0</v>
      </c>
    </row>
    <row r="41" spans="2:18">
      <c r="B41" s="261" t="s">
        <v>296</v>
      </c>
      <c r="C41" s="16" t="s">
        <v>537</v>
      </c>
      <c r="D41" s="231">
        <v>36695.279026999997</v>
      </c>
      <c r="E41" s="231">
        <v>35129.452582999998</v>
      </c>
      <c r="F41" s="231">
        <v>1270.278137</v>
      </c>
      <c r="G41" s="231">
        <v>216.81124399999999</v>
      </c>
      <c r="H41" s="231">
        <v>1.7929139999999999</v>
      </c>
      <c r="I41" s="231">
        <v>215.018328</v>
      </c>
      <c r="J41" s="231">
        <v>-25.365068999999998</v>
      </c>
      <c r="K41" s="231">
        <v>-10.483717</v>
      </c>
      <c r="L41" s="231">
        <v>-14.881352</v>
      </c>
      <c r="M41" s="231">
        <v>-86.511125000000007</v>
      </c>
      <c r="N41" s="231">
        <v>-5.9430999999999998E-2</v>
      </c>
      <c r="O41" s="231">
        <v>-86.373384999999999</v>
      </c>
      <c r="P41" s="231">
        <v>0</v>
      </c>
      <c r="Q41" s="231">
        <v>60.512006999999997</v>
      </c>
      <c r="R41" s="231">
        <v>0</v>
      </c>
    </row>
    <row r="42" spans="2:18">
      <c r="B42" s="262" t="s">
        <v>298</v>
      </c>
      <c r="C42" s="307" t="s">
        <v>538</v>
      </c>
      <c r="D42" s="244">
        <v>0</v>
      </c>
      <c r="E42" s="244">
        <v>0</v>
      </c>
      <c r="F42" s="244">
        <v>0</v>
      </c>
      <c r="G42" s="231">
        <v>0</v>
      </c>
      <c r="H42" s="231">
        <v>0</v>
      </c>
      <c r="I42" s="231">
        <v>0</v>
      </c>
      <c r="J42" s="231">
        <v>0</v>
      </c>
      <c r="K42" s="231">
        <v>0</v>
      </c>
      <c r="L42" s="231">
        <v>0</v>
      </c>
      <c r="M42" s="231">
        <v>0</v>
      </c>
      <c r="N42" s="231">
        <v>0</v>
      </c>
      <c r="O42" s="231">
        <v>0</v>
      </c>
      <c r="P42" s="231">
        <v>0</v>
      </c>
      <c r="Q42" s="231">
        <v>0</v>
      </c>
      <c r="R42" s="231">
        <v>0</v>
      </c>
    </row>
    <row r="43" spans="2:18">
      <c r="B43" s="262" t="s">
        <v>539</v>
      </c>
      <c r="C43" s="307" t="s">
        <v>540</v>
      </c>
      <c r="D43" s="244">
        <v>7.1027969999999998</v>
      </c>
      <c r="E43" s="244">
        <v>7.1027969999999998</v>
      </c>
      <c r="F43" s="244">
        <v>0</v>
      </c>
      <c r="G43" s="231">
        <v>0</v>
      </c>
      <c r="H43" s="231">
        <v>0</v>
      </c>
      <c r="I43" s="231">
        <v>0</v>
      </c>
      <c r="J43" s="231">
        <v>-2.153E-3</v>
      </c>
      <c r="K43" s="231">
        <v>-2.153E-3</v>
      </c>
      <c r="L43" s="231">
        <v>0</v>
      </c>
      <c r="M43" s="231">
        <v>0</v>
      </c>
      <c r="N43" s="231">
        <v>0</v>
      </c>
      <c r="O43" s="231">
        <v>0</v>
      </c>
      <c r="P43" s="231">
        <v>0</v>
      </c>
      <c r="Q43" s="231">
        <v>0</v>
      </c>
      <c r="R43" s="231">
        <v>0</v>
      </c>
    </row>
    <row r="44" spans="2:18">
      <c r="B44" s="262" t="s">
        <v>541</v>
      </c>
      <c r="C44" s="307" t="s">
        <v>542</v>
      </c>
      <c r="D44" s="244">
        <v>0</v>
      </c>
      <c r="E44" s="244">
        <v>0</v>
      </c>
      <c r="F44" s="244">
        <v>0</v>
      </c>
      <c r="G44" s="231">
        <v>0</v>
      </c>
      <c r="H44" s="231">
        <v>0</v>
      </c>
      <c r="I44" s="231">
        <v>0</v>
      </c>
      <c r="J44" s="231">
        <v>0</v>
      </c>
      <c r="K44" s="231">
        <v>0</v>
      </c>
      <c r="L44" s="231">
        <v>0</v>
      </c>
      <c r="M44" s="231">
        <v>0</v>
      </c>
      <c r="N44" s="231">
        <v>0</v>
      </c>
      <c r="O44" s="231">
        <v>0</v>
      </c>
      <c r="P44" s="231">
        <v>0</v>
      </c>
      <c r="Q44" s="231">
        <v>0</v>
      </c>
      <c r="R44" s="231">
        <v>0</v>
      </c>
    </row>
    <row r="45" spans="2:18">
      <c r="B45" s="262" t="s">
        <v>543</v>
      </c>
      <c r="C45" s="308" t="s">
        <v>544</v>
      </c>
      <c r="D45" s="244">
        <v>7.096088</v>
      </c>
      <c r="E45" s="244">
        <v>7.096088</v>
      </c>
      <c r="F45" s="244">
        <v>0</v>
      </c>
      <c r="G45" s="231">
        <v>0</v>
      </c>
      <c r="H45" s="231">
        <v>0</v>
      </c>
      <c r="I45" s="231">
        <v>0</v>
      </c>
      <c r="J45" s="231">
        <v>-2.2800000000000001E-4</v>
      </c>
      <c r="K45" s="231">
        <v>-2.2800000000000001E-4</v>
      </c>
      <c r="L45" s="231">
        <v>0</v>
      </c>
      <c r="M45" s="231">
        <v>0</v>
      </c>
      <c r="N45" s="231">
        <v>0</v>
      </c>
      <c r="O45" s="231">
        <v>0</v>
      </c>
      <c r="P45" s="231">
        <v>0</v>
      </c>
      <c r="Q45" s="231">
        <v>0</v>
      </c>
      <c r="R45" s="231">
        <v>0</v>
      </c>
    </row>
    <row r="46" spans="2:18">
      <c r="B46" s="262" t="s">
        <v>545</v>
      </c>
      <c r="C46" s="308" t="s">
        <v>546</v>
      </c>
      <c r="D46" s="244">
        <v>2884.6682369999999</v>
      </c>
      <c r="E46" s="244">
        <v>2804.258288</v>
      </c>
      <c r="F46" s="244">
        <v>80.409948999999997</v>
      </c>
      <c r="G46" s="231">
        <v>8.3448239999999991</v>
      </c>
      <c r="H46" s="231">
        <v>0</v>
      </c>
      <c r="I46" s="231">
        <v>8.3448239999999991</v>
      </c>
      <c r="J46" s="231">
        <v>-2.031126</v>
      </c>
      <c r="K46" s="231">
        <v>-1.1416740000000001</v>
      </c>
      <c r="L46" s="231">
        <v>-0.88945200000000002</v>
      </c>
      <c r="M46" s="231">
        <v>-2.107653</v>
      </c>
      <c r="N46" s="231">
        <v>0</v>
      </c>
      <c r="O46" s="231">
        <v>-2.1076540000000001</v>
      </c>
      <c r="P46" s="231">
        <v>0</v>
      </c>
      <c r="Q46" s="231">
        <v>56.759144999999997</v>
      </c>
      <c r="R46" s="231">
        <v>0</v>
      </c>
    </row>
    <row r="47" spans="2:18">
      <c r="B47" s="262" t="s">
        <v>547</v>
      </c>
      <c r="C47" s="25" t="s">
        <v>548</v>
      </c>
      <c r="D47" s="244">
        <v>2884.6682369999999</v>
      </c>
      <c r="E47" s="244">
        <v>2804.258288</v>
      </c>
      <c r="F47" s="244">
        <v>80.409948999999997</v>
      </c>
      <c r="G47" s="231">
        <v>8.3448239999999991</v>
      </c>
      <c r="H47" s="231">
        <v>0</v>
      </c>
      <c r="I47" s="231">
        <v>8.3448239999999991</v>
      </c>
      <c r="J47" s="231">
        <v>-2.031126</v>
      </c>
      <c r="K47" s="231">
        <v>-1.1416740000000001</v>
      </c>
      <c r="L47" s="231">
        <v>-0.88945200000000002</v>
      </c>
      <c r="M47" s="231">
        <v>-2.107653</v>
      </c>
      <c r="N47" s="231">
        <v>0</v>
      </c>
      <c r="O47" s="231">
        <v>-2.1076540000000001</v>
      </c>
      <c r="P47" s="231">
        <v>0</v>
      </c>
      <c r="Q47" s="231">
        <v>56.759144999999997</v>
      </c>
      <c r="R47" s="231">
        <v>0</v>
      </c>
    </row>
    <row r="48" spans="2:18">
      <c r="B48" s="262" t="s">
        <v>549</v>
      </c>
      <c r="C48" s="307" t="s">
        <v>550</v>
      </c>
      <c r="D48" s="244">
        <v>33796.411905000001</v>
      </c>
      <c r="E48" s="244">
        <v>32310.99541</v>
      </c>
      <c r="F48" s="244">
        <v>1189.8681879999999</v>
      </c>
      <c r="G48" s="231">
        <v>208.46642</v>
      </c>
      <c r="H48" s="231">
        <v>1.7929139999999999</v>
      </c>
      <c r="I48" s="231">
        <v>206.67350400000001</v>
      </c>
      <c r="J48" s="231">
        <v>-23.331562000000002</v>
      </c>
      <c r="K48" s="231">
        <v>-10.483717</v>
      </c>
      <c r="L48" s="231">
        <v>-14.881352</v>
      </c>
      <c r="M48" s="231">
        <v>-84.403471999999994</v>
      </c>
      <c r="N48" s="231">
        <v>-5.9430999999999998E-2</v>
      </c>
      <c r="O48" s="231">
        <v>-84.265731000000002</v>
      </c>
      <c r="P48" s="231">
        <v>0</v>
      </c>
      <c r="Q48" s="231">
        <v>3.7528619999999999</v>
      </c>
      <c r="R48" s="231">
        <v>0</v>
      </c>
    </row>
    <row r="49" spans="2:18">
      <c r="B49" s="261" t="s">
        <v>551</v>
      </c>
      <c r="C49" s="16" t="s">
        <v>552</v>
      </c>
      <c r="D49" s="244">
        <v>5635.2743829999999</v>
      </c>
      <c r="E49" s="231">
        <v>0</v>
      </c>
      <c r="F49" s="231">
        <v>0</v>
      </c>
      <c r="G49" s="231">
        <v>0</v>
      </c>
      <c r="H49" s="231">
        <v>0</v>
      </c>
      <c r="I49" s="231">
        <v>0</v>
      </c>
      <c r="J49" s="231">
        <v>0</v>
      </c>
      <c r="K49" s="231">
        <v>0</v>
      </c>
      <c r="L49" s="231">
        <v>0</v>
      </c>
      <c r="M49" s="231">
        <v>0</v>
      </c>
      <c r="N49" s="231">
        <v>0</v>
      </c>
      <c r="O49" s="231">
        <v>0</v>
      </c>
      <c r="P49" s="231">
        <v>0</v>
      </c>
      <c r="Q49" s="231">
        <v>0</v>
      </c>
      <c r="R49" s="231">
        <v>0</v>
      </c>
    </row>
    <row r="50" spans="2:18">
      <c r="B50" s="262" t="s">
        <v>553</v>
      </c>
      <c r="C50" s="307" t="s">
        <v>538</v>
      </c>
      <c r="D50" s="244">
        <v>0</v>
      </c>
      <c r="E50" s="244">
        <v>0</v>
      </c>
      <c r="F50" s="244">
        <v>0</v>
      </c>
      <c r="G50" s="231">
        <v>0</v>
      </c>
      <c r="H50" s="231">
        <v>0</v>
      </c>
      <c r="I50" s="231">
        <v>0</v>
      </c>
      <c r="J50" s="231">
        <v>0</v>
      </c>
      <c r="K50" s="231">
        <v>0</v>
      </c>
      <c r="L50" s="231">
        <v>0</v>
      </c>
      <c r="M50" s="231">
        <v>0</v>
      </c>
      <c r="N50" s="231">
        <v>0</v>
      </c>
      <c r="O50" s="231">
        <v>0</v>
      </c>
      <c r="P50" s="231">
        <v>0</v>
      </c>
      <c r="Q50" s="231">
        <v>0</v>
      </c>
      <c r="R50" s="231">
        <v>0</v>
      </c>
    </row>
    <row r="51" spans="2:18">
      <c r="B51" s="262" t="s">
        <v>554</v>
      </c>
      <c r="C51" s="307" t="s">
        <v>540</v>
      </c>
      <c r="D51" s="244">
        <v>373.691078</v>
      </c>
      <c r="E51" s="244">
        <v>0</v>
      </c>
      <c r="F51" s="244">
        <v>0</v>
      </c>
      <c r="G51" s="231">
        <v>0</v>
      </c>
      <c r="H51" s="231">
        <v>0</v>
      </c>
      <c r="I51" s="231">
        <v>0</v>
      </c>
      <c r="J51" s="231">
        <v>0</v>
      </c>
      <c r="K51" s="231">
        <v>0</v>
      </c>
      <c r="L51" s="231">
        <v>0</v>
      </c>
      <c r="M51" s="231">
        <v>0</v>
      </c>
      <c r="N51" s="231">
        <v>0</v>
      </c>
      <c r="O51" s="231">
        <v>0</v>
      </c>
      <c r="P51" s="231">
        <v>0</v>
      </c>
      <c r="Q51" s="231">
        <v>0</v>
      </c>
      <c r="R51" s="231">
        <v>0</v>
      </c>
    </row>
    <row r="52" spans="2:18">
      <c r="B52" s="262" t="s">
        <v>555</v>
      </c>
      <c r="C52" s="307" t="s">
        <v>542</v>
      </c>
      <c r="D52" s="244">
        <v>5261.5833050000001</v>
      </c>
      <c r="E52" s="244">
        <v>0</v>
      </c>
      <c r="F52" s="244">
        <v>0</v>
      </c>
      <c r="G52" s="231">
        <v>0</v>
      </c>
      <c r="H52" s="231">
        <v>0</v>
      </c>
      <c r="I52" s="231">
        <v>0</v>
      </c>
      <c r="J52" s="231">
        <v>0</v>
      </c>
      <c r="K52" s="231">
        <v>0</v>
      </c>
      <c r="L52" s="231">
        <v>0</v>
      </c>
      <c r="M52" s="231">
        <v>0</v>
      </c>
      <c r="N52" s="231">
        <v>0</v>
      </c>
      <c r="O52" s="231">
        <v>0</v>
      </c>
      <c r="P52" s="231">
        <v>0</v>
      </c>
      <c r="Q52" s="231">
        <v>0</v>
      </c>
      <c r="R52" s="231">
        <v>0</v>
      </c>
    </row>
    <row r="53" spans="2:18">
      <c r="B53" s="262" t="s">
        <v>556</v>
      </c>
      <c r="C53" s="308" t="s">
        <v>544</v>
      </c>
      <c r="D53" s="244">
        <v>0</v>
      </c>
      <c r="E53" s="244">
        <v>0</v>
      </c>
      <c r="F53" s="244">
        <v>0</v>
      </c>
      <c r="G53" s="231">
        <v>0</v>
      </c>
      <c r="H53" s="231">
        <v>0</v>
      </c>
      <c r="I53" s="231">
        <v>0</v>
      </c>
      <c r="J53" s="231">
        <v>0</v>
      </c>
      <c r="K53" s="231">
        <v>0</v>
      </c>
      <c r="L53" s="231">
        <v>0</v>
      </c>
      <c r="M53" s="231">
        <v>0</v>
      </c>
      <c r="N53" s="231">
        <v>0</v>
      </c>
      <c r="O53" s="231">
        <v>0</v>
      </c>
      <c r="P53" s="231">
        <v>0</v>
      </c>
      <c r="Q53" s="231">
        <v>0</v>
      </c>
      <c r="R53" s="231">
        <v>0</v>
      </c>
    </row>
    <row r="54" spans="2:18">
      <c r="B54" s="262" t="s">
        <v>557</v>
      </c>
      <c r="C54" s="308" t="s">
        <v>546</v>
      </c>
      <c r="D54" s="244">
        <v>0</v>
      </c>
      <c r="E54" s="244">
        <v>0</v>
      </c>
      <c r="F54" s="244">
        <v>0</v>
      </c>
      <c r="G54" s="231">
        <v>0</v>
      </c>
      <c r="H54" s="231">
        <v>0</v>
      </c>
      <c r="I54" s="231">
        <v>0</v>
      </c>
      <c r="J54" s="231">
        <v>0</v>
      </c>
      <c r="K54" s="231">
        <v>0</v>
      </c>
      <c r="L54" s="231">
        <v>0</v>
      </c>
      <c r="M54" s="231">
        <v>0</v>
      </c>
      <c r="N54" s="231">
        <v>0</v>
      </c>
      <c r="O54" s="231">
        <v>0</v>
      </c>
      <c r="P54" s="231">
        <v>0</v>
      </c>
      <c r="Q54" s="231">
        <v>0</v>
      </c>
      <c r="R54" s="231">
        <v>0</v>
      </c>
    </row>
    <row r="55" spans="2:18">
      <c r="B55" s="261" t="s">
        <v>558</v>
      </c>
      <c r="C55" s="16" t="s">
        <v>559</v>
      </c>
      <c r="D55" s="231">
        <v>4306.2404779999997</v>
      </c>
      <c r="E55" s="231">
        <v>4280.8358260000005</v>
      </c>
      <c r="F55" s="231">
        <v>25.404651999999999</v>
      </c>
      <c r="G55" s="231">
        <v>0.54850200000000005</v>
      </c>
      <c r="H55" s="231">
        <v>0</v>
      </c>
      <c r="I55" s="231">
        <v>0.54850200000000005</v>
      </c>
      <c r="J55" s="231">
        <v>1.0189109999999999</v>
      </c>
      <c r="K55" s="231">
        <v>0.67153399999999996</v>
      </c>
      <c r="L55" s="231">
        <v>0.34737699999999999</v>
      </c>
      <c r="M55" s="231">
        <v>0.287574</v>
      </c>
      <c r="N55" s="231">
        <v>0</v>
      </c>
      <c r="O55" s="231">
        <v>0.28670800000000002</v>
      </c>
      <c r="P55" s="478"/>
      <c r="Q55" s="231">
        <v>0</v>
      </c>
      <c r="R55" s="231">
        <v>0</v>
      </c>
    </row>
    <row r="56" spans="2:18">
      <c r="B56" s="262" t="s">
        <v>560</v>
      </c>
      <c r="C56" s="307" t="s">
        <v>538</v>
      </c>
      <c r="D56" s="231">
        <v>0</v>
      </c>
      <c r="E56" s="231">
        <v>0</v>
      </c>
      <c r="F56" s="231">
        <v>0</v>
      </c>
      <c r="G56" s="231">
        <v>0</v>
      </c>
      <c r="H56" s="231">
        <v>0</v>
      </c>
      <c r="I56" s="231">
        <v>0</v>
      </c>
      <c r="J56" s="231">
        <v>0</v>
      </c>
      <c r="K56" s="231">
        <v>0</v>
      </c>
      <c r="L56" s="231">
        <v>0</v>
      </c>
      <c r="M56" s="231">
        <v>0</v>
      </c>
      <c r="N56" s="231">
        <v>0</v>
      </c>
      <c r="O56" s="231">
        <v>0</v>
      </c>
      <c r="P56" s="478"/>
      <c r="Q56" s="231">
        <v>0</v>
      </c>
      <c r="R56" s="231">
        <v>0</v>
      </c>
    </row>
    <row r="57" spans="2:18">
      <c r="B57" s="262" t="s">
        <v>561</v>
      </c>
      <c r="C57" s="307" t="s">
        <v>540</v>
      </c>
      <c r="D57" s="231">
        <v>0.16650000000000001</v>
      </c>
      <c r="E57" s="231">
        <v>0.16650000000000001</v>
      </c>
      <c r="F57" s="231">
        <v>0</v>
      </c>
      <c r="G57" s="231">
        <v>0</v>
      </c>
      <c r="H57" s="231">
        <v>0</v>
      </c>
      <c r="I57" s="231">
        <v>0</v>
      </c>
      <c r="J57" s="231">
        <v>5.1E-5</v>
      </c>
      <c r="K57" s="231">
        <v>5.1E-5</v>
      </c>
      <c r="L57" s="231">
        <v>0</v>
      </c>
      <c r="M57" s="231">
        <v>0</v>
      </c>
      <c r="N57" s="231">
        <v>0</v>
      </c>
      <c r="O57" s="231">
        <v>0</v>
      </c>
      <c r="P57" s="478"/>
      <c r="Q57" s="231">
        <v>0</v>
      </c>
      <c r="R57" s="231">
        <v>0</v>
      </c>
    </row>
    <row r="58" spans="2:18">
      <c r="B58" s="262" t="s">
        <v>562</v>
      </c>
      <c r="C58" s="307" t="s">
        <v>542</v>
      </c>
      <c r="D58" s="231">
        <v>2.3300540000000001</v>
      </c>
      <c r="E58" s="231">
        <v>2.3300540000000001</v>
      </c>
      <c r="F58" s="231">
        <v>0</v>
      </c>
      <c r="G58" s="231">
        <v>0</v>
      </c>
      <c r="H58" s="231">
        <v>0</v>
      </c>
      <c r="I58" s="231">
        <v>0</v>
      </c>
      <c r="J58" s="231">
        <v>0</v>
      </c>
      <c r="K58" s="231">
        <v>0</v>
      </c>
      <c r="L58" s="231">
        <v>0</v>
      </c>
      <c r="M58" s="231">
        <v>0</v>
      </c>
      <c r="N58" s="231">
        <v>0</v>
      </c>
      <c r="O58" s="231">
        <v>0</v>
      </c>
      <c r="P58" s="478"/>
      <c r="Q58" s="231">
        <v>0</v>
      </c>
      <c r="R58" s="231">
        <v>0</v>
      </c>
    </row>
    <row r="59" spans="2:18">
      <c r="B59" s="262" t="s">
        <v>563</v>
      </c>
      <c r="C59" s="308" t="s">
        <v>544</v>
      </c>
      <c r="D59" s="231">
        <v>1.2245079999999999</v>
      </c>
      <c r="E59" s="231">
        <v>1.2245079999999999</v>
      </c>
      <c r="F59" s="231">
        <v>0</v>
      </c>
      <c r="G59" s="231">
        <v>0</v>
      </c>
      <c r="H59" s="231">
        <v>0</v>
      </c>
      <c r="I59" s="231">
        <v>0</v>
      </c>
      <c r="J59" s="231">
        <v>6.0999999999999999E-5</v>
      </c>
      <c r="K59" s="231">
        <v>6.0999999999999999E-5</v>
      </c>
      <c r="L59" s="231">
        <v>0</v>
      </c>
      <c r="M59" s="231">
        <v>0</v>
      </c>
      <c r="N59" s="231">
        <v>0</v>
      </c>
      <c r="O59" s="231">
        <v>0</v>
      </c>
      <c r="P59" s="478"/>
      <c r="Q59" s="231">
        <v>0</v>
      </c>
      <c r="R59" s="231">
        <v>0</v>
      </c>
    </row>
    <row r="60" spans="2:18">
      <c r="B60" s="262" t="s">
        <v>564</v>
      </c>
      <c r="C60" s="308" t="s">
        <v>546</v>
      </c>
      <c r="D60" s="231">
        <v>234.08957100000001</v>
      </c>
      <c r="E60" s="231">
        <v>223.72448499999999</v>
      </c>
      <c r="F60" s="231">
        <v>10.365086</v>
      </c>
      <c r="G60" s="231">
        <v>0.54670799999999997</v>
      </c>
      <c r="H60" s="231">
        <v>0</v>
      </c>
      <c r="I60" s="231">
        <v>0.54670799999999997</v>
      </c>
      <c r="J60" s="231">
        <v>0.23582800000000001</v>
      </c>
      <c r="K60" s="231">
        <v>7.6407000000000003E-2</v>
      </c>
      <c r="L60" s="231">
        <v>0.15942100000000001</v>
      </c>
      <c r="M60" s="231">
        <v>0.28670800000000002</v>
      </c>
      <c r="N60" s="231">
        <v>0</v>
      </c>
      <c r="O60" s="231">
        <v>0.28670800000000002</v>
      </c>
      <c r="P60" s="478"/>
      <c r="Q60" s="231">
        <v>0</v>
      </c>
      <c r="R60" s="231">
        <v>0</v>
      </c>
    </row>
    <row r="61" spans="2:18">
      <c r="B61" s="262" t="s">
        <v>565</v>
      </c>
      <c r="C61" s="307" t="s">
        <v>550</v>
      </c>
      <c r="D61" s="231">
        <v>4068.4298450000001</v>
      </c>
      <c r="E61" s="231">
        <v>4053.3902790000002</v>
      </c>
      <c r="F61" s="231">
        <v>15.039566000000001</v>
      </c>
      <c r="G61" s="231">
        <v>1.794E-3</v>
      </c>
      <c r="H61" s="231">
        <v>0</v>
      </c>
      <c r="I61" s="231">
        <v>1.794E-3</v>
      </c>
      <c r="J61" s="231">
        <v>0.78297099999999997</v>
      </c>
      <c r="K61" s="231">
        <v>0.59501499999999996</v>
      </c>
      <c r="L61" s="231">
        <v>0.18795600000000001</v>
      </c>
      <c r="M61" s="231">
        <v>8.6600000000000002E-4</v>
      </c>
      <c r="N61" s="231">
        <v>0</v>
      </c>
      <c r="O61" s="231">
        <v>0</v>
      </c>
      <c r="P61" s="478"/>
      <c r="Q61" s="231">
        <v>0</v>
      </c>
      <c r="R61" s="231">
        <v>0</v>
      </c>
    </row>
    <row r="62" spans="2:18" ht="15.75" thickBot="1">
      <c r="B62" s="304" t="s">
        <v>566</v>
      </c>
      <c r="C62" s="305" t="s">
        <v>34</v>
      </c>
      <c r="D62" s="363">
        <v>47122.775501999997</v>
      </c>
      <c r="E62" s="363">
        <v>39896.270022999997</v>
      </c>
      <c r="F62" s="363">
        <v>1295.682789</v>
      </c>
      <c r="G62" s="363">
        <v>217.359746</v>
      </c>
      <c r="H62" s="363">
        <v>1.7929139999999999</v>
      </c>
      <c r="I62" s="363">
        <v>215.56683000000001</v>
      </c>
      <c r="J62" s="363">
        <v>-26.383980000000001</v>
      </c>
      <c r="K62" s="363">
        <v>-11.155251</v>
      </c>
      <c r="L62" s="363">
        <v>-15.228729</v>
      </c>
      <c r="M62" s="363">
        <v>-86.798698999999999</v>
      </c>
      <c r="N62" s="363">
        <v>-5.9430999999999998E-2</v>
      </c>
      <c r="O62" s="363">
        <v>-86.660093000000003</v>
      </c>
      <c r="P62" s="363">
        <v>0</v>
      </c>
      <c r="Q62" s="363">
        <v>60.512006999999997</v>
      </c>
      <c r="R62" s="363">
        <v>0</v>
      </c>
    </row>
  </sheetData>
  <mergeCells count="22">
    <mergeCell ref="B2:R2"/>
    <mergeCell ref="P6:P8"/>
    <mergeCell ref="Q3:R3"/>
    <mergeCell ref="D6:I6"/>
    <mergeCell ref="J6:O6"/>
    <mergeCell ref="Q6:R6"/>
    <mergeCell ref="D7:F7"/>
    <mergeCell ref="G7:I7"/>
    <mergeCell ref="J7:L7"/>
    <mergeCell ref="M7:O7"/>
    <mergeCell ref="Q7:Q8"/>
    <mergeCell ref="R7:R8"/>
    <mergeCell ref="D37:I37"/>
    <mergeCell ref="J37:O37"/>
    <mergeCell ref="P37:P39"/>
    <mergeCell ref="Q37:R37"/>
    <mergeCell ref="D38:F38"/>
    <mergeCell ref="G38:I38"/>
    <mergeCell ref="J38:L38"/>
    <mergeCell ref="M38:O38"/>
    <mergeCell ref="Q38:Q39"/>
    <mergeCell ref="R38:R39"/>
  </mergeCells>
  <hyperlinks>
    <hyperlink ref="Q3" location="Oversikt!A1" display="Tilbake til oversikt" xr:uid="{B56098DF-89A6-4080-9EDA-E93BA6918373}"/>
    <hyperlink ref="Q3:R3" location="Table!A1" display="Back to table" xr:uid="{2997D0B2-C3E6-47D4-8078-5AD1FC702F79}"/>
  </hyperlinks>
  <pageMargins left="0.7" right="0.7" top="0.75" bottom="0.75" header="0.3" footer="0.3"/>
  <pageSetup paperSize="9" scale="47" orientation="landscape" r:id="rId1"/>
  <ignoredErrors>
    <ignoredError sqref="B9:B3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827BA-8753-4C39-B3C5-21E88FB271AA}">
  <sheetPr>
    <tabColor rgb="FF002D4B"/>
    <outlinePr summaryBelow="0" summaryRight="0" showOutlineSymbols="0"/>
    <pageSetUpPr autoPageBreaks="0" fitToPage="1"/>
  </sheetPr>
  <dimension ref="B2:G79"/>
  <sheetViews>
    <sheetView showGridLines="0" showRowColHeaders="0" showOutlineSymbols="0" zoomScale="80" zoomScaleNormal="80" workbookViewId="0">
      <pane ySplit="4" topLeftCell="A5" activePane="bottomLeft" state="frozen"/>
      <selection activeCell="P18" sqref="P18"/>
      <selection pane="bottomLeft"/>
    </sheetView>
  </sheetViews>
  <sheetFormatPr baseColWidth="10" defaultRowHeight="15"/>
  <cols>
    <col min="1" max="1" width="2.85546875" customWidth="1"/>
    <col min="2" max="2" width="19.140625" customWidth="1"/>
    <col min="3" max="3" width="95.42578125" style="6" customWidth="1"/>
    <col min="4" max="4" width="16" style="6" customWidth="1"/>
    <col min="5" max="5" width="55" customWidth="1"/>
    <col min="6" max="6" width="18.28515625" customWidth="1"/>
    <col min="7" max="7" width="17.7109375" customWidth="1"/>
  </cols>
  <sheetData>
    <row r="2" spans="2:7" ht="31.5">
      <c r="C2" s="569" t="s">
        <v>1174</v>
      </c>
      <c r="D2" s="569"/>
      <c r="E2" s="569"/>
      <c r="F2" s="569"/>
      <c r="G2" s="569"/>
    </row>
    <row r="4" spans="2:7" ht="21">
      <c r="B4" s="355" t="s">
        <v>275</v>
      </c>
      <c r="C4" s="356" t="s">
        <v>1106</v>
      </c>
      <c r="D4" s="356" t="s">
        <v>1105</v>
      </c>
      <c r="E4" s="355" t="s">
        <v>1107</v>
      </c>
      <c r="F4" s="357" t="s">
        <v>1108</v>
      </c>
      <c r="G4" s="355" t="s">
        <v>1138</v>
      </c>
    </row>
    <row r="5" spans="2:7">
      <c r="C5" s="155"/>
      <c r="D5" s="155"/>
      <c r="E5" s="156"/>
      <c r="F5" s="157"/>
      <c r="G5" s="156"/>
    </row>
    <row r="6" spans="2:7">
      <c r="B6" s="358"/>
      <c r="C6" s="358" t="s">
        <v>1161</v>
      </c>
      <c r="D6" s="454" t="s">
        <v>0</v>
      </c>
      <c r="E6" s="457"/>
      <c r="F6" s="458"/>
      <c r="G6" s="458"/>
    </row>
    <row r="7" spans="2:7">
      <c r="B7" s="559" t="s">
        <v>833</v>
      </c>
      <c r="C7" s="560" t="s">
        <v>846</v>
      </c>
      <c r="D7" s="161" t="s">
        <v>834</v>
      </c>
      <c r="E7" s="463" t="s">
        <v>132</v>
      </c>
      <c r="F7" s="463" t="s">
        <v>832</v>
      </c>
      <c r="G7" s="561">
        <v>45291</v>
      </c>
    </row>
    <row r="8" spans="2:7">
      <c r="B8" s="451" t="s">
        <v>835</v>
      </c>
      <c r="C8" s="452" t="s">
        <v>847</v>
      </c>
      <c r="D8" s="459" t="s">
        <v>834</v>
      </c>
      <c r="E8" s="459" t="s">
        <v>131</v>
      </c>
      <c r="F8" s="459" t="s">
        <v>1146</v>
      </c>
      <c r="G8" s="461">
        <v>45382</v>
      </c>
    </row>
    <row r="9" spans="2:7">
      <c r="B9" s="559" t="s">
        <v>836</v>
      </c>
      <c r="C9" s="560" t="s">
        <v>848</v>
      </c>
      <c r="D9" s="161" t="s">
        <v>834</v>
      </c>
      <c r="E9" s="463" t="s">
        <v>133</v>
      </c>
      <c r="F9" s="463" t="s">
        <v>832</v>
      </c>
      <c r="G9" s="464">
        <f>G7</f>
        <v>45291</v>
      </c>
    </row>
    <row r="10" spans="2:7">
      <c r="B10" s="453"/>
      <c r="C10" s="454" t="s">
        <v>1147</v>
      </c>
      <c r="D10" s="454" t="s">
        <v>134</v>
      </c>
      <c r="E10" s="458"/>
      <c r="F10" s="462"/>
      <c r="G10" s="458"/>
    </row>
    <row r="11" spans="2:7" ht="30">
      <c r="B11" s="559" t="s">
        <v>837</v>
      </c>
      <c r="C11" s="560" t="s">
        <v>871</v>
      </c>
      <c r="D11" s="161" t="s">
        <v>834</v>
      </c>
      <c r="E11" s="463" t="s">
        <v>135</v>
      </c>
      <c r="F11" s="463" t="s">
        <v>832</v>
      </c>
      <c r="G11" s="464">
        <f>G7</f>
        <v>45291</v>
      </c>
    </row>
    <row r="12" spans="2:7" ht="30">
      <c r="B12" s="559" t="s">
        <v>838</v>
      </c>
      <c r="C12" s="560" t="s">
        <v>872</v>
      </c>
      <c r="D12" s="161" t="s">
        <v>834</v>
      </c>
      <c r="E12" s="463" t="s">
        <v>137</v>
      </c>
      <c r="F12" s="463" t="s">
        <v>832</v>
      </c>
      <c r="G12" s="464">
        <f>G7</f>
        <v>45291</v>
      </c>
    </row>
    <row r="13" spans="2:7">
      <c r="B13" s="559" t="s">
        <v>839</v>
      </c>
      <c r="C13" s="560" t="s">
        <v>873</v>
      </c>
      <c r="D13" s="161" t="s">
        <v>834</v>
      </c>
      <c r="E13" s="463" t="s">
        <v>136</v>
      </c>
      <c r="F13" s="463" t="s">
        <v>832</v>
      </c>
      <c r="G13" s="464">
        <f>G7</f>
        <v>45291</v>
      </c>
    </row>
    <row r="14" spans="2:7">
      <c r="B14" s="453"/>
      <c r="C14" s="454" t="s">
        <v>1148</v>
      </c>
      <c r="D14" s="454" t="s">
        <v>138</v>
      </c>
      <c r="E14" s="458"/>
      <c r="F14" s="462"/>
      <c r="G14" s="458"/>
    </row>
    <row r="15" spans="2:7">
      <c r="B15" s="559" t="s">
        <v>840</v>
      </c>
      <c r="C15" s="560" t="s">
        <v>874</v>
      </c>
      <c r="D15" s="161" t="s">
        <v>834</v>
      </c>
      <c r="E15" s="463" t="s">
        <v>141</v>
      </c>
      <c r="F15" s="463" t="s">
        <v>832</v>
      </c>
      <c r="G15" s="464">
        <f>G7</f>
        <v>45291</v>
      </c>
    </row>
    <row r="16" spans="2:7">
      <c r="B16" s="559" t="s">
        <v>841</v>
      </c>
      <c r="C16" s="560" t="s">
        <v>925</v>
      </c>
      <c r="D16" s="161" t="s">
        <v>834</v>
      </c>
      <c r="E16" s="463" t="s">
        <v>142</v>
      </c>
      <c r="F16" s="463" t="s">
        <v>832</v>
      </c>
      <c r="G16" s="464">
        <f>G7</f>
        <v>45291</v>
      </c>
    </row>
    <row r="17" spans="2:7">
      <c r="B17" s="451" t="s">
        <v>842</v>
      </c>
      <c r="C17" s="452" t="s">
        <v>875</v>
      </c>
      <c r="D17" s="459" t="s">
        <v>834</v>
      </c>
      <c r="E17" s="460" t="s">
        <v>143</v>
      </c>
      <c r="F17" s="460" t="s">
        <v>1146</v>
      </c>
      <c r="G17" s="461">
        <f>G8</f>
        <v>45382</v>
      </c>
    </row>
    <row r="18" spans="2:7">
      <c r="B18" s="453"/>
      <c r="C18" s="454" t="s">
        <v>1149</v>
      </c>
      <c r="D18" s="457" t="s">
        <v>286</v>
      </c>
      <c r="E18" s="458"/>
      <c r="F18" s="462"/>
      <c r="G18" s="458"/>
    </row>
    <row r="19" spans="2:7" ht="30" customHeight="1">
      <c r="B19" s="559" t="s">
        <v>843</v>
      </c>
      <c r="C19" s="560" t="s">
        <v>876</v>
      </c>
      <c r="D19" s="161" t="s">
        <v>834</v>
      </c>
      <c r="E19" s="463" t="s">
        <v>288</v>
      </c>
      <c r="F19" s="463" t="s">
        <v>832</v>
      </c>
      <c r="G19" s="464">
        <f>G7</f>
        <v>45291</v>
      </c>
    </row>
    <row r="20" spans="2:7">
      <c r="B20" s="559" t="s">
        <v>844</v>
      </c>
      <c r="C20" s="560" t="s">
        <v>877</v>
      </c>
      <c r="D20" s="161" t="s">
        <v>834</v>
      </c>
      <c r="E20" s="463" t="s">
        <v>289</v>
      </c>
      <c r="F20" s="463" t="s">
        <v>832</v>
      </c>
      <c r="G20" s="464">
        <f>G7</f>
        <v>45291</v>
      </c>
    </row>
    <row r="21" spans="2:7">
      <c r="B21" s="453"/>
      <c r="C21" s="454" t="s">
        <v>1150</v>
      </c>
      <c r="D21" s="457" t="s">
        <v>299</v>
      </c>
      <c r="E21" s="458"/>
      <c r="F21" s="462"/>
      <c r="G21" s="458"/>
    </row>
    <row r="22" spans="2:7">
      <c r="B22" s="559" t="s">
        <v>926</v>
      </c>
      <c r="C22" s="560" t="s">
        <v>929</v>
      </c>
      <c r="D22" s="161" t="s">
        <v>834</v>
      </c>
      <c r="E22" s="463" t="s">
        <v>303</v>
      </c>
      <c r="F22" s="463" t="s">
        <v>832</v>
      </c>
      <c r="G22" s="464">
        <f>G7</f>
        <v>45291</v>
      </c>
    </row>
    <row r="23" spans="2:7" ht="45">
      <c r="B23" s="559" t="s">
        <v>927</v>
      </c>
      <c r="C23" s="560" t="s">
        <v>930</v>
      </c>
      <c r="D23" s="161" t="s">
        <v>834</v>
      </c>
      <c r="E23" s="161" t="s">
        <v>304</v>
      </c>
      <c r="F23" s="463" t="s">
        <v>832</v>
      </c>
      <c r="G23" s="464">
        <f>G7</f>
        <v>45291</v>
      </c>
    </row>
    <row r="24" spans="2:7">
      <c r="B24" s="559" t="s">
        <v>928</v>
      </c>
      <c r="C24" s="560" t="s">
        <v>931</v>
      </c>
      <c r="D24" s="161" t="s">
        <v>834</v>
      </c>
      <c r="E24" s="463" t="s">
        <v>303</v>
      </c>
      <c r="F24" s="463" t="s">
        <v>832</v>
      </c>
      <c r="G24" s="464">
        <f>G7</f>
        <v>45291</v>
      </c>
    </row>
    <row r="25" spans="2:7">
      <c r="B25" s="453"/>
      <c r="C25" s="454" t="s">
        <v>1151</v>
      </c>
      <c r="D25" s="457" t="s">
        <v>520</v>
      </c>
      <c r="E25" s="458"/>
      <c r="F25" s="462"/>
      <c r="G25" s="458"/>
    </row>
    <row r="26" spans="2:7">
      <c r="B26" s="559" t="s">
        <v>845</v>
      </c>
      <c r="C26" s="560" t="s">
        <v>878</v>
      </c>
      <c r="D26" s="161" t="s">
        <v>834</v>
      </c>
      <c r="E26" s="463" t="s">
        <v>437</v>
      </c>
      <c r="F26" s="463" t="s">
        <v>832</v>
      </c>
      <c r="G26" s="464">
        <f>G7</f>
        <v>45291</v>
      </c>
    </row>
    <row r="27" spans="2:7">
      <c r="B27" s="559" t="s">
        <v>849</v>
      </c>
      <c r="C27" s="560" t="s">
        <v>879</v>
      </c>
      <c r="D27" s="161" t="s">
        <v>834</v>
      </c>
      <c r="E27" s="463" t="s">
        <v>438</v>
      </c>
      <c r="F27" s="463" t="s">
        <v>832</v>
      </c>
      <c r="G27" s="464">
        <f>G7</f>
        <v>45291</v>
      </c>
    </row>
    <row r="28" spans="2:7">
      <c r="B28" s="453"/>
      <c r="C28" s="454" t="s">
        <v>1152</v>
      </c>
      <c r="D28" s="457" t="s">
        <v>521</v>
      </c>
      <c r="E28" s="457"/>
      <c r="F28" s="462"/>
      <c r="G28" s="458"/>
    </row>
    <row r="29" spans="2:7">
      <c r="B29" s="559" t="s">
        <v>850</v>
      </c>
      <c r="C29" s="560" t="s">
        <v>880</v>
      </c>
      <c r="D29" s="161" t="s">
        <v>834</v>
      </c>
      <c r="E29" s="463" t="s">
        <v>569</v>
      </c>
      <c r="F29" s="463" t="s">
        <v>832</v>
      </c>
      <c r="G29" s="464">
        <f>G7</f>
        <v>45291</v>
      </c>
    </row>
    <row r="30" spans="2:7">
      <c r="B30" s="559" t="s">
        <v>1118</v>
      </c>
      <c r="C30" s="560" t="s">
        <v>881</v>
      </c>
      <c r="D30" s="161" t="s">
        <v>834</v>
      </c>
      <c r="E30" s="463" t="s">
        <v>568</v>
      </c>
      <c r="F30" s="463" t="s">
        <v>832</v>
      </c>
      <c r="G30" s="464">
        <f>G7</f>
        <v>45291</v>
      </c>
    </row>
    <row r="31" spans="2:7">
      <c r="B31" s="559" t="s">
        <v>851</v>
      </c>
      <c r="C31" s="560" t="s">
        <v>882</v>
      </c>
      <c r="D31" s="161" t="s">
        <v>834</v>
      </c>
      <c r="E31" s="463" t="s">
        <v>570</v>
      </c>
      <c r="F31" s="463" t="s">
        <v>832</v>
      </c>
      <c r="G31" s="464">
        <f>G7</f>
        <v>45291</v>
      </c>
    </row>
    <row r="32" spans="2:7">
      <c r="B32" s="559" t="s">
        <v>852</v>
      </c>
      <c r="C32" s="560" t="s">
        <v>883</v>
      </c>
      <c r="D32" s="161" t="s">
        <v>834</v>
      </c>
      <c r="E32" s="463" t="s">
        <v>567</v>
      </c>
      <c r="F32" s="463" t="s">
        <v>832</v>
      </c>
      <c r="G32" s="464">
        <f>G7</f>
        <v>45291</v>
      </c>
    </row>
    <row r="33" spans="2:7">
      <c r="B33" s="559" t="s">
        <v>853</v>
      </c>
      <c r="C33" s="560" t="s">
        <v>884</v>
      </c>
      <c r="D33" s="161" t="s">
        <v>834</v>
      </c>
      <c r="E33" s="463" t="s">
        <v>571</v>
      </c>
      <c r="F33" s="463" t="s">
        <v>832</v>
      </c>
      <c r="G33" s="464">
        <f>G7</f>
        <v>45291</v>
      </c>
    </row>
    <row r="34" spans="2:7">
      <c r="B34" s="559" t="s">
        <v>854</v>
      </c>
      <c r="C34" s="560" t="s">
        <v>885</v>
      </c>
      <c r="D34" s="161" t="s">
        <v>834</v>
      </c>
      <c r="E34" s="463" t="s">
        <v>570</v>
      </c>
      <c r="F34" s="463" t="s">
        <v>832</v>
      </c>
      <c r="G34" s="464">
        <f>G7</f>
        <v>45291</v>
      </c>
    </row>
    <row r="35" spans="2:7">
      <c r="B35" s="453"/>
      <c r="C35" s="454" t="s">
        <v>1153</v>
      </c>
      <c r="D35" s="457" t="s">
        <v>572</v>
      </c>
      <c r="E35" s="457"/>
      <c r="F35" s="462"/>
      <c r="G35" s="458"/>
    </row>
    <row r="36" spans="2:7">
      <c r="B36" s="559" t="s">
        <v>855</v>
      </c>
      <c r="C36" s="560" t="s">
        <v>886</v>
      </c>
      <c r="D36" s="161" t="s">
        <v>834</v>
      </c>
      <c r="E36" s="463" t="s">
        <v>635</v>
      </c>
      <c r="F36" s="463" t="s">
        <v>832</v>
      </c>
      <c r="G36" s="464">
        <f>G7</f>
        <v>45291</v>
      </c>
    </row>
    <row r="37" spans="2:7">
      <c r="B37" s="453"/>
      <c r="C37" s="454" t="s">
        <v>1156</v>
      </c>
      <c r="D37" s="457" t="s">
        <v>636</v>
      </c>
      <c r="E37" s="458"/>
      <c r="F37" s="462"/>
      <c r="G37" s="458"/>
    </row>
    <row r="38" spans="2:7" ht="30">
      <c r="B38" s="559" t="s">
        <v>856</v>
      </c>
      <c r="C38" s="560" t="s">
        <v>1129</v>
      </c>
      <c r="D38" s="161" t="s">
        <v>834</v>
      </c>
      <c r="E38" s="161" t="s">
        <v>672</v>
      </c>
      <c r="F38" s="463" t="s">
        <v>832</v>
      </c>
      <c r="G38" s="464">
        <f>G7</f>
        <v>45291</v>
      </c>
    </row>
    <row r="39" spans="2:7">
      <c r="B39" s="559" t="s">
        <v>857</v>
      </c>
      <c r="C39" s="560" t="s">
        <v>1130</v>
      </c>
      <c r="D39" s="161" t="s">
        <v>834</v>
      </c>
      <c r="E39" s="463" t="s">
        <v>673</v>
      </c>
      <c r="F39" s="463" t="s">
        <v>832</v>
      </c>
      <c r="G39" s="464">
        <f>G7</f>
        <v>45291</v>
      </c>
    </row>
    <row r="40" spans="2:7" ht="15" customHeight="1">
      <c r="B40" s="453"/>
      <c r="C40" s="454" t="s">
        <v>1154</v>
      </c>
      <c r="D40" s="457" t="s">
        <v>674</v>
      </c>
      <c r="E40" s="458"/>
      <c r="F40" s="462"/>
      <c r="G40" s="458"/>
    </row>
    <row r="41" spans="2:7">
      <c r="B41" s="559" t="s">
        <v>858</v>
      </c>
      <c r="C41" s="560" t="s">
        <v>887</v>
      </c>
      <c r="D41" s="161" t="s">
        <v>834</v>
      </c>
      <c r="E41" s="161" t="s">
        <v>709</v>
      </c>
      <c r="F41" s="463" t="s">
        <v>832</v>
      </c>
      <c r="G41" s="464">
        <f>G7</f>
        <v>45291</v>
      </c>
    </row>
    <row r="42" spans="2:7">
      <c r="B42" s="559" t="s">
        <v>859</v>
      </c>
      <c r="C42" s="560" t="s">
        <v>888</v>
      </c>
      <c r="D42" s="161" t="s">
        <v>834</v>
      </c>
      <c r="E42" s="161" t="s">
        <v>710</v>
      </c>
      <c r="F42" s="463" t="s">
        <v>832</v>
      </c>
      <c r="G42" s="464">
        <f>G7</f>
        <v>45291</v>
      </c>
    </row>
    <row r="43" spans="2:7" ht="15" customHeight="1">
      <c r="B43" s="559" t="s">
        <v>860</v>
      </c>
      <c r="C43" s="560" t="s">
        <v>889</v>
      </c>
      <c r="D43" s="161" t="s">
        <v>834</v>
      </c>
      <c r="E43" s="161" t="s">
        <v>711</v>
      </c>
      <c r="F43" s="463" t="s">
        <v>832</v>
      </c>
      <c r="G43" s="464">
        <f>G7</f>
        <v>45291</v>
      </c>
    </row>
    <row r="44" spans="2:7">
      <c r="B44" s="559" t="s">
        <v>861</v>
      </c>
      <c r="C44" s="560" t="s">
        <v>890</v>
      </c>
      <c r="D44" s="161" t="s">
        <v>834</v>
      </c>
      <c r="E44" s="161" t="s">
        <v>712</v>
      </c>
      <c r="F44" s="463" t="s">
        <v>832</v>
      </c>
      <c r="G44" s="464">
        <f>G7</f>
        <v>45291</v>
      </c>
    </row>
    <row r="45" spans="2:7" hidden="1">
      <c r="B45" s="455" t="s">
        <v>862</v>
      </c>
      <c r="C45" s="456" t="s">
        <v>891</v>
      </c>
      <c r="D45" s="161" t="s">
        <v>834</v>
      </c>
      <c r="E45" s="161" t="s">
        <v>713</v>
      </c>
      <c r="F45" s="463" t="s">
        <v>832</v>
      </c>
      <c r="G45" s="464">
        <f>G7</f>
        <v>45291</v>
      </c>
    </row>
    <row r="46" spans="2:7" hidden="1">
      <c r="B46" s="455" t="s">
        <v>863</v>
      </c>
      <c r="C46" s="456" t="s">
        <v>892</v>
      </c>
      <c r="D46" s="161" t="s">
        <v>834</v>
      </c>
      <c r="E46" s="161" t="s">
        <v>714</v>
      </c>
      <c r="F46" s="463" t="s">
        <v>832</v>
      </c>
      <c r="G46" s="464">
        <f>G7</f>
        <v>45291</v>
      </c>
    </row>
    <row r="47" spans="2:7" hidden="1">
      <c r="B47" s="453"/>
      <c r="C47" s="454" t="s">
        <v>1155</v>
      </c>
      <c r="D47" s="457" t="s">
        <v>675</v>
      </c>
      <c r="E47" s="458"/>
      <c r="F47" s="462"/>
      <c r="G47" s="458"/>
    </row>
    <row r="48" spans="2:7" hidden="1">
      <c r="B48" s="455" t="s">
        <v>1140</v>
      </c>
      <c r="C48" s="456" t="s">
        <v>893</v>
      </c>
      <c r="D48" s="465" t="s">
        <v>834</v>
      </c>
      <c r="E48" s="161" t="s">
        <v>698</v>
      </c>
      <c r="F48" s="463" t="s">
        <v>832</v>
      </c>
      <c r="G48" s="464">
        <f>G7</f>
        <v>45291</v>
      </c>
    </row>
    <row r="49" spans="2:7" hidden="1">
      <c r="B49" s="455" t="s">
        <v>1141</v>
      </c>
      <c r="C49" s="456" t="s">
        <v>894</v>
      </c>
      <c r="D49" s="465" t="s">
        <v>834</v>
      </c>
      <c r="E49" s="161" t="s">
        <v>698</v>
      </c>
      <c r="F49" s="463" t="s">
        <v>832</v>
      </c>
      <c r="G49" s="464">
        <f>G7</f>
        <v>45291</v>
      </c>
    </row>
    <row r="50" spans="2:7" ht="30" hidden="1">
      <c r="B50" s="455" t="s">
        <v>1142</v>
      </c>
      <c r="C50" s="456" t="s">
        <v>895</v>
      </c>
      <c r="D50" s="465" t="s">
        <v>834</v>
      </c>
      <c r="E50" s="161" t="s">
        <v>699</v>
      </c>
      <c r="F50" s="463" t="s">
        <v>832</v>
      </c>
      <c r="G50" s="464">
        <f>G7</f>
        <v>45291</v>
      </c>
    </row>
    <row r="51" spans="2:7" ht="30" hidden="1">
      <c r="B51" s="455" t="s">
        <v>1143</v>
      </c>
      <c r="C51" s="456" t="s">
        <v>896</v>
      </c>
      <c r="D51" s="465" t="s">
        <v>834</v>
      </c>
      <c r="E51" s="161" t="s">
        <v>700</v>
      </c>
      <c r="F51" s="463" t="s">
        <v>832</v>
      </c>
      <c r="G51" s="464">
        <f>G7</f>
        <v>45291</v>
      </c>
    </row>
    <row r="52" spans="2:7" ht="15" hidden="1" customHeight="1">
      <c r="B52" s="455" t="s">
        <v>1144</v>
      </c>
      <c r="C52" s="456" t="s">
        <v>897</v>
      </c>
      <c r="D52" s="465" t="s">
        <v>834</v>
      </c>
      <c r="E52" s="161" t="s">
        <v>701</v>
      </c>
      <c r="F52" s="463" t="s">
        <v>832</v>
      </c>
      <c r="G52" s="464">
        <f>G7</f>
        <v>45291</v>
      </c>
    </row>
    <row r="53" spans="2:7">
      <c r="B53" s="453"/>
      <c r="C53" s="454" t="s">
        <v>1157</v>
      </c>
      <c r="D53" s="457" t="s">
        <v>702</v>
      </c>
      <c r="E53" s="462"/>
      <c r="F53" s="462"/>
      <c r="G53" s="458"/>
    </row>
    <row r="54" spans="2:7">
      <c r="B54" s="559" t="s">
        <v>864</v>
      </c>
      <c r="C54" s="560" t="s">
        <v>898</v>
      </c>
      <c r="D54" s="161" t="s">
        <v>834</v>
      </c>
      <c r="E54" s="161" t="s">
        <v>703</v>
      </c>
      <c r="F54" s="463" t="s">
        <v>832</v>
      </c>
      <c r="G54" s="464">
        <f>G7</f>
        <v>45291</v>
      </c>
    </row>
    <row r="55" spans="2:7" ht="30">
      <c r="B55" s="559" t="s">
        <v>865</v>
      </c>
      <c r="C55" s="560" t="s">
        <v>899</v>
      </c>
      <c r="D55" s="161" t="s">
        <v>834</v>
      </c>
      <c r="E55" s="161" t="s">
        <v>704</v>
      </c>
      <c r="F55" s="463" t="s">
        <v>832</v>
      </c>
      <c r="G55" s="464">
        <f>G7</f>
        <v>45291</v>
      </c>
    </row>
    <row r="56" spans="2:7">
      <c r="B56" s="559" t="s">
        <v>866</v>
      </c>
      <c r="C56" s="560" t="s">
        <v>900</v>
      </c>
      <c r="D56" s="161" t="s">
        <v>834</v>
      </c>
      <c r="E56" s="161" t="s">
        <v>705</v>
      </c>
      <c r="F56" s="463" t="s">
        <v>832</v>
      </c>
      <c r="G56" s="464">
        <f>G7</f>
        <v>45291</v>
      </c>
    </row>
    <row r="57" spans="2:7" ht="30" customHeight="1">
      <c r="B57" s="559" t="s">
        <v>867</v>
      </c>
      <c r="C57" s="560" t="s">
        <v>901</v>
      </c>
      <c r="D57" s="161" t="s">
        <v>834</v>
      </c>
      <c r="E57" s="161" t="s">
        <v>706</v>
      </c>
      <c r="F57" s="463" t="s">
        <v>832</v>
      </c>
      <c r="G57" s="464">
        <f>G7</f>
        <v>45291</v>
      </c>
    </row>
    <row r="58" spans="2:7">
      <c r="B58" s="453"/>
      <c r="C58" s="454" t="s">
        <v>1158</v>
      </c>
      <c r="D58" s="457" t="s">
        <v>707</v>
      </c>
      <c r="E58" s="462"/>
      <c r="F58" s="462"/>
      <c r="G58" s="458"/>
    </row>
    <row r="59" spans="2:7">
      <c r="B59" s="559" t="s">
        <v>868</v>
      </c>
      <c r="C59" s="560" t="s">
        <v>902</v>
      </c>
      <c r="D59" s="161" t="s">
        <v>834</v>
      </c>
      <c r="E59" s="161" t="s">
        <v>708</v>
      </c>
      <c r="F59" s="463" t="s">
        <v>832</v>
      </c>
      <c r="G59" s="464">
        <f>G7</f>
        <v>45291</v>
      </c>
    </row>
    <row r="60" spans="2:7">
      <c r="B60" s="559" t="s">
        <v>869</v>
      </c>
      <c r="C60" s="560" t="s">
        <v>903</v>
      </c>
      <c r="D60" s="161" t="s">
        <v>834</v>
      </c>
      <c r="E60" s="161" t="s">
        <v>708</v>
      </c>
      <c r="F60" s="463" t="s">
        <v>832</v>
      </c>
      <c r="G60" s="464">
        <f>G7</f>
        <v>45291</v>
      </c>
    </row>
    <row r="61" spans="2:7">
      <c r="B61" s="559" t="s">
        <v>870</v>
      </c>
      <c r="C61" s="560" t="s">
        <v>904</v>
      </c>
      <c r="D61" s="161" t="s">
        <v>834</v>
      </c>
      <c r="E61" s="161" t="s">
        <v>708</v>
      </c>
      <c r="F61" s="463" t="s">
        <v>832</v>
      </c>
      <c r="G61" s="464">
        <f>G7</f>
        <v>45291</v>
      </c>
    </row>
    <row r="62" spans="2:7">
      <c r="B62" s="453"/>
      <c r="C62" s="454" t="s">
        <v>1159</v>
      </c>
      <c r="D62" s="457"/>
      <c r="E62" s="462"/>
      <c r="F62" s="462"/>
      <c r="G62" s="458"/>
    </row>
    <row r="63" spans="2:7">
      <c r="B63" s="559" t="s">
        <v>932</v>
      </c>
      <c r="C63" s="560" t="s">
        <v>933</v>
      </c>
      <c r="D63" s="161"/>
      <c r="E63" s="161" t="s">
        <v>934</v>
      </c>
      <c r="F63" s="463" t="s">
        <v>832</v>
      </c>
      <c r="G63" s="464">
        <f>G7</f>
        <v>45291</v>
      </c>
    </row>
    <row r="64" spans="2:7">
      <c r="B64" s="453"/>
      <c r="C64" s="454" t="s">
        <v>1160</v>
      </c>
      <c r="D64" s="458"/>
      <c r="E64" s="462"/>
      <c r="F64" s="462"/>
      <c r="G64" s="458"/>
    </row>
    <row r="65" spans="2:7" ht="15" customHeight="1">
      <c r="B65" s="559" t="s">
        <v>946</v>
      </c>
      <c r="C65" s="560" t="s">
        <v>1025</v>
      </c>
      <c r="D65" s="161"/>
      <c r="E65" s="463" t="s">
        <v>948</v>
      </c>
      <c r="F65" s="463" t="s">
        <v>1172</v>
      </c>
      <c r="G65" s="464">
        <f>G7</f>
        <v>45291</v>
      </c>
    </row>
    <row r="66" spans="2:7" ht="15" customHeight="1">
      <c r="B66" s="559" t="s">
        <v>947</v>
      </c>
      <c r="C66" s="560" t="s">
        <v>1026</v>
      </c>
      <c r="D66" s="161"/>
      <c r="E66" s="463" t="s">
        <v>949</v>
      </c>
      <c r="F66" s="463" t="s">
        <v>832</v>
      </c>
      <c r="G66" s="464">
        <f>G7</f>
        <v>45291</v>
      </c>
    </row>
    <row r="67" spans="2:7">
      <c r="B67" s="559" t="s">
        <v>1137</v>
      </c>
      <c r="C67" s="560" t="s">
        <v>1027</v>
      </c>
      <c r="D67" s="161"/>
      <c r="E67" s="463" t="s">
        <v>950</v>
      </c>
      <c r="F67" s="463" t="s">
        <v>832</v>
      </c>
      <c r="G67" s="464">
        <f>G7</f>
        <v>45291</v>
      </c>
    </row>
    <row r="68" spans="2:7">
      <c r="B68" s="175"/>
      <c r="C68" s="159"/>
    </row>
    <row r="69" spans="2:7">
      <c r="B69" s="571" t="s">
        <v>1139</v>
      </c>
      <c r="C69" s="571"/>
      <c r="D69" s="571"/>
      <c r="E69" s="571"/>
      <c r="F69" s="571"/>
      <c r="G69" s="571"/>
    </row>
    <row r="70" spans="2:7">
      <c r="B70" s="571" t="s">
        <v>1162</v>
      </c>
      <c r="C70" s="571"/>
      <c r="D70" s="571"/>
      <c r="E70" s="571"/>
      <c r="F70" s="571"/>
      <c r="G70" s="571"/>
    </row>
    <row r="71" spans="2:7">
      <c r="B71" s="571" t="s">
        <v>1163</v>
      </c>
      <c r="C71" s="571"/>
      <c r="D71" s="571"/>
      <c r="E71" s="571"/>
      <c r="F71" s="571"/>
      <c r="G71" s="571"/>
    </row>
    <row r="72" spans="2:7" ht="32.25" customHeight="1">
      <c r="B72" s="573" t="s">
        <v>1173</v>
      </c>
      <c r="C72" s="573"/>
      <c r="D72" s="573"/>
      <c r="E72" s="573"/>
      <c r="F72" s="573"/>
      <c r="G72" s="573"/>
    </row>
    <row r="73" spans="2:7">
      <c r="B73" s="571" t="s">
        <v>1164</v>
      </c>
      <c r="C73" s="571"/>
      <c r="D73" s="571"/>
      <c r="E73" s="571"/>
      <c r="F73" s="571"/>
      <c r="G73" s="571"/>
    </row>
    <row r="75" spans="2:7">
      <c r="B75" s="571" t="s">
        <v>935</v>
      </c>
      <c r="C75" s="571"/>
      <c r="D75" s="571"/>
      <c r="E75" s="571"/>
      <c r="F75" s="571"/>
      <c r="G75" s="571"/>
    </row>
    <row r="76" spans="2:7">
      <c r="B76" s="572" t="s">
        <v>1169</v>
      </c>
      <c r="C76" s="572"/>
      <c r="D76" s="572"/>
      <c r="E76" s="572"/>
      <c r="F76" s="572"/>
      <c r="G76" s="572"/>
    </row>
    <row r="77" spans="2:7">
      <c r="B77" s="572" t="s">
        <v>1145</v>
      </c>
      <c r="C77" s="572"/>
      <c r="D77" s="572"/>
      <c r="E77" s="572"/>
      <c r="F77" s="572"/>
      <c r="G77" s="572"/>
    </row>
    <row r="78" spans="2:7">
      <c r="B78" s="570" t="s">
        <v>1168</v>
      </c>
      <c r="C78" s="570"/>
      <c r="D78" s="570"/>
      <c r="E78" s="570"/>
      <c r="F78" s="570"/>
      <c r="G78" s="570"/>
    </row>
    <row r="79" spans="2:7">
      <c r="B79" s="571"/>
      <c r="C79" s="571"/>
      <c r="D79" s="571"/>
      <c r="E79" s="571"/>
      <c r="F79" s="571"/>
      <c r="G79" s="571"/>
    </row>
  </sheetData>
  <mergeCells count="11">
    <mergeCell ref="C2:G2"/>
    <mergeCell ref="B78:G78"/>
    <mergeCell ref="B79:G79"/>
    <mergeCell ref="B77:G77"/>
    <mergeCell ref="B72:G72"/>
    <mergeCell ref="B69:G69"/>
    <mergeCell ref="B70:G70"/>
    <mergeCell ref="B71:G71"/>
    <mergeCell ref="B73:G73"/>
    <mergeCell ref="B75:G75"/>
    <mergeCell ref="B76:G76"/>
  </mergeCells>
  <hyperlinks>
    <hyperlink ref="B7" location="'EU OV1'!A1" display="EU OV1" xr:uid="{64FA6F83-701E-4C68-9665-73873923E40B}"/>
    <hyperlink ref="B8" location="'EU KM1'!A1" display="EU KM1" xr:uid="{AB816C5F-AAC0-4AB4-A36F-54200C6A0340}"/>
    <hyperlink ref="B9" location="'EU INS1'!A1" display="EU IN1" xr:uid="{CD3D7827-3758-47DB-A801-2D8097A81018}"/>
    <hyperlink ref="B22" location="'EU LR1-LRSum'!A1" display="EU LR1 - LRSum" xr:uid="{3CBF73E8-2164-4EDF-8FDE-B44B9A158B3F}"/>
    <hyperlink ref="B23" location="'EU LR2-LRCom'!A1" display="EU LR2 - LRCom" xr:uid="{3020C14E-2AE6-4DA2-9598-5B81D7F8E764}"/>
    <hyperlink ref="B24" location="'EU LR3_LRSpl'!A1" display="EU LR3 - LRSpl" xr:uid="{94A84422-4C07-47E4-9F6A-A649A10887D3}"/>
    <hyperlink ref="B26" location="'EU LIQ1'!A1" display="EU LIQ1" xr:uid="{91B4E576-69D3-46F2-8E54-2356550FFEF4}"/>
    <hyperlink ref="B27" location="'EU LIQ2'!A1" display="EU LIQ2" xr:uid="{B1986F34-D463-42EB-BBAD-4DB6B3A5EADB}"/>
    <hyperlink ref="B29" location="'EU CR1'!A1" display="EU CR1" xr:uid="{AC2B9BA4-7B85-4080-830F-C7656E443F29}"/>
    <hyperlink ref="B30" location="'EU CR1-A'!A1" display="EU CR1 - a" xr:uid="{6EEBF465-B7BD-4273-8EF6-ADEC52F2316A}"/>
    <hyperlink ref="B31" location="'EU CQ1'!A1" display="EU CQ1" xr:uid="{66816952-2E2D-4676-A866-3C37E96CFC27}"/>
    <hyperlink ref="B32" location="'EU CQ3'!A1" display="EU CQ3" xr:uid="{41F88C5A-EC67-49FC-8C7C-0C092EB85654}"/>
    <hyperlink ref="B33" location="'EU CQ5'!A1" display="EU CQ5" xr:uid="{D52E0ED5-29D5-4D9B-8617-11B83900FEDB}"/>
    <hyperlink ref="B34" location="'EU CQ7'!A1" display="EU CQ7" xr:uid="{36B48C05-AB3C-4EAF-A95A-735F4339EAA5}"/>
    <hyperlink ref="B36" location="'EU CR3'!A1" display="EU CR3" xr:uid="{181042F8-C866-4131-A2B4-B9CF7238F4ED}"/>
    <hyperlink ref="B38" location="'EU CR4'!A1" display="EU CR4" xr:uid="{FEC79C7F-BA9F-4A5A-A7C3-50CC5909EBC5}"/>
    <hyperlink ref="B39" location="'EU CR5'!A1" display="EU CR5" xr:uid="{6B874DDE-0057-41B2-87E5-51141B4B9867}"/>
    <hyperlink ref="B11" location="'EU LI1'!A1" display="EU LI1" xr:uid="{FC12ACCF-D56D-44D9-8C19-6A182E399002}"/>
    <hyperlink ref="B12" location="'EU LI2'!A1" display="EU LI2" xr:uid="{BFFF5CB0-0194-4E44-909B-C64AD5641D68}"/>
    <hyperlink ref="B13" location="'EU LI3'!A1" display="EU LI3" xr:uid="{C655C673-D058-4040-9CE0-FFE7D4739C19}"/>
    <hyperlink ref="B15" location="'EU CC1'!A1" display="EU CC1" xr:uid="{42776F2E-C262-4D95-AAA3-8BEA4A73D7A9}"/>
    <hyperlink ref="B16" location="'EU CC2'!A1" display="EU CC2" xr:uid="{97391859-254A-4448-B8F7-B041F5CA2125}"/>
    <hyperlink ref="B19" location="'EU CCyB1'!A1" display="EU CCyB1" xr:uid="{3C11938A-6065-454D-8F41-D4EC221143F3}"/>
    <hyperlink ref="B41" location="'EU CCR1'!A1" display="EU CCR1" xr:uid="{E55FD395-71DE-42CA-BF38-EA03DED54D89}"/>
    <hyperlink ref="B42" location="'EU CCR2'!A1" display="EU CCR2" xr:uid="{AE95E2AD-5CFC-4A15-B78D-B97F1554B1E2}"/>
    <hyperlink ref="B43" location="'EU CCR3'!A1" display="EU CCR3" xr:uid="{1A1BCB46-F3C7-4521-9F28-7EC36B322DAB}"/>
    <hyperlink ref="B44" location="'EU CCR5'!A1" display="EU CCR5" xr:uid="{B81D8B30-4BAF-4AB8-9F6F-6527735C1D9F}"/>
    <hyperlink ref="B45" location="'EU CCR6'!A1" display="EU CCR6" xr:uid="{ACADA52C-4309-462D-A645-2F629D7C378C}"/>
    <hyperlink ref="B46" location="'EU CCR8'!A1" display="EU CCR8" xr:uid="{8F0CB77C-AD63-43F5-B2C4-726CDCA6A1AD}"/>
    <hyperlink ref="B48" location="'EU-SEC1'!A1" display="EU-SEC1" xr:uid="{1804785A-5DB7-40AE-8654-E79AF6B110CB}"/>
    <hyperlink ref="B49" location="'EU-SEC2'!A1" display="EU-SEC2" xr:uid="{C105FA25-F811-40FE-A483-7D7675BE3505}"/>
    <hyperlink ref="B50" location="'EU-SEC3'!A1" display="EU-SEC3" xr:uid="{C6A39FAD-E1B2-496B-8BA1-DECDA3D039C2}"/>
    <hyperlink ref="B51" location="'EU-SEC4'!A1" display="EU-SEC4" xr:uid="{99B01E5B-9AD6-4C2B-9B71-216240FAA6AB}"/>
    <hyperlink ref="B52" location="'EU-SEC5'!A1" display="EU-SEC5" xr:uid="{66181B9B-742B-4F99-B042-C94D5393A454}"/>
    <hyperlink ref="B54" location="'EU REM1'!A1" display="EU REM1" xr:uid="{132C95BA-E62D-47E5-95BC-6240E9C0E7B6}"/>
    <hyperlink ref="B55" location="'EU REM2'!A1" display="EU REM2" xr:uid="{7AD0F91D-44C3-4161-B477-E0F57A8690D7}"/>
    <hyperlink ref="B56" location="'EU REM4'!A1" display="EU REM4" xr:uid="{0D75AAA2-9486-4A8C-AB46-047EC7505C27}"/>
    <hyperlink ref="B57" location="'EU REM5'!A1" display="EU REM5" xr:uid="{85553D35-F837-41A3-9DE9-5E9F10B3098E}"/>
    <hyperlink ref="B59" location="'EU AE1'!A1" display="EU AE1" xr:uid="{E6F44524-F825-4CFD-A04A-80D03C748D02}"/>
    <hyperlink ref="B60" location="'EU AE2'!A1" display="EU AE2" xr:uid="{7B909B92-B0A6-4C32-B411-E948651D71AE}"/>
    <hyperlink ref="B61" location="'EU AE3'!A1" display="EU AE3" xr:uid="{36B9F5AF-8AD9-43CD-81E7-8A526640F8B7}"/>
    <hyperlink ref="B63" location="'EU IRRBB1'!A1" display="EU IRRBB1" xr:uid="{82E5B092-FA27-4BB5-BA0B-87817F17B443}"/>
    <hyperlink ref="B77" r:id="rId1" xr:uid="{B14C44C2-D273-409F-A041-F71F33CBEF5E}"/>
    <hyperlink ref="B65" location="'EU KM2'!A1" display="EU KM2" xr:uid="{478C53AC-E139-4337-A467-F7AE03ECC7D1}"/>
    <hyperlink ref="B66" location="'EU TLAC1'!A1" display="EU TLAC1" xr:uid="{332635C9-833A-49D9-836A-99F1D833F342}"/>
    <hyperlink ref="B67" location="'EU TLAC3'!A1" display="EU TLAC3" xr:uid="{EDD3939B-5EB2-422E-960E-9C4785CF5CE9}"/>
    <hyperlink ref="B78" r:id="rId2" display="****Draft Implementing Standards on prudential disclosures on ESG risks in accordance with Article 449a CRR" xr:uid="{B02687A7-71AE-4098-B5B3-6A9FDFE0801E}"/>
    <hyperlink ref="B20" location="'EU CCyB2'!A1" display="EU CCyB2" xr:uid="{F7B39C60-CB53-42B6-A05F-C47F588D5455}"/>
    <hyperlink ref="B17" location="'EU CCA'!A1" display="EU CCA" xr:uid="{C9B3C8CD-9D88-4AA8-B01F-1B096EDA7A70}"/>
    <hyperlink ref="C7" location="'EU OV1'!A1" display="Overview of risk weighted exposure amounts" xr:uid="{93A34760-734A-41AD-A9FF-A39AEF60BFEF}"/>
    <hyperlink ref="C8" location="'EU KM1'!A1" display="Key metrics template" xr:uid="{4A821366-CA5D-4C44-80DC-417CA60826FC}"/>
    <hyperlink ref="C9" location="'EU INS1'!A1" display="Insurance participations" xr:uid="{9C045358-465A-4154-B08A-AF69BEAE7DE1}"/>
    <hyperlink ref="C11" location="'EU LI1'!A1" display="Differences between accounting and regulatory scopes of consolidation and mapping of financial statement categories with regulatory risk categories " xr:uid="{FA56BEE1-3F64-47B8-BCC2-EA6ABDC0F484}"/>
    <hyperlink ref="C12" location="'EU LI2'!A1" display="Main sources of differences between regulatory exposure amounts and carrying values in financial statements " xr:uid="{FD4EFB41-44A2-476F-8293-94EB9F085E9A}"/>
    <hyperlink ref="C13" location="'EU LI3'!A1" display="Outline of the differences in the scopes of consolidation (entity by entity) " xr:uid="{476D8AA2-7696-4294-9C6C-77F2DF9D22F5}"/>
    <hyperlink ref="C15" location="'EU CC1'!A1" display="Composition of regulatory own funds" xr:uid="{56A427FD-FF34-4B7A-95CD-89C5F6B421B6}"/>
    <hyperlink ref="C16" location="'EU CC2'!A1" display="Reconciliation of regulatory own funds to balance sheet in the audited financial statements" xr:uid="{AE496D5F-F9C0-465C-B988-F32BAD53AF40}"/>
    <hyperlink ref="C17" location="'EU CCA'!A1" display="Main features of regulatory own funds instruments and eligible liabilities instruments" xr:uid="{37120EDF-3F06-4F09-A23E-A5B1B1E86523}"/>
    <hyperlink ref="C19" location="'EU CCyB1'!A1" display="Geographical distribution of credit exposures relevant for the calculation of the countercyclical buffer" xr:uid="{C47F4E93-63B6-46D1-A1B8-43FD90B4E97B}"/>
    <hyperlink ref="C20" location="'EU CCyB2'!A1" display="Amount of institution-specific countercyclical capital buffer" xr:uid="{99A59E8E-ABAD-4ED5-B4A5-655A17FF772A}"/>
    <hyperlink ref="C22" location="'EU LR1-LRSum'!A1" display="Summary reconciliation of accounting assets and leverage ratio exposures" xr:uid="{A8F40457-DFE8-420E-81AF-BE43A6F19DD2}"/>
    <hyperlink ref="C23" location="'EU LR2-LRCom'!A1" display="Leverage ratio common disclosure" xr:uid="{AA903AD5-5D43-4FA9-905E-535384317A9D}"/>
    <hyperlink ref="C24" location="'EU LR3_LRSpl'!A1" display="Split-up of on balance sheet exposures (excluding derivatives, SFTs and exempted exposures)" xr:uid="{32B8EC5B-84AF-4940-8953-804AC853D6E1}"/>
    <hyperlink ref="C26" location="'EU LIQ1'!A1" display="Quantitative information of LCR" xr:uid="{778BBFC4-92C1-472F-8312-67B43308E94D}"/>
    <hyperlink ref="C27" location="'EU LIQ2'!A1" display="Net Stable Funding Ratio " xr:uid="{E85378F9-551F-40C4-889C-AC1A697BD3D8}"/>
    <hyperlink ref="C29" location="'EU CR1'!A1" display="Performing and non-performing exposures and related provisions" xr:uid="{9FDD6594-1948-4F95-85A9-2096AC093E46}"/>
    <hyperlink ref="C30" location="'EU CR1-A'!A1" display="Maturity of exposures" xr:uid="{C7F76F59-407A-4429-954D-0E2920CF155C}"/>
    <hyperlink ref="C31" location="'EU CQ1'!A1" display="Credit quality of forborne exposures" xr:uid="{2B6F0438-8C08-40DA-B2FA-D07B7DFA8C55}"/>
    <hyperlink ref="C32" location="'EU CQ3'!A1" display="Credit quality of performing and non-performing exposures by past due days" xr:uid="{C522EF7C-57B2-4232-A0DF-A4AD8D4A8FD6}"/>
    <hyperlink ref="C33" location="'EU CQ5'!A1" display="Credit quality of loans and advances by industry" xr:uid="{1D131BEC-A2DD-44F2-A8D7-0C2F6D7B9511}"/>
    <hyperlink ref="C34" location="'EU CQ7'!A1" display="Collateral obtained by taking possession and execution processes " xr:uid="{5ED975B3-B8A9-4E66-85C7-FBCB80636B7C}"/>
    <hyperlink ref="C36" location="'EU CR3'!A1" display="CRM techniques overview:  Disclosure of the use of credit risk mitigation techniques" xr:uid="{B3CA931D-328C-4355-A179-6D2147EDF658}"/>
    <hyperlink ref="C38" location="'EU CR4'!A1" display="standardised approach – Credit risk exposure and CRM effects" xr:uid="{C117C4C6-7C17-4AEB-B324-F6358CCF1EA1}"/>
    <hyperlink ref="C39" location="'EU CR5'!A1" display="standardised approach" xr:uid="{F56CA292-76EB-4228-AA36-B82533CF9D7E}"/>
    <hyperlink ref="C41" location="'EU CCR1'!A1" display="Analysis of CCR exposure by approach" xr:uid="{E9C62842-8FA5-4B68-A8BB-39F9E1F9622A}"/>
    <hyperlink ref="C42" location="'EU CCR2'!A1" display="Transactions subject to own funds requirements for CVA risk" xr:uid="{5081C7BB-50E7-4BF7-B580-9F0C48DFAC84}"/>
    <hyperlink ref="C43" location="'EU CCR3'!A1" display="Standardised approach – CCR exposures by regulatory exposure class and risk weights" xr:uid="{CA19FA86-7005-424C-BBFB-29445D45FC3C}"/>
    <hyperlink ref="C44" location="'EU CCR5'!A1" display="Composition of collateral for CCR exposures" xr:uid="{EC359604-B66B-4505-8738-295FE9838F44}"/>
    <hyperlink ref="C45" location="'EU CCR6'!A1" display="Credit derivatives exposures" xr:uid="{40439774-F8A7-42BA-ACE3-6DCDA0C79239}"/>
    <hyperlink ref="C46" location="'EU CCR8'!A1" display="Exposures to CCPs" xr:uid="{7992B835-2BF5-4C73-AA5E-DEB829788391}"/>
    <hyperlink ref="C48" location="'EU-SEC1'!A1" display="Securitisation exposures in the non-trading book" xr:uid="{A4414EA9-5B05-47A8-8E07-BC1986BC845F}"/>
    <hyperlink ref="C49" location="'EU-SEC2'!A1" display="Securitisation exposures in the trading book" xr:uid="{2F49DC77-6141-4493-A12B-F76D7284890F}"/>
    <hyperlink ref="C50" location="'EU-SEC3'!A1" display="Securitisation exposures in the non-trading book and associated regulatory capital requirements - institution acting as originator or as sponsor" xr:uid="{002AEFFF-99A3-47DE-9DA8-C89380FD159A}"/>
    <hyperlink ref="C51" location="'EU-SEC4'!A1" display="Securitisation exposures in the non-trading book and associated regulatory capital requirements - institution acting as investor" xr:uid="{CEF1FE7D-0B14-4672-B5BF-4ADC7A13D9E8}"/>
    <hyperlink ref="C52" location="'EU-SEC5'!A1" display="Exposures securitised by the institution - Exposures in default and specific credit risk adjustments" xr:uid="{68B9CA7F-A600-4CA4-8BF9-8EFA58192833}"/>
    <hyperlink ref="C54" location="'EU REM1'!A1" display="Remuneration awarded for the financial year " xr:uid="{61F48B1C-4E62-45B0-9AD1-370B378C8DBE}"/>
    <hyperlink ref="C55" location="'EU REM2'!A1" display="Special payments  to staff whose professional activities have a material impact on institutions’ risk profile (identified staff)" xr:uid="{4311E898-A868-46CA-B342-CB7E4229EB70}"/>
    <hyperlink ref="C56" location="'EU REM4'!A1" display="Remuneration of 1 million EUR or more per year" xr:uid="{5DD1F682-D19B-40E0-91C5-AFB028CF68C8}"/>
    <hyperlink ref="C57" location="'EU REM5'!A1" display="Information on remuneration of staff whose professional activities have a material impact on institutions’ risk profile (identified staff)" xr:uid="{46F921F5-DAE8-4426-A17B-7130A73EC8CF}"/>
    <hyperlink ref="C59" location="'EU AE1'!A1" display="Encumbered and unencumbered assets" xr:uid="{CEE45D94-24E6-483A-9EA6-50F729F0947D}"/>
    <hyperlink ref="C60" location="'EU AE2'!A1" display="Collateral received and own debt securities issued" xr:uid="{7AC417E3-19FF-49FC-A78A-D9582A6379FD}"/>
    <hyperlink ref="C61" location="'EU AE3'!A1" display="Sources of encumbrance" xr:uid="{67ADA5CE-AAFE-417F-BF13-1587CF8DC8B5}"/>
    <hyperlink ref="C63" location="'EU IRRBB1'!A1" display="Interest rate risks of non-trading book activities" xr:uid="{8A7178A8-A631-4C9B-8118-BA6EC0DD0213}"/>
    <hyperlink ref="C65" location="'EU KM2'!A1" display="Key metrics - MREL and, where applicable, G-SII requirement for own funds and eligible liabilities" xr:uid="{5D253B41-B15F-443A-9045-A3764F895EFF}"/>
    <hyperlink ref="C66" location="'EU TLAC1'!A1" display="Composition - MREL and, where applicable, G-SII requirement for own funds and eligible liabilities " xr:uid="{BA3F0459-C5D2-43C4-8C70-F2D7F9D76D31}"/>
    <hyperlink ref="C67" location="'EU TLAC3'!A1" display="Creditor ranking - resolution entity" xr:uid="{DD0D679E-9CC8-41F4-802B-3D3A180BCDBF}"/>
    <hyperlink ref="B76:F76" r:id="rId3" display="**Implementing Technical Standards (ITS) on institutions’ public disclosures of the information referred to in Titles II and III of Part Eight of Regulation (EU) No 575/2013 " xr:uid="{44A746F1-F0D1-445F-BC86-BA5AB2B3E318}"/>
  </hyperlinks>
  <pageMargins left="0.23622047244094491" right="0.23622047244094491" top="0.74803149606299213" bottom="0.74803149606299213" header="0.31496062992125984" footer="0.31496062992125984"/>
  <pageSetup paperSize="9" scale="63" fitToHeight="0" orientation="landscape"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0A0EA-ABD3-476F-8C1E-682A71922B0A}">
  <sheetPr>
    <pageSetUpPr fitToPage="1"/>
  </sheetPr>
  <dimension ref="B2:J20"/>
  <sheetViews>
    <sheetView showGridLines="0" showRowColHeaders="0" zoomScale="80" zoomScaleNormal="80" workbookViewId="0"/>
  </sheetViews>
  <sheetFormatPr baseColWidth="10" defaultRowHeight="15"/>
  <cols>
    <col min="1" max="1" width="3.85546875" customWidth="1"/>
    <col min="3" max="3" width="28.42578125" customWidth="1"/>
    <col min="4" max="9" width="16.85546875" customWidth="1"/>
    <col min="10" max="10" width="10" customWidth="1"/>
  </cols>
  <sheetData>
    <row r="2" spans="2:10" ht="18.75">
      <c r="B2" s="580" t="s">
        <v>1116</v>
      </c>
      <c r="C2" s="580"/>
      <c r="D2" s="580"/>
      <c r="E2" s="580"/>
      <c r="F2" s="580"/>
      <c r="G2" s="580"/>
      <c r="H2" s="580"/>
      <c r="I2" s="580"/>
    </row>
    <row r="3" spans="2:10">
      <c r="B3" s="81"/>
      <c r="H3" s="581" t="s">
        <v>1205</v>
      </c>
      <c r="I3" s="581"/>
    </row>
    <row r="4" spans="2:10">
      <c r="B4" s="81"/>
      <c r="D4" s="364">
        <f>Table!G7</f>
        <v>45291</v>
      </c>
      <c r="I4" s="175"/>
    </row>
    <row r="5" spans="2:10">
      <c r="B5" s="82"/>
      <c r="D5" s="13" t="s">
        <v>2</v>
      </c>
      <c r="E5" s="13" t="s">
        <v>3</v>
      </c>
      <c r="F5" s="13" t="s">
        <v>4</v>
      </c>
      <c r="G5" s="13" t="s">
        <v>36</v>
      </c>
      <c r="H5" s="13" t="s">
        <v>37</v>
      </c>
      <c r="I5" s="13" t="s">
        <v>85</v>
      </c>
    </row>
    <row r="6" spans="2:10">
      <c r="D6" s="684" t="s">
        <v>573</v>
      </c>
      <c r="E6" s="684"/>
      <c r="F6" s="684"/>
      <c r="G6" s="684"/>
      <c r="H6" s="684"/>
      <c r="I6" s="684"/>
    </row>
    <row r="7" spans="2:10" ht="30">
      <c r="D7" s="9" t="s">
        <v>574</v>
      </c>
      <c r="E7" s="9" t="s">
        <v>575</v>
      </c>
      <c r="F7" s="9" t="s">
        <v>576</v>
      </c>
      <c r="G7" s="9" t="s">
        <v>577</v>
      </c>
      <c r="H7" s="9" t="s">
        <v>578</v>
      </c>
      <c r="I7" s="9" t="s">
        <v>34</v>
      </c>
    </row>
    <row r="8" spans="2:10">
      <c r="B8" s="43">
        <v>1</v>
      </c>
      <c r="C8" s="78" t="s">
        <v>537</v>
      </c>
      <c r="D8" s="449">
        <v>7828</v>
      </c>
      <c r="E8" s="449">
        <v>456</v>
      </c>
      <c r="F8" s="449">
        <v>3465</v>
      </c>
      <c r="G8" s="449">
        <v>26128</v>
      </c>
      <c r="H8" s="449"/>
      <c r="I8" s="449">
        <v>37877</v>
      </c>
    </row>
    <row r="9" spans="2:10">
      <c r="B9" s="43">
        <v>2</v>
      </c>
      <c r="C9" s="78" t="s">
        <v>552</v>
      </c>
      <c r="D9" s="449"/>
      <c r="E9" s="449">
        <v>730</v>
      </c>
      <c r="F9" s="449">
        <v>5030</v>
      </c>
      <c r="G9" s="449">
        <v>154</v>
      </c>
      <c r="H9" s="449"/>
      <c r="I9" s="449">
        <v>5914</v>
      </c>
    </row>
    <row r="10" spans="2:10">
      <c r="B10" s="79">
        <v>3</v>
      </c>
      <c r="C10" s="80" t="s">
        <v>34</v>
      </c>
      <c r="D10" s="450">
        <v>7828</v>
      </c>
      <c r="E10" s="450">
        <v>1186</v>
      </c>
      <c r="F10" s="450">
        <v>8495</v>
      </c>
      <c r="G10" s="450">
        <v>26282</v>
      </c>
      <c r="H10" s="450">
        <v>0</v>
      </c>
      <c r="I10" s="450">
        <v>43791</v>
      </c>
    </row>
    <row r="11" spans="2:10">
      <c r="J11" s="6"/>
    </row>
    <row r="14" spans="2:10">
      <c r="B14" s="81"/>
      <c r="D14" s="364">
        <f>EOMONTH(D4,-12)</f>
        <v>44926</v>
      </c>
      <c r="I14" s="175"/>
    </row>
    <row r="15" spans="2:10">
      <c r="B15" s="82"/>
      <c r="D15" s="13" t="s">
        <v>2</v>
      </c>
      <c r="E15" s="13" t="s">
        <v>3</v>
      </c>
      <c r="F15" s="13" t="s">
        <v>4</v>
      </c>
      <c r="G15" s="13" t="s">
        <v>36</v>
      </c>
      <c r="H15" s="13" t="s">
        <v>37</v>
      </c>
      <c r="I15" s="13" t="s">
        <v>85</v>
      </c>
    </row>
    <row r="16" spans="2:10">
      <c r="D16" s="684" t="s">
        <v>573</v>
      </c>
      <c r="E16" s="684"/>
      <c r="F16" s="684"/>
      <c r="G16" s="684"/>
      <c r="H16" s="684"/>
      <c r="I16" s="684"/>
    </row>
    <row r="17" spans="2:9" ht="30">
      <c r="D17" s="9" t="s">
        <v>574</v>
      </c>
      <c r="E17" s="9" t="s">
        <v>575</v>
      </c>
      <c r="F17" s="9" t="s">
        <v>576</v>
      </c>
      <c r="G17" s="9" t="s">
        <v>577</v>
      </c>
      <c r="H17" s="9" t="s">
        <v>578</v>
      </c>
      <c r="I17" s="9" t="s">
        <v>34</v>
      </c>
    </row>
    <row r="18" spans="2:9">
      <c r="B18" s="43">
        <v>1</v>
      </c>
      <c r="C18" s="78" t="s">
        <v>537</v>
      </c>
      <c r="D18" s="258">
        <v>8391</v>
      </c>
      <c r="E18" s="258">
        <v>631</v>
      </c>
      <c r="F18" s="258">
        <v>2658</v>
      </c>
      <c r="G18" s="258">
        <v>25120</v>
      </c>
      <c r="H18" s="258"/>
      <c r="I18" s="258">
        <v>36800</v>
      </c>
    </row>
    <row r="19" spans="2:9">
      <c r="B19" s="43">
        <v>2</v>
      </c>
      <c r="C19" s="78" t="s">
        <v>552</v>
      </c>
      <c r="D19" s="258"/>
      <c r="E19" s="258">
        <v>406</v>
      </c>
      <c r="F19" s="258">
        <v>5229</v>
      </c>
      <c r="G19" s="258"/>
      <c r="H19" s="258"/>
      <c r="I19" s="258">
        <v>5635</v>
      </c>
    </row>
    <row r="20" spans="2:9">
      <c r="B20" s="79">
        <v>3</v>
      </c>
      <c r="C20" s="80" t="s">
        <v>34</v>
      </c>
      <c r="D20" s="373">
        <v>8391</v>
      </c>
      <c r="E20" s="373">
        <v>1037</v>
      </c>
      <c r="F20" s="373">
        <v>7887</v>
      </c>
      <c r="G20" s="373">
        <v>25120</v>
      </c>
      <c r="H20" s="373">
        <v>0</v>
      </c>
      <c r="I20" s="373">
        <v>42435</v>
      </c>
    </row>
  </sheetData>
  <mergeCells count="4">
    <mergeCell ref="D6:I6"/>
    <mergeCell ref="H3:I3"/>
    <mergeCell ref="B2:I2"/>
    <mergeCell ref="D16:I16"/>
  </mergeCells>
  <hyperlinks>
    <hyperlink ref="H3" location="Oversikt!A1" display="Tilbake til oversikt" xr:uid="{C77CDBEB-699C-49A3-B032-629FE783A34F}"/>
    <hyperlink ref="H3:I3" location="Table!A1" display="Back to table" xr:uid="{C123BA16-F545-4C10-9D57-1751817FF812}"/>
  </hyperlinks>
  <pageMargins left="0.7" right="0.7" top="0.75" bottom="0.75" header="0.3" footer="0.3"/>
  <pageSetup paperSize="9" scale="9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F7D8-BC90-40E9-B9D4-DDA750D146EB}">
  <sheetPr>
    <pageSetUpPr fitToPage="1"/>
  </sheetPr>
  <dimension ref="B2:K38"/>
  <sheetViews>
    <sheetView showGridLines="0" showRowColHeaders="0" zoomScale="80" zoomScaleNormal="80" workbookViewId="0"/>
  </sheetViews>
  <sheetFormatPr baseColWidth="10" defaultRowHeight="15"/>
  <cols>
    <col min="1" max="1" width="3.85546875" customWidth="1"/>
    <col min="3" max="3" width="48.7109375" customWidth="1"/>
    <col min="8" max="8" width="16.140625" customWidth="1"/>
    <col min="9" max="9" width="22.28515625" customWidth="1"/>
    <col min="11" max="11" width="30.7109375" customWidth="1"/>
  </cols>
  <sheetData>
    <row r="2" spans="2:11" ht="18.75">
      <c r="B2" s="580" t="s">
        <v>1123</v>
      </c>
      <c r="C2" s="580"/>
      <c r="D2" s="580"/>
      <c r="E2" s="580"/>
      <c r="F2" s="580"/>
      <c r="G2" s="580"/>
      <c r="H2" s="580"/>
      <c r="I2" s="580"/>
      <c r="J2" s="580"/>
      <c r="K2" s="580"/>
    </row>
    <row r="3" spans="2:11" ht="18.75">
      <c r="B3" s="22"/>
      <c r="K3" s="550" t="s">
        <v>1205</v>
      </c>
    </row>
    <row r="4" spans="2:11">
      <c r="B4" s="76"/>
      <c r="D4" s="364">
        <f>Table!G7</f>
        <v>45291</v>
      </c>
    </row>
    <row r="5" spans="2:11">
      <c r="B5" s="83"/>
      <c r="C5" s="83"/>
      <c r="D5" s="9" t="s">
        <v>2</v>
      </c>
      <c r="E5" s="9" t="s">
        <v>3</v>
      </c>
      <c r="F5" s="9" t="s">
        <v>4</v>
      </c>
      <c r="G5" s="9" t="s">
        <v>36</v>
      </c>
      <c r="H5" s="9" t="s">
        <v>37</v>
      </c>
      <c r="I5" s="9" t="s">
        <v>85</v>
      </c>
      <c r="J5" s="9" t="s">
        <v>86</v>
      </c>
      <c r="K5" s="9" t="s">
        <v>114</v>
      </c>
    </row>
    <row r="6" spans="2:11" ht="56.25" customHeight="1">
      <c r="B6" s="83"/>
      <c r="C6" s="83"/>
      <c r="D6" s="593" t="s">
        <v>579</v>
      </c>
      <c r="E6" s="593"/>
      <c r="F6" s="593"/>
      <c r="G6" s="593"/>
      <c r="H6" s="636" t="s">
        <v>523</v>
      </c>
      <c r="I6" s="636"/>
      <c r="J6" s="681" t="s">
        <v>580</v>
      </c>
      <c r="K6" s="593"/>
    </row>
    <row r="7" spans="2:11">
      <c r="B7" s="83"/>
      <c r="C7" s="83"/>
      <c r="D7" s="636" t="s">
        <v>581</v>
      </c>
      <c r="E7" s="681" t="s">
        <v>582</v>
      </c>
      <c r="F7" s="593"/>
      <c r="G7" s="593"/>
      <c r="H7" s="593" t="s">
        <v>583</v>
      </c>
      <c r="I7" s="593" t="s">
        <v>584</v>
      </c>
      <c r="J7" s="274"/>
      <c r="K7" s="593" t="s">
        <v>585</v>
      </c>
    </row>
    <row r="8" spans="2:11" ht="47.25" customHeight="1">
      <c r="B8" s="83"/>
      <c r="C8" s="83"/>
      <c r="D8" s="636"/>
      <c r="E8" s="273"/>
      <c r="F8" s="2" t="s">
        <v>586</v>
      </c>
      <c r="G8" s="2" t="s">
        <v>587</v>
      </c>
      <c r="H8" s="593"/>
      <c r="I8" s="593"/>
      <c r="J8" s="273"/>
      <c r="K8" s="593"/>
    </row>
    <row r="9" spans="2:11" ht="30">
      <c r="B9" s="261" t="s">
        <v>535</v>
      </c>
      <c r="C9" s="16" t="s">
        <v>536</v>
      </c>
      <c r="D9" s="231">
        <v>0</v>
      </c>
      <c r="E9" s="231">
        <v>0</v>
      </c>
      <c r="F9" s="231">
        <v>0</v>
      </c>
      <c r="G9" s="41">
        <v>0</v>
      </c>
      <c r="H9" s="41">
        <v>0</v>
      </c>
      <c r="I9" s="41">
        <v>0</v>
      </c>
      <c r="J9" s="41">
        <v>0</v>
      </c>
      <c r="K9" s="41">
        <v>0</v>
      </c>
    </row>
    <row r="10" spans="2:11">
      <c r="B10" s="261" t="s">
        <v>296</v>
      </c>
      <c r="C10" s="16" t="s">
        <v>537</v>
      </c>
      <c r="D10" s="231">
        <v>215.28784899999999</v>
      </c>
      <c r="E10" s="231">
        <v>41.182234999999999</v>
      </c>
      <c r="F10" s="231">
        <v>41.182234999999999</v>
      </c>
      <c r="G10" s="41">
        <v>0.10877299999999999</v>
      </c>
      <c r="H10" s="41">
        <v>-0.968333</v>
      </c>
      <c r="I10" s="41">
        <v>-7.2341000000000003E-2</v>
      </c>
      <c r="J10" s="41">
        <v>251.15735599999999</v>
      </c>
      <c r="K10" s="41">
        <v>41.049449000000003</v>
      </c>
    </row>
    <row r="11" spans="2:11">
      <c r="B11" s="262" t="s">
        <v>298</v>
      </c>
      <c r="C11" s="263" t="s">
        <v>538</v>
      </c>
      <c r="D11" s="231">
        <v>0</v>
      </c>
      <c r="E11" s="231">
        <v>0</v>
      </c>
      <c r="F11" s="231">
        <v>0</v>
      </c>
      <c r="G11" s="231">
        <v>0</v>
      </c>
      <c r="H11" s="231">
        <v>0</v>
      </c>
      <c r="I11" s="231">
        <v>0</v>
      </c>
      <c r="J11" s="41">
        <v>0</v>
      </c>
      <c r="K11" s="41">
        <v>0</v>
      </c>
    </row>
    <row r="12" spans="2:11">
      <c r="B12" s="262" t="s">
        <v>539</v>
      </c>
      <c r="C12" s="263" t="s">
        <v>540</v>
      </c>
      <c r="D12" s="231">
        <v>0</v>
      </c>
      <c r="E12" s="231">
        <v>0</v>
      </c>
      <c r="F12" s="231">
        <v>0</v>
      </c>
      <c r="G12" s="231">
        <v>0</v>
      </c>
      <c r="H12" s="231">
        <v>0</v>
      </c>
      <c r="I12" s="231">
        <v>0</v>
      </c>
      <c r="J12" s="41">
        <v>0</v>
      </c>
      <c r="K12" s="41">
        <v>0</v>
      </c>
    </row>
    <row r="13" spans="2:11">
      <c r="B13" s="262" t="s">
        <v>541</v>
      </c>
      <c r="C13" s="263" t="s">
        <v>542</v>
      </c>
      <c r="D13" s="231">
        <v>0</v>
      </c>
      <c r="E13" s="231">
        <v>0</v>
      </c>
      <c r="F13" s="231">
        <v>0</v>
      </c>
      <c r="G13" s="231">
        <v>0</v>
      </c>
      <c r="H13" s="231">
        <v>0</v>
      </c>
      <c r="I13" s="231">
        <v>0</v>
      </c>
      <c r="J13" s="41">
        <v>0</v>
      </c>
      <c r="K13" s="41">
        <v>0</v>
      </c>
    </row>
    <row r="14" spans="2:11">
      <c r="B14" s="262" t="s">
        <v>543</v>
      </c>
      <c r="C14" s="263" t="s">
        <v>544</v>
      </c>
      <c r="D14" s="231">
        <v>0</v>
      </c>
      <c r="E14" s="231">
        <v>0</v>
      </c>
      <c r="F14" s="231">
        <v>0</v>
      </c>
      <c r="G14" s="231">
        <v>0</v>
      </c>
      <c r="H14" s="231">
        <v>0</v>
      </c>
      <c r="I14" s="231">
        <v>0</v>
      </c>
      <c r="J14" s="41">
        <v>0</v>
      </c>
      <c r="K14" s="41">
        <v>0</v>
      </c>
    </row>
    <row r="15" spans="2:11">
      <c r="B15" s="262" t="s">
        <v>545</v>
      </c>
      <c r="C15" s="263" t="s">
        <v>546</v>
      </c>
      <c r="D15" s="231">
        <v>0</v>
      </c>
      <c r="E15" s="231">
        <v>6.1338119999999998</v>
      </c>
      <c r="F15" s="231">
        <v>6.1338119999999998</v>
      </c>
      <c r="G15" s="231">
        <v>0</v>
      </c>
      <c r="H15" s="231">
        <v>0</v>
      </c>
      <c r="I15" s="231">
        <v>0</v>
      </c>
      <c r="J15" s="41">
        <v>6.1338109999999997</v>
      </c>
      <c r="K15" s="41">
        <v>6.1338109999999997</v>
      </c>
    </row>
    <row r="16" spans="2:11">
      <c r="B16" s="262" t="s">
        <v>547</v>
      </c>
      <c r="C16" s="263" t="s">
        <v>550</v>
      </c>
      <c r="D16" s="231">
        <v>215.28784899999999</v>
      </c>
      <c r="E16" s="231">
        <v>35.048423</v>
      </c>
      <c r="F16" s="231">
        <v>35.048423</v>
      </c>
      <c r="G16" s="231">
        <v>0.10877299999999999</v>
      </c>
      <c r="H16" s="231">
        <v>-0.968333</v>
      </c>
      <c r="I16" s="231">
        <v>-7.2341000000000003E-2</v>
      </c>
      <c r="J16" s="41">
        <v>245.02354500000001</v>
      </c>
      <c r="K16" s="41">
        <v>34.915638000000001</v>
      </c>
    </row>
    <row r="17" spans="2:11">
      <c r="B17" s="261" t="s">
        <v>549</v>
      </c>
      <c r="C17" s="16" t="s">
        <v>588</v>
      </c>
      <c r="D17" s="231">
        <v>0</v>
      </c>
      <c r="E17" s="231">
        <v>0</v>
      </c>
      <c r="F17" s="231">
        <v>0</v>
      </c>
      <c r="G17" s="231">
        <v>0</v>
      </c>
      <c r="H17" s="231">
        <v>0</v>
      </c>
      <c r="I17" s="231">
        <v>0</v>
      </c>
      <c r="J17" s="41">
        <v>0</v>
      </c>
      <c r="K17" s="41">
        <v>0</v>
      </c>
    </row>
    <row r="18" spans="2:11">
      <c r="B18" s="261" t="s">
        <v>551</v>
      </c>
      <c r="C18" s="16" t="s">
        <v>589</v>
      </c>
      <c r="D18" s="231">
        <v>0</v>
      </c>
      <c r="E18" s="231">
        <v>0</v>
      </c>
      <c r="F18" s="231">
        <v>0</v>
      </c>
      <c r="G18" s="41">
        <v>0</v>
      </c>
      <c r="H18" s="41">
        <v>0</v>
      </c>
      <c r="I18" s="41">
        <v>0</v>
      </c>
      <c r="J18" s="41">
        <v>0</v>
      </c>
      <c r="K18" s="41">
        <v>0</v>
      </c>
    </row>
    <row r="19" spans="2:11">
      <c r="B19" s="264">
        <v>100</v>
      </c>
      <c r="C19" s="265" t="s">
        <v>34</v>
      </c>
      <c r="D19" s="235">
        <v>215.28784899999999</v>
      </c>
      <c r="E19" s="235">
        <v>41.182234999999999</v>
      </c>
      <c r="F19" s="235">
        <v>41.182234999999999</v>
      </c>
      <c r="G19" s="42">
        <v>0.10877299999999999</v>
      </c>
      <c r="H19" s="42">
        <v>-0.968333</v>
      </c>
      <c r="I19" s="42">
        <v>-7.2341000000000003E-2</v>
      </c>
      <c r="J19" s="42">
        <v>251.15735599999999</v>
      </c>
      <c r="K19" s="42">
        <v>41.049449000000003</v>
      </c>
    </row>
    <row r="23" spans="2:11">
      <c r="B23" s="76"/>
      <c r="D23" s="364">
        <f>EOMONTH(D4,-12)</f>
        <v>44926</v>
      </c>
    </row>
    <row r="24" spans="2:11">
      <c r="B24" s="83"/>
      <c r="C24" s="83"/>
      <c r="D24" s="9" t="s">
        <v>2</v>
      </c>
      <c r="E24" s="9" t="s">
        <v>3</v>
      </c>
      <c r="F24" s="9" t="s">
        <v>4</v>
      </c>
      <c r="G24" s="9" t="s">
        <v>36</v>
      </c>
      <c r="H24" s="9" t="s">
        <v>37</v>
      </c>
      <c r="I24" s="9" t="s">
        <v>85</v>
      </c>
      <c r="J24" s="9" t="s">
        <v>86</v>
      </c>
      <c r="K24" s="9" t="s">
        <v>114</v>
      </c>
    </row>
    <row r="25" spans="2:11">
      <c r="B25" s="83"/>
      <c r="C25" s="83"/>
      <c r="D25" s="593" t="s">
        <v>579</v>
      </c>
      <c r="E25" s="593"/>
      <c r="F25" s="593"/>
      <c r="G25" s="593"/>
      <c r="H25" s="636" t="s">
        <v>523</v>
      </c>
      <c r="I25" s="636"/>
      <c r="J25" s="681" t="s">
        <v>580</v>
      </c>
      <c r="K25" s="593"/>
    </row>
    <row r="26" spans="2:11">
      <c r="B26" s="83"/>
      <c r="C26" s="83"/>
      <c r="D26" s="636" t="s">
        <v>581</v>
      </c>
      <c r="E26" s="681" t="s">
        <v>582</v>
      </c>
      <c r="F26" s="593"/>
      <c r="G26" s="593"/>
      <c r="H26" s="593" t="s">
        <v>583</v>
      </c>
      <c r="I26" s="593" t="s">
        <v>584</v>
      </c>
      <c r="J26" s="274"/>
      <c r="K26" s="593" t="s">
        <v>585</v>
      </c>
    </row>
    <row r="27" spans="2:11" ht="30">
      <c r="B27" s="83"/>
      <c r="C27" s="83"/>
      <c r="D27" s="636"/>
      <c r="E27" s="273"/>
      <c r="F27" s="2" t="s">
        <v>586</v>
      </c>
      <c r="G27" s="2" t="s">
        <v>587</v>
      </c>
      <c r="H27" s="593"/>
      <c r="I27" s="593"/>
      <c r="J27" s="273"/>
      <c r="K27" s="593"/>
    </row>
    <row r="28" spans="2:11" ht="30">
      <c r="B28" s="261" t="s">
        <v>535</v>
      </c>
      <c r="C28" s="16" t="s">
        <v>536</v>
      </c>
      <c r="D28" s="169">
        <v>0</v>
      </c>
      <c r="E28" s="169">
        <v>0</v>
      </c>
      <c r="F28" s="169">
        <v>0</v>
      </c>
      <c r="G28" s="259">
        <v>0</v>
      </c>
      <c r="H28" s="259">
        <v>0</v>
      </c>
      <c r="I28" s="259">
        <v>0</v>
      </c>
      <c r="J28" s="259">
        <v>0</v>
      </c>
      <c r="K28" s="259">
        <v>0</v>
      </c>
    </row>
    <row r="29" spans="2:11">
      <c r="B29" s="261" t="s">
        <v>296</v>
      </c>
      <c r="C29" s="16" t="s">
        <v>537</v>
      </c>
      <c r="D29" s="169">
        <v>253.99332000000001</v>
      </c>
      <c r="E29" s="169">
        <v>19.262761000000001</v>
      </c>
      <c r="F29" s="169">
        <v>19.262761000000001</v>
      </c>
      <c r="G29" s="259">
        <v>8.5147E-2</v>
      </c>
      <c r="H29" s="259">
        <v>-1.528815</v>
      </c>
      <c r="I29" s="259">
        <v>-5.3851999999999997E-2</v>
      </c>
      <c r="J29" s="259">
        <v>267.20682799999997</v>
      </c>
      <c r="K29" s="259">
        <v>18.904874</v>
      </c>
    </row>
    <row r="30" spans="2:11">
      <c r="B30" s="262" t="s">
        <v>298</v>
      </c>
      <c r="C30" s="263" t="s">
        <v>538</v>
      </c>
      <c r="D30" s="169">
        <v>0</v>
      </c>
      <c r="E30" s="169">
        <v>0</v>
      </c>
      <c r="F30" s="169">
        <v>0</v>
      </c>
      <c r="G30" s="169">
        <v>0</v>
      </c>
      <c r="H30" s="169">
        <v>0</v>
      </c>
      <c r="I30" s="169">
        <v>0</v>
      </c>
      <c r="J30" s="259">
        <v>0</v>
      </c>
      <c r="K30" s="259">
        <v>0</v>
      </c>
    </row>
    <row r="31" spans="2:11">
      <c r="B31" s="262" t="s">
        <v>539</v>
      </c>
      <c r="C31" s="263" t="s">
        <v>540</v>
      </c>
      <c r="D31" s="169">
        <v>0</v>
      </c>
      <c r="E31" s="169">
        <v>0</v>
      </c>
      <c r="F31" s="169">
        <v>0</v>
      </c>
      <c r="G31" s="169">
        <v>0</v>
      </c>
      <c r="H31" s="169">
        <v>0</v>
      </c>
      <c r="I31" s="169">
        <v>0</v>
      </c>
      <c r="J31" s="259">
        <v>0</v>
      </c>
      <c r="K31" s="259">
        <v>0</v>
      </c>
    </row>
    <row r="32" spans="2:11">
      <c r="B32" s="262" t="s">
        <v>541</v>
      </c>
      <c r="C32" s="263" t="s">
        <v>542</v>
      </c>
      <c r="D32" s="169">
        <v>0</v>
      </c>
      <c r="E32" s="169">
        <v>0</v>
      </c>
      <c r="F32" s="169">
        <v>0</v>
      </c>
      <c r="G32" s="169">
        <v>0</v>
      </c>
      <c r="H32" s="169">
        <v>0</v>
      </c>
      <c r="I32" s="169">
        <v>0</v>
      </c>
      <c r="J32" s="259">
        <v>0</v>
      </c>
      <c r="K32" s="259">
        <v>0</v>
      </c>
    </row>
    <row r="33" spans="2:11">
      <c r="B33" s="262" t="s">
        <v>543</v>
      </c>
      <c r="C33" s="263" t="s">
        <v>544</v>
      </c>
      <c r="D33" s="169">
        <v>0</v>
      </c>
      <c r="E33" s="169">
        <v>0</v>
      </c>
      <c r="F33" s="169">
        <v>0</v>
      </c>
      <c r="G33" s="169">
        <v>0</v>
      </c>
      <c r="H33" s="169">
        <v>0</v>
      </c>
      <c r="I33" s="169">
        <v>0</v>
      </c>
      <c r="J33" s="259">
        <v>0</v>
      </c>
      <c r="K33" s="259">
        <v>0</v>
      </c>
    </row>
    <row r="34" spans="2:11">
      <c r="B34" s="262" t="s">
        <v>545</v>
      </c>
      <c r="C34" s="263" t="s">
        <v>546</v>
      </c>
      <c r="D34" s="169">
        <v>10.505953999999999</v>
      </c>
      <c r="E34" s="169">
        <v>0</v>
      </c>
      <c r="F34" s="169">
        <v>0</v>
      </c>
      <c r="G34" s="169">
        <v>0</v>
      </c>
      <c r="H34" s="169">
        <v>-6.463E-3</v>
      </c>
      <c r="I34" s="169">
        <v>0</v>
      </c>
      <c r="J34" s="259">
        <v>8.6937259999999998</v>
      </c>
      <c r="K34" s="259">
        <v>0</v>
      </c>
    </row>
    <row r="35" spans="2:11">
      <c r="B35" s="262" t="s">
        <v>547</v>
      </c>
      <c r="C35" s="263" t="s">
        <v>550</v>
      </c>
      <c r="D35" s="169">
        <v>243.48736600000001</v>
      </c>
      <c r="E35" s="169">
        <v>19.262761000000001</v>
      </c>
      <c r="F35" s="169">
        <v>19.262761000000001</v>
      </c>
      <c r="G35" s="169">
        <v>8.5147E-2</v>
      </c>
      <c r="H35" s="169">
        <v>-1.5223519999999999</v>
      </c>
      <c r="I35" s="169">
        <v>-5.3851999999999997E-2</v>
      </c>
      <c r="J35" s="259">
        <v>258.513102</v>
      </c>
      <c r="K35" s="259">
        <v>18.904874</v>
      </c>
    </row>
    <row r="36" spans="2:11">
      <c r="B36" s="261" t="s">
        <v>549</v>
      </c>
      <c r="C36" s="16" t="s">
        <v>588</v>
      </c>
      <c r="D36" s="169">
        <v>0</v>
      </c>
      <c r="E36" s="169">
        <v>0</v>
      </c>
      <c r="F36" s="169">
        <v>0</v>
      </c>
      <c r="G36" s="169">
        <v>0</v>
      </c>
      <c r="H36" s="169">
        <v>0</v>
      </c>
      <c r="I36" s="169">
        <v>0</v>
      </c>
      <c r="J36" s="259">
        <v>0</v>
      </c>
      <c r="K36" s="259">
        <v>0</v>
      </c>
    </row>
    <row r="37" spans="2:11">
      <c r="B37" s="261" t="s">
        <v>551</v>
      </c>
      <c r="C37" s="16" t="s">
        <v>589</v>
      </c>
      <c r="D37" s="169">
        <v>0</v>
      </c>
      <c r="E37" s="169">
        <v>0</v>
      </c>
      <c r="F37" s="169">
        <v>0</v>
      </c>
      <c r="G37" s="259">
        <v>0</v>
      </c>
      <c r="H37" s="259">
        <v>0</v>
      </c>
      <c r="I37" s="259">
        <v>0</v>
      </c>
      <c r="J37" s="259">
        <v>0</v>
      </c>
      <c r="K37" s="259">
        <v>0</v>
      </c>
    </row>
    <row r="38" spans="2:11">
      <c r="B38" s="264">
        <v>100</v>
      </c>
      <c r="C38" s="265" t="s">
        <v>34</v>
      </c>
      <c r="D38" s="172">
        <v>253.99332000000001</v>
      </c>
      <c r="E38" s="172">
        <v>19.262761000000001</v>
      </c>
      <c r="F38" s="172">
        <v>19.262761000000001</v>
      </c>
      <c r="G38" s="260">
        <v>8.5147E-2</v>
      </c>
      <c r="H38" s="260">
        <v>-1.528815</v>
      </c>
      <c r="I38" s="260">
        <v>-5.3851999999999997E-2</v>
      </c>
      <c r="J38" s="260">
        <v>267.20682799999997</v>
      </c>
      <c r="K38" s="260">
        <v>18.904874</v>
      </c>
    </row>
  </sheetData>
  <mergeCells count="17">
    <mergeCell ref="B2:K2"/>
    <mergeCell ref="D6:G6"/>
    <mergeCell ref="H6:I6"/>
    <mergeCell ref="J6:K6"/>
    <mergeCell ref="D7:D8"/>
    <mergeCell ref="E7:G7"/>
    <mergeCell ref="H7:H8"/>
    <mergeCell ref="I7:I8"/>
    <mergeCell ref="K7:K8"/>
    <mergeCell ref="D25:G25"/>
    <mergeCell ref="H25:I25"/>
    <mergeCell ref="J25:K25"/>
    <mergeCell ref="D26:D27"/>
    <mergeCell ref="E26:G26"/>
    <mergeCell ref="H26:H27"/>
    <mergeCell ref="I26:I27"/>
    <mergeCell ref="K26:K27"/>
  </mergeCells>
  <hyperlinks>
    <hyperlink ref="K3" location="Table!A1" display="Back to table" xr:uid="{556686BB-C02A-4599-A777-4C67E6D183D2}"/>
  </hyperlinks>
  <pageMargins left="0.7" right="0.7" top="0.75" bottom="0.75" header="0.3" footer="0.3"/>
  <pageSetup paperSize="9" scale="68"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44E12-945E-4CD0-8D12-B257B2B4721E}">
  <sheetPr>
    <pageSetUpPr fitToPage="1"/>
  </sheetPr>
  <dimension ref="B2:O66"/>
  <sheetViews>
    <sheetView showGridLines="0" showRowColHeaders="0" zoomScale="80" zoomScaleNormal="80" workbookViewId="0"/>
  </sheetViews>
  <sheetFormatPr baseColWidth="10" defaultRowHeight="15"/>
  <cols>
    <col min="1" max="1" width="4" customWidth="1"/>
    <col min="3" max="3" width="60.5703125" customWidth="1"/>
    <col min="4" max="15" width="14.5703125" customWidth="1"/>
  </cols>
  <sheetData>
    <row r="2" spans="2:15" ht="18.75">
      <c r="B2" s="580" t="s">
        <v>1124</v>
      </c>
      <c r="C2" s="580"/>
      <c r="D2" s="580"/>
      <c r="E2" s="580"/>
      <c r="F2" s="580"/>
      <c r="G2" s="580"/>
      <c r="H2" s="580"/>
      <c r="I2" s="580"/>
      <c r="J2" s="580"/>
      <c r="K2" s="580"/>
      <c r="L2" s="580"/>
      <c r="M2" s="580"/>
      <c r="N2" s="580"/>
      <c r="O2" s="580"/>
    </row>
    <row r="3" spans="2:15">
      <c r="N3" s="689" t="s">
        <v>1205</v>
      </c>
      <c r="O3" s="689"/>
    </row>
    <row r="4" spans="2:15">
      <c r="B4" s="76"/>
      <c r="D4" s="364">
        <f>Table!G7</f>
        <v>45291</v>
      </c>
    </row>
    <row r="5" spans="2:15">
      <c r="B5" s="83"/>
      <c r="C5" s="83"/>
      <c r="D5" s="9" t="s">
        <v>2</v>
      </c>
      <c r="E5" s="9" t="s">
        <v>3</v>
      </c>
      <c r="F5" s="9" t="s">
        <v>4</v>
      </c>
      <c r="G5" s="9" t="s">
        <v>36</v>
      </c>
      <c r="H5" s="9" t="s">
        <v>37</v>
      </c>
      <c r="I5" s="9" t="s">
        <v>85</v>
      </c>
      <c r="J5" s="9" t="s">
        <v>86</v>
      </c>
      <c r="K5" s="9" t="s">
        <v>114</v>
      </c>
      <c r="L5" s="9" t="s">
        <v>270</v>
      </c>
      <c r="M5" s="9" t="s">
        <v>280</v>
      </c>
      <c r="N5" s="9" t="s">
        <v>281</v>
      </c>
      <c r="O5" s="9" t="s">
        <v>273</v>
      </c>
    </row>
    <row r="6" spans="2:15">
      <c r="B6" s="83"/>
      <c r="C6" s="83"/>
      <c r="D6" s="636" t="s">
        <v>522</v>
      </c>
      <c r="E6" s="636"/>
      <c r="F6" s="636"/>
      <c r="G6" s="636"/>
      <c r="H6" s="636"/>
      <c r="I6" s="636"/>
      <c r="J6" s="636"/>
      <c r="K6" s="636"/>
      <c r="L6" s="636"/>
      <c r="M6" s="636"/>
      <c r="N6" s="636"/>
      <c r="O6" s="636"/>
    </row>
    <row r="7" spans="2:15">
      <c r="B7" s="83"/>
      <c r="C7" s="83"/>
      <c r="D7" s="681" t="s">
        <v>526</v>
      </c>
      <c r="E7" s="593"/>
      <c r="F7" s="593"/>
      <c r="G7" s="681" t="s">
        <v>527</v>
      </c>
      <c r="H7" s="593"/>
      <c r="I7" s="593"/>
      <c r="J7" s="593"/>
      <c r="K7" s="593"/>
      <c r="L7" s="593"/>
      <c r="M7" s="593"/>
      <c r="N7" s="593"/>
      <c r="O7" s="593"/>
    </row>
    <row r="8" spans="2:15">
      <c r="B8" s="685"/>
      <c r="C8" s="685"/>
      <c r="D8" s="686"/>
      <c r="E8" s="593" t="s">
        <v>590</v>
      </c>
      <c r="F8" s="593" t="s">
        <v>599</v>
      </c>
      <c r="G8" s="686"/>
      <c r="H8" s="593" t="s">
        <v>591</v>
      </c>
      <c r="I8" s="593" t="s">
        <v>592</v>
      </c>
      <c r="J8" s="593" t="s">
        <v>593</v>
      </c>
      <c r="K8" s="593" t="s">
        <v>594</v>
      </c>
      <c r="L8" s="593" t="s">
        <v>595</v>
      </c>
      <c r="M8" s="593" t="s">
        <v>596</v>
      </c>
      <c r="N8" s="593" t="s">
        <v>597</v>
      </c>
      <c r="O8" s="593" t="s">
        <v>586</v>
      </c>
    </row>
    <row r="9" spans="2:15" ht="46.5" customHeight="1">
      <c r="B9" s="685"/>
      <c r="C9" s="685"/>
      <c r="D9" s="687"/>
      <c r="E9" s="593"/>
      <c r="F9" s="593"/>
      <c r="G9" s="688"/>
      <c r="H9" s="593"/>
      <c r="I9" s="593"/>
      <c r="J9" s="593"/>
      <c r="K9" s="593"/>
      <c r="L9" s="593"/>
      <c r="M9" s="593"/>
      <c r="N9" s="593"/>
      <c r="O9" s="593"/>
    </row>
    <row r="10" spans="2:15">
      <c r="B10" s="83"/>
      <c r="C10" s="83"/>
      <c r="D10" s="272"/>
      <c r="E10" s="593"/>
      <c r="F10" s="593"/>
      <c r="G10" s="688"/>
      <c r="H10" s="593"/>
      <c r="I10" s="593"/>
      <c r="J10" s="593"/>
      <c r="K10" s="593"/>
      <c r="L10" s="593"/>
      <c r="M10" s="593"/>
      <c r="N10" s="593"/>
      <c r="O10" s="593"/>
    </row>
    <row r="11" spans="2:15">
      <c r="B11" s="261" t="s">
        <v>535</v>
      </c>
      <c r="C11" s="16" t="s">
        <v>536</v>
      </c>
      <c r="D11" s="231">
        <v>414.50687499999998</v>
      </c>
      <c r="E11" s="231">
        <v>414.50687499999998</v>
      </c>
      <c r="F11" s="231">
        <v>0</v>
      </c>
      <c r="G11" s="231">
        <v>0</v>
      </c>
      <c r="H11" s="231">
        <v>0</v>
      </c>
      <c r="I11" s="231">
        <v>0</v>
      </c>
      <c r="J11" s="231">
        <v>0</v>
      </c>
      <c r="K11" s="231">
        <v>0</v>
      </c>
      <c r="L11" s="231">
        <v>0</v>
      </c>
      <c r="M11" s="231">
        <v>0</v>
      </c>
      <c r="N11" s="231">
        <v>0</v>
      </c>
      <c r="O11" s="231">
        <v>0</v>
      </c>
    </row>
    <row r="12" spans="2:15">
      <c r="B12" s="261" t="s">
        <v>296</v>
      </c>
      <c r="C12" s="16" t="s">
        <v>537</v>
      </c>
      <c r="D12" s="231">
        <v>37706.340477999998</v>
      </c>
      <c r="E12" s="231">
        <v>37654.049195</v>
      </c>
      <c r="F12" s="231">
        <v>52.291283</v>
      </c>
      <c r="G12" s="231">
        <v>279.14751000000001</v>
      </c>
      <c r="H12" s="231">
        <v>116.037931</v>
      </c>
      <c r="I12" s="231">
        <v>22.912307999999999</v>
      </c>
      <c r="J12" s="231">
        <v>21.054801999999999</v>
      </c>
      <c r="K12" s="231">
        <v>21.512623000000001</v>
      </c>
      <c r="L12" s="231">
        <v>50.432853999999999</v>
      </c>
      <c r="M12" s="231">
        <v>32.682617</v>
      </c>
      <c r="N12" s="231">
        <v>14.514374999999999</v>
      </c>
      <c r="O12" s="231">
        <v>1.952723</v>
      </c>
    </row>
    <row r="13" spans="2:15">
      <c r="B13" s="262" t="s">
        <v>298</v>
      </c>
      <c r="C13" s="263" t="s">
        <v>538</v>
      </c>
      <c r="D13" s="231">
        <v>0</v>
      </c>
      <c r="E13" s="231">
        <v>0</v>
      </c>
      <c r="F13" s="231">
        <v>0</v>
      </c>
      <c r="G13" s="231">
        <v>0</v>
      </c>
      <c r="H13" s="231">
        <v>0</v>
      </c>
      <c r="I13" s="231">
        <v>0</v>
      </c>
      <c r="J13" s="231">
        <v>0</v>
      </c>
      <c r="K13" s="231">
        <v>0</v>
      </c>
      <c r="L13" s="231">
        <v>0</v>
      </c>
      <c r="M13" s="231">
        <v>0</v>
      </c>
      <c r="N13" s="231">
        <v>0</v>
      </c>
      <c r="O13" s="231">
        <v>0</v>
      </c>
    </row>
    <row r="14" spans="2:15">
      <c r="B14" s="262" t="s">
        <v>539</v>
      </c>
      <c r="C14" s="263" t="s">
        <v>540</v>
      </c>
      <c r="D14" s="231">
        <v>7.0507590000000002</v>
      </c>
      <c r="E14" s="231">
        <v>7.0507590000000002</v>
      </c>
      <c r="F14" s="231">
        <v>0</v>
      </c>
      <c r="G14" s="231">
        <v>0</v>
      </c>
      <c r="H14" s="231">
        <v>0</v>
      </c>
      <c r="I14" s="231">
        <v>0</v>
      </c>
      <c r="J14" s="231">
        <v>0</v>
      </c>
      <c r="K14" s="231">
        <v>0</v>
      </c>
      <c r="L14" s="231">
        <v>0</v>
      </c>
      <c r="M14" s="231">
        <v>0</v>
      </c>
      <c r="N14" s="231">
        <v>0</v>
      </c>
      <c r="O14" s="231">
        <v>0</v>
      </c>
    </row>
    <row r="15" spans="2:15">
      <c r="B15" s="262" t="s">
        <v>541</v>
      </c>
      <c r="C15" s="263" t="s">
        <v>542</v>
      </c>
      <c r="D15" s="231">
        <v>0</v>
      </c>
      <c r="E15" s="231">
        <v>0</v>
      </c>
      <c r="F15" s="231">
        <v>0</v>
      </c>
      <c r="G15" s="231">
        <v>0</v>
      </c>
      <c r="H15" s="231">
        <v>0</v>
      </c>
      <c r="I15" s="231">
        <v>0</v>
      </c>
      <c r="J15" s="231">
        <v>0</v>
      </c>
      <c r="K15" s="231">
        <v>0</v>
      </c>
      <c r="L15" s="231">
        <v>0</v>
      </c>
      <c r="M15" s="231">
        <v>0</v>
      </c>
      <c r="N15" s="231">
        <v>0</v>
      </c>
      <c r="O15" s="231">
        <v>0</v>
      </c>
    </row>
    <row r="16" spans="2:15">
      <c r="B16" s="262" t="s">
        <v>543</v>
      </c>
      <c r="C16" s="263" t="s">
        <v>544</v>
      </c>
      <c r="D16" s="231">
        <v>85.873140000000006</v>
      </c>
      <c r="E16" s="231">
        <v>85.873140000000006</v>
      </c>
      <c r="F16" s="231">
        <v>0</v>
      </c>
      <c r="G16" s="231">
        <v>0</v>
      </c>
      <c r="H16" s="231">
        <v>0</v>
      </c>
      <c r="I16" s="231">
        <v>0</v>
      </c>
      <c r="J16" s="231">
        <v>0</v>
      </c>
      <c r="K16" s="231">
        <v>0</v>
      </c>
      <c r="L16" s="231">
        <v>0</v>
      </c>
      <c r="M16" s="231">
        <v>0</v>
      </c>
      <c r="N16" s="231">
        <v>0</v>
      </c>
      <c r="O16" s="231">
        <v>0</v>
      </c>
    </row>
    <row r="17" spans="2:15">
      <c r="B17" s="262" t="s">
        <v>545</v>
      </c>
      <c r="C17" s="263" t="s">
        <v>546</v>
      </c>
      <c r="D17" s="231">
        <v>3201.44722</v>
      </c>
      <c r="E17" s="231">
        <v>3201.44722</v>
      </c>
      <c r="F17" s="231">
        <v>0</v>
      </c>
      <c r="G17" s="231">
        <v>30.622904999999999</v>
      </c>
      <c r="H17" s="231">
        <v>18.915948</v>
      </c>
      <c r="I17" s="231">
        <v>4.3634709999999997</v>
      </c>
      <c r="J17" s="231">
        <v>0.113345</v>
      </c>
      <c r="K17" s="231">
        <v>0.31254700000000002</v>
      </c>
      <c r="L17" s="231">
        <v>6.5486430000000002</v>
      </c>
      <c r="M17" s="231">
        <v>0.36895099999999997</v>
      </c>
      <c r="N17" s="231">
        <v>0</v>
      </c>
      <c r="O17" s="231">
        <v>0</v>
      </c>
    </row>
    <row r="18" spans="2:15">
      <c r="B18" s="262" t="s">
        <v>547</v>
      </c>
      <c r="C18" s="263" t="s">
        <v>598</v>
      </c>
      <c r="D18" s="231">
        <v>3201.44722</v>
      </c>
      <c r="E18" s="231">
        <v>3201.44722</v>
      </c>
      <c r="F18" s="231">
        <v>0</v>
      </c>
      <c r="G18" s="231">
        <v>30.622904999999999</v>
      </c>
      <c r="H18" s="231">
        <v>18.915948</v>
      </c>
      <c r="I18" s="231">
        <v>4.3634709999999997</v>
      </c>
      <c r="J18" s="231">
        <v>0.113345</v>
      </c>
      <c r="K18" s="231">
        <v>0.31254700000000002</v>
      </c>
      <c r="L18" s="231">
        <v>6.5486430000000002</v>
      </c>
      <c r="M18" s="231">
        <v>0.36895099999999997</v>
      </c>
      <c r="N18" s="231">
        <v>0</v>
      </c>
      <c r="O18" s="231">
        <v>0</v>
      </c>
    </row>
    <row r="19" spans="2:15">
      <c r="B19" s="262" t="s">
        <v>549</v>
      </c>
      <c r="C19" s="263" t="s">
        <v>550</v>
      </c>
      <c r="D19" s="231">
        <v>34411.969359000002</v>
      </c>
      <c r="E19" s="231">
        <v>34359.678075999997</v>
      </c>
      <c r="F19" s="231">
        <v>52.291283</v>
      </c>
      <c r="G19" s="231">
        <v>248.52460500000001</v>
      </c>
      <c r="H19" s="231">
        <v>97.121983</v>
      </c>
      <c r="I19" s="231">
        <v>18.548836999999999</v>
      </c>
      <c r="J19" s="231">
        <v>20.941457</v>
      </c>
      <c r="K19" s="231">
        <v>21.200075999999999</v>
      </c>
      <c r="L19" s="231">
        <v>43.884211000000001</v>
      </c>
      <c r="M19" s="231">
        <v>32.313665999999998</v>
      </c>
      <c r="N19" s="231">
        <v>14.514374999999999</v>
      </c>
      <c r="O19" s="231">
        <v>1.952723</v>
      </c>
    </row>
    <row r="20" spans="2:15">
      <c r="B20" s="261" t="s">
        <v>551</v>
      </c>
      <c r="C20" s="16" t="s">
        <v>552</v>
      </c>
      <c r="D20" s="231">
        <v>5914.0094349999999</v>
      </c>
      <c r="E20" s="231">
        <v>5914.0094349999999</v>
      </c>
      <c r="F20" s="231">
        <v>0</v>
      </c>
      <c r="G20" s="231">
        <v>0</v>
      </c>
      <c r="H20" s="231">
        <v>0</v>
      </c>
      <c r="I20" s="231">
        <v>0</v>
      </c>
      <c r="J20" s="231">
        <v>0</v>
      </c>
      <c r="K20" s="231">
        <v>0</v>
      </c>
      <c r="L20" s="231">
        <v>0</v>
      </c>
      <c r="M20" s="231">
        <v>0</v>
      </c>
      <c r="N20" s="231">
        <v>0</v>
      </c>
      <c r="O20" s="231">
        <v>0</v>
      </c>
    </row>
    <row r="21" spans="2:15">
      <c r="B21" s="262" t="s">
        <v>553</v>
      </c>
      <c r="C21" s="263" t="s">
        <v>538</v>
      </c>
      <c r="D21" s="231">
        <v>0</v>
      </c>
      <c r="E21" s="231">
        <v>0</v>
      </c>
      <c r="F21" s="231">
        <v>0</v>
      </c>
      <c r="G21" s="231">
        <v>0</v>
      </c>
      <c r="H21" s="231">
        <v>0</v>
      </c>
      <c r="I21" s="231">
        <v>0</v>
      </c>
      <c r="J21" s="231">
        <v>0</v>
      </c>
      <c r="K21" s="231">
        <v>0</v>
      </c>
      <c r="L21" s="231">
        <v>0</v>
      </c>
      <c r="M21" s="231">
        <v>0</v>
      </c>
      <c r="N21" s="231">
        <v>0</v>
      </c>
      <c r="O21" s="231">
        <v>0</v>
      </c>
    </row>
    <row r="22" spans="2:15">
      <c r="B22" s="262" t="s">
        <v>554</v>
      </c>
      <c r="C22" s="263" t="s">
        <v>540</v>
      </c>
      <c r="D22" s="231">
        <v>450.860679</v>
      </c>
      <c r="E22" s="231">
        <v>450.860679</v>
      </c>
      <c r="F22" s="231">
        <v>0</v>
      </c>
      <c r="G22" s="231">
        <v>0</v>
      </c>
      <c r="H22" s="231">
        <v>0</v>
      </c>
      <c r="I22" s="231">
        <v>0</v>
      </c>
      <c r="J22" s="231">
        <v>0</v>
      </c>
      <c r="K22" s="231">
        <v>0</v>
      </c>
      <c r="L22" s="231">
        <v>0</v>
      </c>
      <c r="M22" s="231">
        <v>0</v>
      </c>
      <c r="N22" s="231">
        <v>0</v>
      </c>
      <c r="O22" s="231">
        <v>0</v>
      </c>
    </row>
    <row r="23" spans="2:15">
      <c r="B23" s="262" t="s">
        <v>555</v>
      </c>
      <c r="C23" s="263" t="s">
        <v>542</v>
      </c>
      <c r="D23" s="231">
        <v>5463.1487559999996</v>
      </c>
      <c r="E23" s="231">
        <v>5463.1487559999996</v>
      </c>
      <c r="F23" s="231">
        <v>0</v>
      </c>
      <c r="G23" s="231">
        <v>0</v>
      </c>
      <c r="H23" s="231">
        <v>0</v>
      </c>
      <c r="I23" s="231">
        <v>0</v>
      </c>
      <c r="J23" s="231">
        <v>0</v>
      </c>
      <c r="K23" s="231">
        <v>0</v>
      </c>
      <c r="L23" s="231">
        <v>0</v>
      </c>
      <c r="M23" s="231">
        <v>0</v>
      </c>
      <c r="N23" s="231">
        <v>0</v>
      </c>
      <c r="O23" s="231">
        <v>0</v>
      </c>
    </row>
    <row r="24" spans="2:15">
      <c r="B24" s="262" t="s">
        <v>556</v>
      </c>
      <c r="C24" s="263" t="s">
        <v>544</v>
      </c>
      <c r="D24" s="231">
        <v>0</v>
      </c>
      <c r="E24" s="231">
        <v>0</v>
      </c>
      <c r="F24" s="231">
        <v>0</v>
      </c>
      <c r="G24" s="231">
        <v>0</v>
      </c>
      <c r="H24" s="231">
        <v>0</v>
      </c>
      <c r="I24" s="231">
        <v>0</v>
      </c>
      <c r="J24" s="231">
        <v>0</v>
      </c>
      <c r="K24" s="231">
        <v>0</v>
      </c>
      <c r="L24" s="231">
        <v>0</v>
      </c>
      <c r="M24" s="231">
        <v>0</v>
      </c>
      <c r="N24" s="231">
        <v>0</v>
      </c>
      <c r="O24" s="231">
        <v>0</v>
      </c>
    </row>
    <row r="25" spans="2:15">
      <c r="B25" s="262" t="s">
        <v>557</v>
      </c>
      <c r="C25" s="263" t="s">
        <v>546</v>
      </c>
      <c r="D25" s="231">
        <v>0</v>
      </c>
      <c r="E25" s="231">
        <v>0</v>
      </c>
      <c r="F25" s="231">
        <v>0</v>
      </c>
      <c r="G25" s="231">
        <v>0</v>
      </c>
      <c r="H25" s="231">
        <v>0</v>
      </c>
      <c r="I25" s="231">
        <v>0</v>
      </c>
      <c r="J25" s="231">
        <v>0</v>
      </c>
      <c r="K25" s="231">
        <v>0</v>
      </c>
      <c r="L25" s="231">
        <v>0</v>
      </c>
      <c r="M25" s="231">
        <v>0</v>
      </c>
      <c r="N25" s="231">
        <v>0</v>
      </c>
      <c r="O25" s="231">
        <v>0</v>
      </c>
    </row>
    <row r="26" spans="2:15">
      <c r="B26" s="261" t="s">
        <v>558</v>
      </c>
      <c r="C26" s="16" t="s">
        <v>559</v>
      </c>
      <c r="D26" s="231">
        <v>4601.2781770000001</v>
      </c>
      <c r="E26" s="478"/>
      <c r="F26" s="478"/>
      <c r="G26" s="231">
        <v>2.3612790000000001</v>
      </c>
      <c r="H26" s="478"/>
      <c r="I26" s="478"/>
      <c r="J26" s="478"/>
      <c r="K26" s="478"/>
      <c r="L26" s="478"/>
      <c r="M26" s="478"/>
      <c r="N26" s="478"/>
      <c r="O26" s="231">
        <v>2.3612790000000001</v>
      </c>
    </row>
    <row r="27" spans="2:15">
      <c r="B27" s="262" t="s">
        <v>560</v>
      </c>
      <c r="C27" s="263" t="s">
        <v>538</v>
      </c>
      <c r="D27" s="231">
        <v>0</v>
      </c>
      <c r="E27" s="478"/>
      <c r="F27" s="478"/>
      <c r="G27" s="231">
        <v>0</v>
      </c>
      <c r="H27" s="478"/>
      <c r="I27" s="478"/>
      <c r="J27" s="478"/>
      <c r="K27" s="478"/>
      <c r="L27" s="478"/>
      <c r="M27" s="478"/>
      <c r="N27" s="478"/>
      <c r="O27" s="231">
        <v>0</v>
      </c>
    </row>
    <row r="28" spans="2:15">
      <c r="B28" s="262" t="s">
        <v>561</v>
      </c>
      <c r="C28" s="263" t="s">
        <v>540</v>
      </c>
      <c r="D28" s="231">
        <v>0.19233600000000001</v>
      </c>
      <c r="E28" s="478"/>
      <c r="F28" s="478"/>
      <c r="G28" s="231">
        <v>0</v>
      </c>
      <c r="H28" s="478"/>
      <c r="I28" s="478"/>
      <c r="J28" s="478"/>
      <c r="K28" s="478"/>
      <c r="L28" s="478"/>
      <c r="M28" s="478"/>
      <c r="N28" s="478"/>
      <c r="O28" s="231">
        <v>0</v>
      </c>
    </row>
    <row r="29" spans="2:15">
      <c r="B29" s="262" t="s">
        <v>562</v>
      </c>
      <c r="C29" s="263" t="s">
        <v>542</v>
      </c>
      <c r="D29" s="231">
        <v>2.3300540000000001</v>
      </c>
      <c r="E29" s="478"/>
      <c r="F29" s="478"/>
      <c r="G29" s="231">
        <v>0</v>
      </c>
      <c r="H29" s="478"/>
      <c r="I29" s="478"/>
      <c r="J29" s="478"/>
      <c r="K29" s="478"/>
      <c r="L29" s="478"/>
      <c r="M29" s="478"/>
      <c r="N29" s="478"/>
      <c r="O29" s="231">
        <v>0</v>
      </c>
    </row>
    <row r="30" spans="2:15">
      <c r="B30" s="262" t="s">
        <v>563</v>
      </c>
      <c r="C30" s="263" t="s">
        <v>544</v>
      </c>
      <c r="D30" s="231">
        <v>2.9361839999999999</v>
      </c>
      <c r="E30" s="478"/>
      <c r="F30" s="478"/>
      <c r="G30" s="231">
        <v>0</v>
      </c>
      <c r="H30" s="478"/>
      <c r="I30" s="478"/>
      <c r="J30" s="478"/>
      <c r="K30" s="478"/>
      <c r="L30" s="478"/>
      <c r="M30" s="478"/>
      <c r="N30" s="478"/>
      <c r="O30" s="231">
        <v>0</v>
      </c>
    </row>
    <row r="31" spans="2:15">
      <c r="B31" s="262" t="s">
        <v>564</v>
      </c>
      <c r="C31" s="263" t="s">
        <v>546</v>
      </c>
      <c r="D31" s="231">
        <v>334.77766600000001</v>
      </c>
      <c r="E31" s="478"/>
      <c r="F31" s="478"/>
      <c r="G31" s="231">
        <v>1.0740289999999999</v>
      </c>
      <c r="H31" s="478"/>
      <c r="I31" s="478"/>
      <c r="J31" s="478"/>
      <c r="K31" s="478"/>
      <c r="L31" s="478"/>
      <c r="M31" s="478"/>
      <c r="N31" s="478"/>
      <c r="O31" s="231">
        <v>1.0740289999999999</v>
      </c>
    </row>
    <row r="32" spans="2:15">
      <c r="B32" s="262" t="s">
        <v>565</v>
      </c>
      <c r="C32" s="263" t="s">
        <v>550</v>
      </c>
      <c r="D32" s="231">
        <v>4261.041937</v>
      </c>
      <c r="E32" s="478"/>
      <c r="F32" s="478"/>
      <c r="G32" s="231">
        <v>1.28725</v>
      </c>
      <c r="H32" s="478"/>
      <c r="I32" s="478"/>
      <c r="J32" s="478"/>
      <c r="K32" s="478"/>
      <c r="L32" s="478"/>
      <c r="M32" s="478"/>
      <c r="N32" s="478"/>
      <c r="O32" s="231">
        <v>1.28725</v>
      </c>
    </row>
    <row r="33" spans="2:15">
      <c r="B33" s="264" t="s">
        <v>566</v>
      </c>
      <c r="C33" s="265" t="s">
        <v>34</v>
      </c>
      <c r="D33" s="235">
        <v>48636.134964999997</v>
      </c>
      <c r="E33" s="235">
        <v>43982.565504999999</v>
      </c>
      <c r="F33" s="235">
        <v>52.291283</v>
      </c>
      <c r="G33" s="235">
        <v>281.50878899999998</v>
      </c>
      <c r="H33" s="235">
        <v>116.037931</v>
      </c>
      <c r="I33" s="235">
        <v>22.912307999999999</v>
      </c>
      <c r="J33" s="235">
        <v>21.054801999999999</v>
      </c>
      <c r="K33" s="235">
        <v>21.512623000000001</v>
      </c>
      <c r="L33" s="235">
        <v>50.432853999999999</v>
      </c>
      <c r="M33" s="235">
        <v>32.682617</v>
      </c>
      <c r="N33" s="235">
        <v>14.514374999999999</v>
      </c>
      <c r="O33" s="235">
        <v>4.3140020000000003</v>
      </c>
    </row>
    <row r="37" spans="2:15">
      <c r="B37" s="76"/>
      <c r="D37" s="364">
        <f>EOMONTH(D4,-12)</f>
        <v>44926</v>
      </c>
    </row>
    <row r="38" spans="2:15">
      <c r="B38" s="83"/>
      <c r="C38" s="83"/>
      <c r="D38" s="9" t="s">
        <v>2</v>
      </c>
      <c r="E38" s="9" t="s">
        <v>3</v>
      </c>
      <c r="F38" s="9" t="s">
        <v>4</v>
      </c>
      <c r="G38" s="9" t="s">
        <v>36</v>
      </c>
      <c r="H38" s="9" t="s">
        <v>37</v>
      </c>
      <c r="I38" s="9" t="s">
        <v>85</v>
      </c>
      <c r="J38" s="9" t="s">
        <v>86</v>
      </c>
      <c r="K38" s="9" t="s">
        <v>114</v>
      </c>
      <c r="L38" s="9" t="s">
        <v>270</v>
      </c>
      <c r="M38" s="9" t="s">
        <v>280</v>
      </c>
      <c r="N38" s="9" t="s">
        <v>281</v>
      </c>
      <c r="O38" s="9" t="s">
        <v>273</v>
      </c>
    </row>
    <row r="39" spans="2:15">
      <c r="B39" s="83"/>
      <c r="C39" s="83"/>
      <c r="D39" s="636" t="s">
        <v>522</v>
      </c>
      <c r="E39" s="636"/>
      <c r="F39" s="636"/>
      <c r="G39" s="636"/>
      <c r="H39" s="636"/>
      <c r="I39" s="636"/>
      <c r="J39" s="636"/>
      <c r="K39" s="636"/>
      <c r="L39" s="636"/>
      <c r="M39" s="636"/>
      <c r="N39" s="636"/>
      <c r="O39" s="636"/>
    </row>
    <row r="40" spans="2:15">
      <c r="B40" s="83"/>
      <c r="C40" s="83"/>
      <c r="D40" s="681" t="s">
        <v>526</v>
      </c>
      <c r="E40" s="593"/>
      <c r="F40" s="593"/>
      <c r="G40" s="681" t="s">
        <v>527</v>
      </c>
      <c r="H40" s="593"/>
      <c r="I40" s="593"/>
      <c r="J40" s="593"/>
      <c r="K40" s="593"/>
      <c r="L40" s="593"/>
      <c r="M40" s="593"/>
      <c r="N40" s="593"/>
      <c r="O40" s="593"/>
    </row>
    <row r="41" spans="2:15" ht="51.75" customHeight="1">
      <c r="B41" s="685"/>
      <c r="C41" s="685"/>
      <c r="D41" s="686"/>
      <c r="E41" s="593" t="s">
        <v>590</v>
      </c>
      <c r="F41" s="593" t="s">
        <v>599</v>
      </c>
      <c r="G41" s="686"/>
      <c r="H41" s="593" t="s">
        <v>591</v>
      </c>
      <c r="I41" s="593" t="s">
        <v>592</v>
      </c>
      <c r="J41" s="593" t="s">
        <v>593</v>
      </c>
      <c r="K41" s="593" t="s">
        <v>594</v>
      </c>
      <c r="L41" s="593" t="s">
        <v>595</v>
      </c>
      <c r="M41" s="593" t="s">
        <v>596</v>
      </c>
      <c r="N41" s="593" t="s">
        <v>597</v>
      </c>
      <c r="O41" s="593" t="s">
        <v>586</v>
      </c>
    </row>
    <row r="42" spans="2:15">
      <c r="B42" s="685"/>
      <c r="C42" s="685"/>
      <c r="D42" s="687"/>
      <c r="E42" s="593"/>
      <c r="F42" s="593"/>
      <c r="G42" s="688"/>
      <c r="H42" s="593"/>
      <c r="I42" s="593"/>
      <c r="J42" s="593"/>
      <c r="K42" s="593"/>
      <c r="L42" s="593"/>
      <c r="M42" s="593"/>
      <c r="N42" s="593"/>
      <c r="O42" s="593"/>
    </row>
    <row r="43" spans="2:15">
      <c r="B43" s="83"/>
      <c r="C43" s="83"/>
      <c r="D43" s="272"/>
      <c r="E43" s="593"/>
      <c r="F43" s="593"/>
      <c r="G43" s="688"/>
      <c r="H43" s="593"/>
      <c r="I43" s="593"/>
      <c r="J43" s="593"/>
      <c r="K43" s="593"/>
      <c r="L43" s="593"/>
      <c r="M43" s="593"/>
      <c r="N43" s="593"/>
      <c r="O43" s="593"/>
    </row>
    <row r="44" spans="2:15">
      <c r="B44" s="261" t="s">
        <v>535</v>
      </c>
      <c r="C44" s="16" t="s">
        <v>536</v>
      </c>
      <c r="D44" s="169">
        <v>485.98161399999998</v>
      </c>
      <c r="E44" s="169">
        <v>485.98161399999998</v>
      </c>
      <c r="F44" s="169">
        <v>0</v>
      </c>
      <c r="G44" s="169">
        <v>0</v>
      </c>
      <c r="H44" s="169">
        <v>0</v>
      </c>
      <c r="I44" s="169">
        <v>0</v>
      </c>
      <c r="J44" s="169">
        <v>0</v>
      </c>
      <c r="K44" s="169">
        <v>0</v>
      </c>
      <c r="L44" s="169">
        <v>0</v>
      </c>
      <c r="M44" s="169">
        <v>0</v>
      </c>
      <c r="N44" s="169">
        <v>0</v>
      </c>
      <c r="O44" s="169">
        <v>0</v>
      </c>
    </row>
    <row r="45" spans="2:15">
      <c r="B45" s="261" t="s">
        <v>296</v>
      </c>
      <c r="C45" s="16" t="s">
        <v>537</v>
      </c>
      <c r="D45" s="169">
        <v>36695.279026999997</v>
      </c>
      <c r="E45" s="169">
        <v>36643.336399</v>
      </c>
      <c r="F45" s="169">
        <v>51.942627999999999</v>
      </c>
      <c r="G45" s="169">
        <v>216.81124399999999</v>
      </c>
      <c r="H45" s="169">
        <v>62.033614</v>
      </c>
      <c r="I45" s="169">
        <v>14.52999</v>
      </c>
      <c r="J45" s="169">
        <v>16.3188</v>
      </c>
      <c r="K45" s="169">
        <v>22.805192999999999</v>
      </c>
      <c r="L45" s="169">
        <v>55.101514999999999</v>
      </c>
      <c r="M45" s="169">
        <v>32.401457999999998</v>
      </c>
      <c r="N45" s="169">
        <v>13.620673999999999</v>
      </c>
      <c r="O45" s="169">
        <v>1.7929139999999999</v>
      </c>
    </row>
    <row r="46" spans="2:15">
      <c r="B46" s="262" t="s">
        <v>298</v>
      </c>
      <c r="C46" s="263" t="s">
        <v>538</v>
      </c>
      <c r="D46" s="169">
        <v>0</v>
      </c>
      <c r="E46" s="169">
        <v>0</v>
      </c>
      <c r="F46" s="169">
        <v>0</v>
      </c>
      <c r="G46" s="169">
        <v>0</v>
      </c>
      <c r="H46" s="169">
        <v>0</v>
      </c>
      <c r="I46" s="169">
        <v>0</v>
      </c>
      <c r="J46" s="169">
        <v>0</v>
      </c>
      <c r="K46" s="169">
        <v>0</v>
      </c>
      <c r="L46" s="169">
        <v>0</v>
      </c>
      <c r="M46" s="169">
        <v>0</v>
      </c>
      <c r="N46" s="169">
        <v>0</v>
      </c>
      <c r="O46" s="169">
        <v>0</v>
      </c>
    </row>
    <row r="47" spans="2:15">
      <c r="B47" s="262" t="s">
        <v>539</v>
      </c>
      <c r="C47" s="263" t="s">
        <v>540</v>
      </c>
      <c r="D47" s="169">
        <v>7.1027969999999998</v>
      </c>
      <c r="E47" s="169">
        <v>7.1027969999999998</v>
      </c>
      <c r="F47" s="169">
        <v>0</v>
      </c>
      <c r="G47" s="169">
        <v>0</v>
      </c>
      <c r="H47" s="169">
        <v>0</v>
      </c>
      <c r="I47" s="169">
        <v>0</v>
      </c>
      <c r="J47" s="169">
        <v>0</v>
      </c>
      <c r="K47" s="169">
        <v>0</v>
      </c>
      <c r="L47" s="169">
        <v>0</v>
      </c>
      <c r="M47" s="169">
        <v>0</v>
      </c>
      <c r="N47" s="169">
        <v>0</v>
      </c>
      <c r="O47" s="169">
        <v>0</v>
      </c>
    </row>
    <row r="48" spans="2:15">
      <c r="B48" s="262" t="s">
        <v>541</v>
      </c>
      <c r="C48" s="263" t="s">
        <v>542</v>
      </c>
      <c r="D48" s="169">
        <v>0</v>
      </c>
      <c r="E48" s="169">
        <v>0</v>
      </c>
      <c r="F48" s="169">
        <v>0</v>
      </c>
      <c r="G48" s="169">
        <v>0</v>
      </c>
      <c r="H48" s="169">
        <v>0</v>
      </c>
      <c r="I48" s="169">
        <v>0</v>
      </c>
      <c r="J48" s="169">
        <v>0</v>
      </c>
      <c r="K48" s="169">
        <v>0</v>
      </c>
      <c r="L48" s="169">
        <v>0</v>
      </c>
      <c r="M48" s="169">
        <v>0</v>
      </c>
      <c r="N48" s="169">
        <v>0</v>
      </c>
      <c r="O48" s="169">
        <v>0</v>
      </c>
    </row>
    <row r="49" spans="2:15">
      <c r="B49" s="262" t="s">
        <v>543</v>
      </c>
      <c r="C49" s="263" t="s">
        <v>544</v>
      </c>
      <c r="D49" s="169">
        <v>7.096088</v>
      </c>
      <c r="E49" s="169">
        <v>7.096088</v>
      </c>
      <c r="F49" s="169">
        <v>0</v>
      </c>
      <c r="G49" s="169">
        <v>0</v>
      </c>
      <c r="H49" s="169">
        <v>0</v>
      </c>
      <c r="I49" s="169">
        <v>0</v>
      </c>
      <c r="J49" s="169">
        <v>0</v>
      </c>
      <c r="K49" s="169">
        <v>0</v>
      </c>
      <c r="L49" s="169">
        <v>0</v>
      </c>
      <c r="M49" s="169">
        <v>0</v>
      </c>
      <c r="N49" s="169">
        <v>0</v>
      </c>
      <c r="O49" s="169">
        <v>0</v>
      </c>
    </row>
    <row r="50" spans="2:15">
      <c r="B50" s="262" t="s">
        <v>545</v>
      </c>
      <c r="C50" s="263" t="s">
        <v>546</v>
      </c>
      <c r="D50" s="169">
        <v>2884.6682369999999</v>
      </c>
      <c r="E50" s="169">
        <v>2882.5998549999999</v>
      </c>
      <c r="F50" s="169">
        <v>2.0683820000000002</v>
      </c>
      <c r="G50" s="169">
        <v>8.3448239999999991</v>
      </c>
      <c r="H50" s="169">
        <v>0.69952800000000004</v>
      </c>
      <c r="I50" s="169">
        <v>4.8212999999999999E-2</v>
      </c>
      <c r="J50" s="169">
        <v>0.65781900000000004</v>
      </c>
      <c r="K50" s="169">
        <v>6.1597999999999997</v>
      </c>
      <c r="L50" s="169">
        <v>0.38254300000000002</v>
      </c>
      <c r="M50" s="169">
        <v>0.39692100000000002</v>
      </c>
      <c r="N50" s="169">
        <v>0</v>
      </c>
      <c r="O50" s="169">
        <v>0</v>
      </c>
    </row>
    <row r="51" spans="2:15">
      <c r="B51" s="262" t="s">
        <v>547</v>
      </c>
      <c r="C51" s="263" t="s">
        <v>598</v>
      </c>
      <c r="D51" s="169">
        <v>2884.6682369999999</v>
      </c>
      <c r="E51" s="169">
        <v>2882.5998549999999</v>
      </c>
      <c r="F51" s="169">
        <v>2.0683820000000002</v>
      </c>
      <c r="G51" s="169">
        <v>8.3448239999999991</v>
      </c>
      <c r="H51" s="169">
        <v>0.69952800000000004</v>
      </c>
      <c r="I51" s="169">
        <v>4.8212999999999999E-2</v>
      </c>
      <c r="J51" s="169">
        <v>0.65781900000000004</v>
      </c>
      <c r="K51" s="169">
        <v>6.1597999999999997</v>
      </c>
      <c r="L51" s="169">
        <v>0.38254300000000002</v>
      </c>
      <c r="M51" s="169">
        <v>0.39692100000000002</v>
      </c>
      <c r="N51" s="169">
        <v>0</v>
      </c>
      <c r="O51" s="169">
        <v>0</v>
      </c>
    </row>
    <row r="52" spans="2:15">
      <c r="B52" s="262" t="s">
        <v>549</v>
      </c>
      <c r="C52" s="263" t="s">
        <v>550</v>
      </c>
      <c r="D52" s="169">
        <v>33796.411905000001</v>
      </c>
      <c r="E52" s="169">
        <v>33746.537659000001</v>
      </c>
      <c r="F52" s="169">
        <v>49.874245999999999</v>
      </c>
      <c r="G52" s="169">
        <v>208.46642</v>
      </c>
      <c r="H52" s="169">
        <v>61.334085999999999</v>
      </c>
      <c r="I52" s="169">
        <v>14.481776999999999</v>
      </c>
      <c r="J52" s="169">
        <v>15.660981</v>
      </c>
      <c r="K52" s="169">
        <v>16.645392999999999</v>
      </c>
      <c r="L52" s="169">
        <v>54.718972000000001</v>
      </c>
      <c r="M52" s="169">
        <v>32.004536999999999</v>
      </c>
      <c r="N52" s="169">
        <v>13.620673999999999</v>
      </c>
      <c r="O52" s="169">
        <v>1.7929139999999999</v>
      </c>
    </row>
    <row r="53" spans="2:15">
      <c r="B53" s="261" t="s">
        <v>551</v>
      </c>
      <c r="C53" s="16" t="s">
        <v>552</v>
      </c>
      <c r="D53" s="169">
        <v>5635.2743829999999</v>
      </c>
      <c r="E53" s="169">
        <v>5635.2743829999999</v>
      </c>
      <c r="F53" s="169">
        <v>0</v>
      </c>
      <c r="G53" s="169">
        <v>0</v>
      </c>
      <c r="H53" s="169">
        <v>0</v>
      </c>
      <c r="I53" s="169">
        <v>0</v>
      </c>
      <c r="J53" s="169">
        <v>0</v>
      </c>
      <c r="K53" s="169">
        <v>0</v>
      </c>
      <c r="L53" s="169">
        <v>0</v>
      </c>
      <c r="M53" s="169">
        <v>0</v>
      </c>
      <c r="N53" s="169">
        <v>0</v>
      </c>
      <c r="O53" s="169">
        <v>0</v>
      </c>
    </row>
    <row r="54" spans="2:15">
      <c r="B54" s="262" t="s">
        <v>553</v>
      </c>
      <c r="C54" s="263" t="s">
        <v>538</v>
      </c>
      <c r="D54" s="169">
        <v>0</v>
      </c>
      <c r="E54" s="169">
        <v>0</v>
      </c>
      <c r="F54" s="169">
        <v>0</v>
      </c>
      <c r="G54" s="169">
        <v>0</v>
      </c>
      <c r="H54" s="169">
        <v>0</v>
      </c>
      <c r="I54" s="169">
        <v>0</v>
      </c>
      <c r="J54" s="169">
        <v>0</v>
      </c>
      <c r="K54" s="169">
        <v>0</v>
      </c>
      <c r="L54" s="169">
        <v>0</v>
      </c>
      <c r="M54" s="169">
        <v>0</v>
      </c>
      <c r="N54" s="169">
        <v>0</v>
      </c>
      <c r="O54" s="169">
        <v>0</v>
      </c>
    </row>
    <row r="55" spans="2:15">
      <c r="B55" s="262" t="s">
        <v>554</v>
      </c>
      <c r="C55" s="263" t="s">
        <v>540</v>
      </c>
      <c r="D55" s="169">
        <v>373.691078</v>
      </c>
      <c r="E55" s="169">
        <v>373.691078</v>
      </c>
      <c r="F55" s="169">
        <v>0</v>
      </c>
      <c r="G55" s="169">
        <v>0</v>
      </c>
      <c r="H55" s="169">
        <v>0</v>
      </c>
      <c r="I55" s="169">
        <v>0</v>
      </c>
      <c r="J55" s="169">
        <v>0</v>
      </c>
      <c r="K55" s="169">
        <v>0</v>
      </c>
      <c r="L55" s="169">
        <v>0</v>
      </c>
      <c r="M55" s="169">
        <v>0</v>
      </c>
      <c r="N55" s="169">
        <v>0</v>
      </c>
      <c r="O55" s="169">
        <v>0</v>
      </c>
    </row>
    <row r="56" spans="2:15">
      <c r="B56" s="262" t="s">
        <v>555</v>
      </c>
      <c r="C56" s="263" t="s">
        <v>542</v>
      </c>
      <c r="D56" s="169">
        <v>5261.5833050000001</v>
      </c>
      <c r="E56" s="169">
        <v>5261.5833050000001</v>
      </c>
      <c r="F56" s="169">
        <v>0</v>
      </c>
      <c r="G56" s="169">
        <v>0</v>
      </c>
      <c r="H56" s="169">
        <v>0</v>
      </c>
      <c r="I56" s="169">
        <v>0</v>
      </c>
      <c r="J56" s="169">
        <v>0</v>
      </c>
      <c r="K56" s="169">
        <v>0</v>
      </c>
      <c r="L56" s="169">
        <v>0</v>
      </c>
      <c r="M56" s="169">
        <v>0</v>
      </c>
      <c r="N56" s="169">
        <v>0</v>
      </c>
      <c r="O56" s="169">
        <v>0</v>
      </c>
    </row>
    <row r="57" spans="2:15">
      <c r="B57" s="262" t="s">
        <v>556</v>
      </c>
      <c r="C57" s="263" t="s">
        <v>544</v>
      </c>
      <c r="D57" s="169">
        <v>0</v>
      </c>
      <c r="E57" s="169">
        <v>0</v>
      </c>
      <c r="F57" s="169">
        <v>0</v>
      </c>
      <c r="G57" s="169">
        <v>0</v>
      </c>
      <c r="H57" s="169">
        <v>0</v>
      </c>
      <c r="I57" s="169">
        <v>0</v>
      </c>
      <c r="J57" s="169">
        <v>0</v>
      </c>
      <c r="K57" s="169">
        <v>0</v>
      </c>
      <c r="L57" s="169">
        <v>0</v>
      </c>
      <c r="M57" s="169">
        <v>0</v>
      </c>
      <c r="N57" s="169">
        <v>0</v>
      </c>
      <c r="O57" s="169">
        <v>0</v>
      </c>
    </row>
    <row r="58" spans="2:15">
      <c r="B58" s="262" t="s">
        <v>557</v>
      </c>
      <c r="C58" s="263" t="s">
        <v>546</v>
      </c>
      <c r="D58" s="169">
        <v>0</v>
      </c>
      <c r="E58" s="169">
        <v>0</v>
      </c>
      <c r="F58" s="169">
        <v>0</v>
      </c>
      <c r="G58" s="169">
        <v>0</v>
      </c>
      <c r="H58" s="169">
        <v>0</v>
      </c>
      <c r="I58" s="169">
        <v>0</v>
      </c>
      <c r="J58" s="169">
        <v>0</v>
      </c>
      <c r="K58" s="169">
        <v>0</v>
      </c>
      <c r="L58" s="169">
        <v>0</v>
      </c>
      <c r="M58" s="169">
        <v>0</v>
      </c>
      <c r="N58" s="169">
        <v>0</v>
      </c>
      <c r="O58" s="169">
        <v>0</v>
      </c>
    </row>
    <row r="59" spans="2:15">
      <c r="B59" s="261" t="s">
        <v>558</v>
      </c>
      <c r="C59" s="16" t="s">
        <v>559</v>
      </c>
      <c r="D59" s="169">
        <v>4306.2404779999997</v>
      </c>
      <c r="E59" s="521"/>
      <c r="F59" s="521"/>
      <c r="G59" s="169">
        <v>0.54850200000000005</v>
      </c>
      <c r="H59" s="521"/>
      <c r="I59" s="521"/>
      <c r="J59" s="521"/>
      <c r="K59" s="521"/>
      <c r="L59" s="521"/>
      <c r="M59" s="521"/>
      <c r="N59" s="521"/>
      <c r="O59" s="169">
        <v>0.54850200000000005</v>
      </c>
    </row>
    <row r="60" spans="2:15">
      <c r="B60" s="262" t="s">
        <v>560</v>
      </c>
      <c r="C60" s="263" t="s">
        <v>538</v>
      </c>
      <c r="D60" s="169">
        <v>0</v>
      </c>
      <c r="E60" s="521"/>
      <c r="F60" s="521"/>
      <c r="G60" s="169">
        <v>0</v>
      </c>
      <c r="H60" s="521"/>
      <c r="I60" s="521"/>
      <c r="J60" s="521"/>
      <c r="K60" s="521"/>
      <c r="L60" s="521"/>
      <c r="M60" s="521"/>
      <c r="N60" s="521"/>
      <c r="O60" s="169">
        <v>0</v>
      </c>
    </row>
    <row r="61" spans="2:15">
      <c r="B61" s="262" t="s">
        <v>561</v>
      </c>
      <c r="C61" s="263" t="s">
        <v>540</v>
      </c>
      <c r="D61" s="169">
        <v>0.16650000000000001</v>
      </c>
      <c r="E61" s="521"/>
      <c r="F61" s="521"/>
      <c r="G61" s="169">
        <v>0</v>
      </c>
      <c r="H61" s="521"/>
      <c r="I61" s="521"/>
      <c r="J61" s="521"/>
      <c r="K61" s="521"/>
      <c r="L61" s="521"/>
      <c r="M61" s="521"/>
      <c r="N61" s="521"/>
      <c r="O61" s="169">
        <v>0</v>
      </c>
    </row>
    <row r="62" spans="2:15">
      <c r="B62" s="262" t="s">
        <v>562</v>
      </c>
      <c r="C62" s="263" t="s">
        <v>542</v>
      </c>
      <c r="D62" s="169">
        <v>2.3300540000000001</v>
      </c>
      <c r="E62" s="521"/>
      <c r="F62" s="521"/>
      <c r="G62" s="169">
        <v>0</v>
      </c>
      <c r="H62" s="521"/>
      <c r="I62" s="521"/>
      <c r="J62" s="521"/>
      <c r="K62" s="521"/>
      <c r="L62" s="521"/>
      <c r="M62" s="521"/>
      <c r="N62" s="521"/>
      <c r="O62" s="169">
        <v>0</v>
      </c>
    </row>
    <row r="63" spans="2:15">
      <c r="B63" s="262" t="s">
        <v>563</v>
      </c>
      <c r="C63" s="263" t="s">
        <v>544</v>
      </c>
      <c r="D63" s="169">
        <v>1.2245079999999999</v>
      </c>
      <c r="E63" s="521"/>
      <c r="F63" s="521"/>
      <c r="G63" s="169">
        <v>0</v>
      </c>
      <c r="H63" s="521"/>
      <c r="I63" s="521"/>
      <c r="J63" s="521"/>
      <c r="K63" s="521"/>
      <c r="L63" s="521"/>
      <c r="M63" s="521"/>
      <c r="N63" s="521"/>
      <c r="O63" s="169">
        <v>0</v>
      </c>
    </row>
    <row r="64" spans="2:15">
      <c r="B64" s="262" t="s">
        <v>564</v>
      </c>
      <c r="C64" s="263" t="s">
        <v>546</v>
      </c>
      <c r="D64" s="169">
        <v>234.08957100000001</v>
      </c>
      <c r="E64" s="521"/>
      <c r="F64" s="521"/>
      <c r="G64" s="169">
        <v>0.54670799999999997</v>
      </c>
      <c r="H64" s="521"/>
      <c r="I64" s="521"/>
      <c r="J64" s="521"/>
      <c r="K64" s="521"/>
      <c r="L64" s="521"/>
      <c r="M64" s="521"/>
      <c r="N64" s="521"/>
      <c r="O64" s="169">
        <v>0.54670799999999997</v>
      </c>
    </row>
    <row r="65" spans="2:15">
      <c r="B65" s="262" t="s">
        <v>565</v>
      </c>
      <c r="C65" s="263" t="s">
        <v>550</v>
      </c>
      <c r="D65" s="169">
        <v>4068.4298450000001</v>
      </c>
      <c r="E65" s="521"/>
      <c r="F65" s="521"/>
      <c r="G65" s="169">
        <v>1.794E-3</v>
      </c>
      <c r="H65" s="521"/>
      <c r="I65" s="521"/>
      <c r="J65" s="521"/>
      <c r="K65" s="521"/>
      <c r="L65" s="521"/>
      <c r="M65" s="521"/>
      <c r="N65" s="521"/>
      <c r="O65" s="169">
        <v>1.794E-3</v>
      </c>
    </row>
    <row r="66" spans="2:15">
      <c r="B66" s="264" t="s">
        <v>566</v>
      </c>
      <c r="C66" s="265" t="s">
        <v>34</v>
      </c>
      <c r="D66" s="172">
        <v>47122.775501999997</v>
      </c>
      <c r="E66" s="172">
        <v>42764.592396</v>
      </c>
      <c r="F66" s="172">
        <v>51.942627999999999</v>
      </c>
      <c r="G66" s="172">
        <v>217.359746</v>
      </c>
      <c r="H66" s="172">
        <v>62.033614</v>
      </c>
      <c r="I66" s="172">
        <v>14.52999</v>
      </c>
      <c r="J66" s="172">
        <v>16.3188</v>
      </c>
      <c r="K66" s="172">
        <v>22.805192999999999</v>
      </c>
      <c r="L66" s="172">
        <v>55.101514999999999</v>
      </c>
      <c r="M66" s="172">
        <v>32.401457999999998</v>
      </c>
      <c r="N66" s="172">
        <v>13.620673999999999</v>
      </c>
      <c r="O66" s="172">
        <v>2.3414160000000002</v>
      </c>
    </row>
  </sheetData>
  <mergeCells count="36">
    <mergeCell ref="K8:K10"/>
    <mergeCell ref="L8:L10"/>
    <mergeCell ref="N41:N43"/>
    <mergeCell ref="N3:O3"/>
    <mergeCell ref="O41:O43"/>
    <mergeCell ref="D39:O39"/>
    <mergeCell ref="D40:F40"/>
    <mergeCell ref="G40:O40"/>
    <mergeCell ref="G41:G43"/>
    <mergeCell ref="H41:H43"/>
    <mergeCell ref="I41:I43"/>
    <mergeCell ref="J41:J43"/>
    <mergeCell ref="K41:K43"/>
    <mergeCell ref="L41:L43"/>
    <mergeCell ref="M41:M43"/>
    <mergeCell ref="B2:O2"/>
    <mergeCell ref="B8:B9"/>
    <mergeCell ref="C8:C9"/>
    <mergeCell ref="D8:D9"/>
    <mergeCell ref="E8:E10"/>
    <mergeCell ref="F8:F10"/>
    <mergeCell ref="M8:M10"/>
    <mergeCell ref="N8:N10"/>
    <mergeCell ref="D6:O6"/>
    <mergeCell ref="D7:F7"/>
    <mergeCell ref="G7:O7"/>
    <mergeCell ref="G8:G10"/>
    <mergeCell ref="H8:H10"/>
    <mergeCell ref="O8:O10"/>
    <mergeCell ref="I8:I10"/>
    <mergeCell ref="J8:J10"/>
    <mergeCell ref="B41:B42"/>
    <mergeCell ref="C41:C42"/>
    <mergeCell ref="D41:D42"/>
    <mergeCell ref="E41:E43"/>
    <mergeCell ref="F41:F43"/>
  </mergeCells>
  <hyperlinks>
    <hyperlink ref="N3" location="Oversikt!A1" display="Tilbake til oversikt" xr:uid="{1C49648C-85DC-4BC8-AD4C-93688AEE49D3}"/>
    <hyperlink ref="N3:O3" location="Table!A1" display="Back to table" xr:uid="{60C61E78-D9BE-4EAA-95D7-F57648E2F81C}"/>
  </hyperlinks>
  <pageMargins left="0.7" right="0.7" top="0.75" bottom="0.75" header="0.3" footer="0.3"/>
  <pageSetup paperSize="9" scale="4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F38DB-86DD-438A-9352-7BCBAB80A435}">
  <sheetPr>
    <pageSetUpPr fitToPage="1"/>
  </sheetPr>
  <dimension ref="B2:I58"/>
  <sheetViews>
    <sheetView showGridLines="0" showRowColHeaders="0" zoomScale="80" zoomScaleNormal="80" workbookViewId="0"/>
  </sheetViews>
  <sheetFormatPr baseColWidth="10" defaultRowHeight="15"/>
  <cols>
    <col min="1" max="1" width="3.85546875" customWidth="1"/>
    <col min="3" max="3" width="46.28515625" customWidth="1"/>
    <col min="4" max="9" width="19.42578125" customWidth="1"/>
  </cols>
  <sheetData>
    <row r="2" spans="2:9" ht="18.75">
      <c r="B2" s="580" t="s">
        <v>1125</v>
      </c>
      <c r="C2" s="580"/>
      <c r="D2" s="580"/>
      <c r="E2" s="580"/>
      <c r="F2" s="580"/>
      <c r="G2" s="580"/>
      <c r="H2" s="580"/>
      <c r="I2" s="580"/>
    </row>
    <row r="3" spans="2:9" ht="18.75">
      <c r="B3" s="22"/>
      <c r="H3" s="689" t="s">
        <v>1205</v>
      </c>
      <c r="I3" s="689"/>
    </row>
    <row r="4" spans="2:9">
      <c r="B4" s="76"/>
      <c r="D4" s="364">
        <f>Table!G7</f>
        <v>45291</v>
      </c>
      <c r="E4" s="691"/>
      <c r="F4" s="691"/>
    </row>
    <row r="5" spans="2:9">
      <c r="B5" s="83"/>
      <c r="C5" s="83"/>
      <c r="D5" s="9" t="s">
        <v>2</v>
      </c>
      <c r="E5" s="9" t="s">
        <v>3</v>
      </c>
      <c r="F5" s="9" t="s">
        <v>4</v>
      </c>
      <c r="G5" s="9" t="s">
        <v>36</v>
      </c>
      <c r="H5" s="9" t="s">
        <v>37</v>
      </c>
      <c r="I5" s="9" t="s">
        <v>85</v>
      </c>
    </row>
    <row r="6" spans="2:9">
      <c r="B6" s="83"/>
      <c r="C6" s="83"/>
      <c r="D6" s="681" t="s">
        <v>604</v>
      </c>
      <c r="E6" s="593"/>
      <c r="F6" s="593"/>
      <c r="G6" s="593"/>
      <c r="H6" s="593" t="s">
        <v>600</v>
      </c>
      <c r="I6" s="593" t="s">
        <v>601</v>
      </c>
    </row>
    <row r="7" spans="2:9" ht="63.75" customHeight="1">
      <c r="B7" s="83"/>
      <c r="C7" s="83"/>
      <c r="D7" s="692"/>
      <c r="E7" s="681" t="s">
        <v>602</v>
      </c>
      <c r="F7" s="593"/>
      <c r="G7" s="84" t="s">
        <v>605</v>
      </c>
      <c r="H7" s="593"/>
      <c r="I7" s="593"/>
    </row>
    <row r="8" spans="2:9">
      <c r="B8" s="83"/>
      <c r="C8" s="83"/>
      <c r="D8" s="692"/>
      <c r="E8" s="693"/>
      <c r="F8" s="593" t="s">
        <v>586</v>
      </c>
      <c r="G8" s="693"/>
      <c r="H8" s="593"/>
      <c r="I8" s="593"/>
    </row>
    <row r="9" spans="2:9">
      <c r="B9" s="83"/>
      <c r="C9" s="83"/>
      <c r="D9" s="686"/>
      <c r="E9" s="694"/>
      <c r="F9" s="593"/>
      <c r="G9" s="694"/>
      <c r="H9" s="593"/>
      <c r="I9" s="593"/>
    </row>
    <row r="10" spans="2:9">
      <c r="B10" s="261" t="s">
        <v>296</v>
      </c>
      <c r="C10" s="16" t="s">
        <v>606</v>
      </c>
      <c r="D10" s="231">
        <v>0.45266299999999998</v>
      </c>
      <c r="E10" s="231">
        <v>0</v>
      </c>
      <c r="F10" s="231">
        <v>0</v>
      </c>
      <c r="G10" s="231">
        <v>0.45266299999999998</v>
      </c>
      <c r="H10" s="231">
        <v>-3.2299999999999999E-4</v>
      </c>
      <c r="I10" s="231">
        <v>0</v>
      </c>
    </row>
    <row r="11" spans="2:9">
      <c r="B11" s="270" t="s">
        <v>298</v>
      </c>
      <c r="C11" s="16" t="s">
        <v>607</v>
      </c>
      <c r="D11" s="231">
        <v>0</v>
      </c>
      <c r="E11" s="231">
        <v>0</v>
      </c>
      <c r="F11" s="231">
        <v>0</v>
      </c>
      <c r="G11" s="231">
        <v>0</v>
      </c>
      <c r="H11" s="231">
        <v>0</v>
      </c>
      <c r="I11" s="231">
        <v>0</v>
      </c>
    </row>
    <row r="12" spans="2:9">
      <c r="B12" s="270" t="s">
        <v>539</v>
      </c>
      <c r="C12" s="16" t="s">
        <v>608</v>
      </c>
      <c r="D12" s="231">
        <v>33.916721000000003</v>
      </c>
      <c r="E12" s="231">
        <v>1.0739529999999999</v>
      </c>
      <c r="F12" s="231">
        <v>1.0739529999999999</v>
      </c>
      <c r="G12" s="231">
        <v>33.916721000000003</v>
      </c>
      <c r="H12" s="231">
        <v>-5.006E-2</v>
      </c>
      <c r="I12" s="231">
        <v>0</v>
      </c>
    </row>
    <row r="13" spans="2:9">
      <c r="B13" s="270" t="s">
        <v>541</v>
      </c>
      <c r="C13" s="16" t="s">
        <v>609</v>
      </c>
      <c r="D13" s="231">
        <v>7.7606890000000002</v>
      </c>
      <c r="E13" s="231">
        <v>0</v>
      </c>
      <c r="F13" s="231">
        <v>0</v>
      </c>
      <c r="G13" s="231">
        <v>7.7606890000000002</v>
      </c>
      <c r="H13" s="231">
        <v>-8.2700000000000004E-4</v>
      </c>
      <c r="I13" s="231">
        <v>0</v>
      </c>
    </row>
    <row r="14" spans="2:9">
      <c r="B14" s="270" t="s">
        <v>543</v>
      </c>
      <c r="C14" s="16" t="s">
        <v>610</v>
      </c>
      <c r="D14" s="231">
        <v>0</v>
      </c>
      <c r="E14" s="231">
        <v>0</v>
      </c>
      <c r="F14" s="231">
        <v>0</v>
      </c>
      <c r="G14" s="231">
        <v>0</v>
      </c>
      <c r="H14" s="231">
        <v>0</v>
      </c>
      <c r="I14" s="231">
        <v>0</v>
      </c>
    </row>
    <row r="15" spans="2:9">
      <c r="B15" s="270" t="s">
        <v>545</v>
      </c>
      <c r="C15" s="16" t="s">
        <v>611</v>
      </c>
      <c r="D15" s="231">
        <v>504.360547</v>
      </c>
      <c r="E15" s="231">
        <v>0.44624399999999997</v>
      </c>
      <c r="F15" s="231">
        <v>0.44624399999999997</v>
      </c>
      <c r="G15" s="231">
        <v>504.360547</v>
      </c>
      <c r="H15" s="231">
        <v>-1.1583209999999999</v>
      </c>
      <c r="I15" s="231">
        <v>0</v>
      </c>
    </row>
    <row r="16" spans="2:9">
      <c r="B16" s="270" t="s">
        <v>547</v>
      </c>
      <c r="C16" s="16" t="s">
        <v>612</v>
      </c>
      <c r="D16" s="231">
        <v>56.405436000000002</v>
      </c>
      <c r="E16" s="231">
        <v>0.113345</v>
      </c>
      <c r="F16" s="231">
        <v>0.113345</v>
      </c>
      <c r="G16" s="231">
        <v>56.405436000000002</v>
      </c>
      <c r="H16" s="231">
        <v>-0.234372</v>
      </c>
      <c r="I16" s="231">
        <v>0</v>
      </c>
    </row>
    <row r="17" spans="2:9">
      <c r="B17" s="270" t="s">
        <v>549</v>
      </c>
      <c r="C17" s="16" t="s">
        <v>613</v>
      </c>
      <c r="D17" s="231">
        <v>1.9260820000000001</v>
      </c>
      <c r="E17" s="231">
        <v>0.13769700000000001</v>
      </c>
      <c r="F17" s="231">
        <v>0.13769700000000001</v>
      </c>
      <c r="G17" s="231">
        <v>1.9260820000000001</v>
      </c>
      <c r="H17" s="231">
        <v>-0.113314</v>
      </c>
      <c r="I17" s="231">
        <v>0</v>
      </c>
    </row>
    <row r="18" spans="2:9">
      <c r="B18" s="261" t="s">
        <v>551</v>
      </c>
      <c r="C18" s="16" t="s">
        <v>614</v>
      </c>
      <c r="D18" s="231">
        <v>26.005094</v>
      </c>
      <c r="E18" s="231">
        <v>1.5709999999999999E-3</v>
      </c>
      <c r="F18" s="231">
        <v>1.5709999999999999E-3</v>
      </c>
      <c r="G18" s="231">
        <v>26.005094</v>
      </c>
      <c r="H18" s="231">
        <v>-5.6135999999999998E-2</v>
      </c>
      <c r="I18" s="231">
        <v>0</v>
      </c>
    </row>
    <row r="19" spans="2:9">
      <c r="B19" s="270" t="s">
        <v>553</v>
      </c>
      <c r="C19" s="16" t="s">
        <v>615</v>
      </c>
      <c r="D19" s="231">
        <v>6.0759000000000001E-2</v>
      </c>
      <c r="E19" s="231">
        <v>0</v>
      </c>
      <c r="F19" s="231">
        <v>0</v>
      </c>
      <c r="G19" s="231">
        <v>6.0759000000000001E-2</v>
      </c>
      <c r="H19" s="231">
        <v>-6.6399999999999999E-4</v>
      </c>
      <c r="I19" s="231">
        <v>0</v>
      </c>
    </row>
    <row r="20" spans="2:9">
      <c r="B20" s="270" t="s">
        <v>554</v>
      </c>
      <c r="C20" s="16" t="s">
        <v>616</v>
      </c>
      <c r="D20" s="231">
        <v>3.4299999999999999E-4</v>
      </c>
      <c r="E20" s="690"/>
      <c r="F20" s="690"/>
      <c r="G20" s="231">
        <v>3.4299999999999999E-4</v>
      </c>
      <c r="H20" s="231">
        <v>0</v>
      </c>
      <c r="I20" s="231">
        <v>0</v>
      </c>
    </row>
    <row r="21" spans="2:9">
      <c r="B21" s="270" t="s">
        <v>555</v>
      </c>
      <c r="C21" s="16" t="s">
        <v>617</v>
      </c>
      <c r="D21" s="231">
        <v>2435.2719529999999</v>
      </c>
      <c r="E21" s="231">
        <v>15.626676</v>
      </c>
      <c r="F21" s="231">
        <v>15.499428</v>
      </c>
      <c r="G21" s="231">
        <v>2435.2719529999999</v>
      </c>
      <c r="H21" s="231">
        <v>-3.2077059999999999</v>
      </c>
      <c r="I21" s="231">
        <v>0</v>
      </c>
    </row>
    <row r="22" spans="2:9">
      <c r="B22" s="270" t="s">
        <v>556</v>
      </c>
      <c r="C22" s="16" t="s">
        <v>618</v>
      </c>
      <c r="D22" s="231">
        <v>24.30677</v>
      </c>
      <c r="E22" s="231">
        <v>0.31097599999999997</v>
      </c>
      <c r="F22" s="231">
        <v>0.31097599999999997</v>
      </c>
      <c r="G22" s="231">
        <v>24.30677</v>
      </c>
      <c r="H22" s="231">
        <v>-0.26241199999999998</v>
      </c>
      <c r="I22" s="231">
        <v>0</v>
      </c>
    </row>
    <row r="23" spans="2:9">
      <c r="B23" s="270" t="s">
        <v>557</v>
      </c>
      <c r="C23" s="16" t="s">
        <v>619</v>
      </c>
      <c r="D23" s="231">
        <v>116.713595</v>
      </c>
      <c r="E23" s="231">
        <v>12.782135999999999</v>
      </c>
      <c r="F23" s="231">
        <v>12.782135999999999</v>
      </c>
      <c r="G23" s="231">
        <v>116.713595</v>
      </c>
      <c r="H23" s="231">
        <v>-0.87696700000000005</v>
      </c>
      <c r="I23" s="231">
        <v>0</v>
      </c>
    </row>
    <row r="24" spans="2:9" ht="30">
      <c r="B24" s="261" t="s">
        <v>558</v>
      </c>
      <c r="C24" s="16" t="s">
        <v>620</v>
      </c>
      <c r="D24" s="231">
        <v>0</v>
      </c>
      <c r="E24" s="231">
        <v>0</v>
      </c>
      <c r="F24" s="231">
        <v>0</v>
      </c>
      <c r="G24" s="231">
        <v>0</v>
      </c>
      <c r="H24" s="231">
        <v>0</v>
      </c>
      <c r="I24" s="231">
        <v>0</v>
      </c>
    </row>
    <row r="25" spans="2:9">
      <c r="B25" s="270" t="s">
        <v>560</v>
      </c>
      <c r="C25" s="16" t="s">
        <v>621</v>
      </c>
      <c r="D25" s="231">
        <v>0.281414</v>
      </c>
      <c r="E25" s="231">
        <v>0</v>
      </c>
      <c r="F25" s="231">
        <v>0</v>
      </c>
      <c r="G25" s="231">
        <v>0.281414</v>
      </c>
      <c r="H25" s="231">
        <v>-6.5200000000000002E-4</v>
      </c>
      <c r="I25" s="231">
        <v>0</v>
      </c>
    </row>
    <row r="26" spans="2:9">
      <c r="B26" s="270" t="s">
        <v>561</v>
      </c>
      <c r="C26" s="16" t="s">
        <v>622</v>
      </c>
      <c r="D26" s="231">
        <v>6.508108</v>
      </c>
      <c r="E26" s="231">
        <v>0</v>
      </c>
      <c r="F26" s="231">
        <v>0</v>
      </c>
      <c r="G26" s="231">
        <v>6.508108</v>
      </c>
      <c r="H26" s="231">
        <v>-3.2539999999999999E-3</v>
      </c>
      <c r="I26" s="231">
        <v>0</v>
      </c>
    </row>
    <row r="27" spans="2:9">
      <c r="B27" s="270" t="s">
        <v>562</v>
      </c>
      <c r="C27" s="16" t="s">
        <v>623</v>
      </c>
      <c r="D27" s="231">
        <v>16.447972</v>
      </c>
      <c r="E27" s="231">
        <v>0</v>
      </c>
      <c r="F27" s="231">
        <v>0</v>
      </c>
      <c r="G27" s="231">
        <v>16.447972</v>
      </c>
      <c r="H27" s="231">
        <v>-5.53E-4</v>
      </c>
      <c r="I27" s="231">
        <v>0</v>
      </c>
    </row>
    <row r="28" spans="2:9">
      <c r="B28" s="270" t="s">
        <v>563</v>
      </c>
      <c r="C28" s="16" t="s">
        <v>624</v>
      </c>
      <c r="D28" s="231">
        <v>1.6519790000000001</v>
      </c>
      <c r="E28" s="231">
        <v>0.13030664366484782</v>
      </c>
      <c r="F28" s="231">
        <v>0.13030664366484782</v>
      </c>
      <c r="G28" s="231">
        <v>1.6519790000000001</v>
      </c>
      <c r="H28" s="231">
        <v>-0.130603</v>
      </c>
      <c r="I28" s="231">
        <v>0</v>
      </c>
    </row>
    <row r="29" spans="2:9">
      <c r="B29" s="271" t="s">
        <v>564</v>
      </c>
      <c r="C29" s="265" t="s">
        <v>34</v>
      </c>
      <c r="D29" s="235">
        <v>3232.0701250000002</v>
      </c>
      <c r="E29" s="235">
        <v>30.62290464366485</v>
      </c>
      <c r="F29" s="235">
        <v>30.495656643664848</v>
      </c>
      <c r="G29" s="235">
        <v>3232.0701250000002</v>
      </c>
      <c r="H29" s="235">
        <v>-6.0961639999999999</v>
      </c>
      <c r="I29" s="235">
        <v>0</v>
      </c>
    </row>
    <row r="33" spans="2:9">
      <c r="B33" s="76"/>
      <c r="D33" s="364">
        <f>EOMONTH(D4,-12)</f>
        <v>44926</v>
      </c>
      <c r="E33" s="691"/>
      <c r="F33" s="691"/>
    </row>
    <row r="34" spans="2:9">
      <c r="B34" s="83"/>
      <c r="C34" s="83"/>
      <c r="D34" s="9" t="s">
        <v>2</v>
      </c>
      <c r="E34" s="9" t="s">
        <v>3</v>
      </c>
      <c r="F34" s="9" t="s">
        <v>4</v>
      </c>
      <c r="G34" s="9" t="s">
        <v>36</v>
      </c>
      <c r="H34" s="9" t="s">
        <v>37</v>
      </c>
      <c r="I34" s="9" t="s">
        <v>85</v>
      </c>
    </row>
    <row r="35" spans="2:9">
      <c r="B35" s="83"/>
      <c r="C35" s="83"/>
      <c r="D35" s="681" t="s">
        <v>604</v>
      </c>
      <c r="E35" s="593"/>
      <c r="F35" s="593"/>
      <c r="G35" s="593"/>
      <c r="H35" s="593" t="s">
        <v>600</v>
      </c>
      <c r="I35" s="593" t="s">
        <v>601</v>
      </c>
    </row>
    <row r="36" spans="2:9" ht="45">
      <c r="B36" s="83"/>
      <c r="C36" s="83"/>
      <c r="D36" s="692"/>
      <c r="E36" s="681" t="s">
        <v>602</v>
      </c>
      <c r="F36" s="593"/>
      <c r="G36" s="84" t="s">
        <v>605</v>
      </c>
      <c r="H36" s="593"/>
      <c r="I36" s="593"/>
    </row>
    <row r="37" spans="2:9">
      <c r="B37" s="83"/>
      <c r="C37" s="83"/>
      <c r="D37" s="692"/>
      <c r="E37" s="693"/>
      <c r="F37" s="593" t="s">
        <v>586</v>
      </c>
      <c r="G37" s="693"/>
      <c r="H37" s="593"/>
      <c r="I37" s="593"/>
    </row>
    <row r="38" spans="2:9">
      <c r="B38" s="83"/>
      <c r="C38" s="83"/>
      <c r="D38" s="686"/>
      <c r="E38" s="694"/>
      <c r="F38" s="593"/>
      <c r="G38" s="694"/>
      <c r="H38" s="593"/>
      <c r="I38" s="593"/>
    </row>
    <row r="39" spans="2:9">
      <c r="B39" s="261" t="s">
        <v>296</v>
      </c>
      <c r="C39" s="16" t="s">
        <v>606</v>
      </c>
      <c r="D39" s="231">
        <v>0.60235000000000005</v>
      </c>
      <c r="E39" s="231">
        <v>0</v>
      </c>
      <c r="F39" s="231">
        <v>0</v>
      </c>
      <c r="G39" s="231">
        <v>0.60235000000000005</v>
      </c>
      <c r="H39" s="231">
        <v>-5.5000000000000003E-4</v>
      </c>
      <c r="I39" s="231">
        <v>0</v>
      </c>
    </row>
    <row r="40" spans="2:9">
      <c r="B40" s="270" t="s">
        <v>298</v>
      </c>
      <c r="C40" s="16" t="s">
        <v>607</v>
      </c>
      <c r="D40" s="231">
        <v>0</v>
      </c>
      <c r="E40" s="231">
        <v>0</v>
      </c>
      <c r="F40" s="231">
        <v>0</v>
      </c>
      <c r="G40" s="231">
        <v>0</v>
      </c>
      <c r="H40" s="231">
        <v>0</v>
      </c>
      <c r="I40" s="231">
        <v>0</v>
      </c>
    </row>
    <row r="41" spans="2:9">
      <c r="B41" s="270" t="s">
        <v>539</v>
      </c>
      <c r="C41" s="16" t="s">
        <v>608</v>
      </c>
      <c r="D41" s="231">
        <v>26.415845000000001</v>
      </c>
      <c r="E41" s="231">
        <v>0</v>
      </c>
      <c r="F41" s="231">
        <v>0</v>
      </c>
      <c r="G41" s="231">
        <v>26.415845000000001</v>
      </c>
      <c r="H41" s="231">
        <v>-2.9694999999999999E-2</v>
      </c>
      <c r="I41" s="231">
        <v>0</v>
      </c>
    </row>
    <row r="42" spans="2:9">
      <c r="B42" s="270" t="s">
        <v>541</v>
      </c>
      <c r="C42" s="16" t="s">
        <v>609</v>
      </c>
      <c r="D42" s="231">
        <v>12.829515000000001</v>
      </c>
      <c r="E42" s="231">
        <v>0</v>
      </c>
      <c r="F42" s="231">
        <v>0</v>
      </c>
      <c r="G42" s="231">
        <v>12.829515000000001</v>
      </c>
      <c r="H42" s="231">
        <v>-7.8899999999999999E-4</v>
      </c>
      <c r="I42" s="231">
        <v>0</v>
      </c>
    </row>
    <row r="43" spans="2:9">
      <c r="B43" s="270" t="s">
        <v>543</v>
      </c>
      <c r="C43" s="16" t="s">
        <v>610</v>
      </c>
      <c r="D43" s="231">
        <v>0</v>
      </c>
      <c r="E43" s="231">
        <v>0</v>
      </c>
      <c r="F43" s="231">
        <v>0</v>
      </c>
      <c r="G43" s="231">
        <v>0</v>
      </c>
      <c r="H43" s="231">
        <v>0</v>
      </c>
      <c r="I43" s="231">
        <v>0</v>
      </c>
    </row>
    <row r="44" spans="2:9">
      <c r="B44" s="270" t="s">
        <v>545</v>
      </c>
      <c r="C44" s="16" t="s">
        <v>611</v>
      </c>
      <c r="D44" s="231">
        <v>405.99898899999999</v>
      </c>
      <c r="E44" s="231">
        <v>0.48993900000000001</v>
      </c>
      <c r="F44" s="231">
        <v>0.48993900000000001</v>
      </c>
      <c r="G44" s="231">
        <v>405.99898899999999</v>
      </c>
      <c r="H44" s="231">
        <v>-1.0153099999999999</v>
      </c>
      <c r="I44" s="231">
        <v>0</v>
      </c>
    </row>
    <row r="45" spans="2:9">
      <c r="B45" s="270" t="s">
        <v>547</v>
      </c>
      <c r="C45" s="16" t="s">
        <v>612</v>
      </c>
      <c r="D45" s="231">
        <v>67.935550000000006</v>
      </c>
      <c r="E45" s="231">
        <v>0.44685900000000001</v>
      </c>
      <c r="F45" s="231">
        <v>0.44685900000000001</v>
      </c>
      <c r="G45" s="231">
        <v>67.935550000000006</v>
      </c>
      <c r="H45" s="231">
        <v>-0.25143700000000002</v>
      </c>
      <c r="I45" s="231">
        <v>0</v>
      </c>
    </row>
    <row r="46" spans="2:9">
      <c r="B46" s="270" t="s">
        <v>549</v>
      </c>
      <c r="C46" s="16" t="s">
        <v>613</v>
      </c>
      <c r="D46" s="231">
        <v>2.9412470000000002</v>
      </c>
      <c r="E46" s="231">
        <v>0.137409</v>
      </c>
      <c r="F46" s="231">
        <v>0.137409</v>
      </c>
      <c r="G46" s="231">
        <v>2.9412470000000002</v>
      </c>
      <c r="H46" s="231">
        <v>-0.118993</v>
      </c>
      <c r="I46" s="231">
        <v>0</v>
      </c>
    </row>
    <row r="47" spans="2:9">
      <c r="B47" s="261" t="s">
        <v>551</v>
      </c>
      <c r="C47" s="16" t="s">
        <v>614</v>
      </c>
      <c r="D47" s="231">
        <v>16.469995000000001</v>
      </c>
      <c r="E47" s="231">
        <v>0</v>
      </c>
      <c r="F47" s="231">
        <v>0</v>
      </c>
      <c r="G47" s="231">
        <v>16.469995000000001</v>
      </c>
      <c r="H47" s="231">
        <v>-4.535E-3</v>
      </c>
      <c r="I47" s="231">
        <v>0</v>
      </c>
    </row>
    <row r="48" spans="2:9">
      <c r="B48" s="270" t="s">
        <v>553</v>
      </c>
      <c r="C48" s="16" t="s">
        <v>615</v>
      </c>
      <c r="D48" s="231">
        <v>6.783E-3</v>
      </c>
      <c r="E48" s="231">
        <v>0</v>
      </c>
      <c r="F48" s="231">
        <v>0</v>
      </c>
      <c r="G48" s="231">
        <v>6.783E-3</v>
      </c>
      <c r="H48" s="231">
        <v>-9.9999999999999995E-7</v>
      </c>
      <c r="I48" s="231">
        <v>0</v>
      </c>
    </row>
    <row r="49" spans="2:9">
      <c r="B49" s="270" t="s">
        <v>554</v>
      </c>
      <c r="C49" s="16" t="s">
        <v>616</v>
      </c>
      <c r="D49" s="231">
        <v>12.662625</v>
      </c>
      <c r="E49" s="690"/>
      <c r="F49" s="690"/>
      <c r="G49" s="231">
        <v>12.662625</v>
      </c>
      <c r="H49" s="231">
        <v>-2.0739999999999999E-3</v>
      </c>
      <c r="I49" s="231">
        <v>0</v>
      </c>
    </row>
    <row r="50" spans="2:9">
      <c r="B50" s="270" t="s">
        <v>555</v>
      </c>
      <c r="C50" s="16" t="s">
        <v>617</v>
      </c>
      <c r="D50" s="231">
        <v>2223.7486960000001</v>
      </c>
      <c r="E50" s="231">
        <v>6.6417609999999998</v>
      </c>
      <c r="F50" s="231">
        <v>6.1597999999999997</v>
      </c>
      <c r="G50" s="231">
        <v>2223.7486960000001</v>
      </c>
      <c r="H50" s="231">
        <v>-2.2445379999999999</v>
      </c>
      <c r="I50" s="231">
        <v>0</v>
      </c>
    </row>
    <row r="51" spans="2:9">
      <c r="B51" s="270" t="s">
        <v>556</v>
      </c>
      <c r="C51" s="16" t="s">
        <v>618</v>
      </c>
      <c r="D51" s="231">
        <v>31.532577</v>
      </c>
      <c r="E51" s="231">
        <v>0.457787</v>
      </c>
      <c r="F51" s="231">
        <v>0.457787</v>
      </c>
      <c r="G51" s="231">
        <v>31.532577</v>
      </c>
      <c r="H51" s="231">
        <v>-0.175621</v>
      </c>
      <c r="I51" s="231">
        <v>0</v>
      </c>
    </row>
    <row r="52" spans="2:9">
      <c r="B52" s="270" t="s">
        <v>557</v>
      </c>
      <c r="C52" s="16" t="s">
        <v>619</v>
      </c>
      <c r="D52" s="231">
        <v>64.973291000000003</v>
      </c>
      <c r="E52" s="231">
        <v>0</v>
      </c>
      <c r="F52" s="231">
        <v>0</v>
      </c>
      <c r="G52" s="231">
        <v>64.973291000000003</v>
      </c>
      <c r="H52" s="231">
        <v>-0.15486</v>
      </c>
      <c r="I52" s="231">
        <v>0</v>
      </c>
    </row>
    <row r="53" spans="2:9" ht="30">
      <c r="B53" s="261" t="s">
        <v>558</v>
      </c>
      <c r="C53" s="16" t="s">
        <v>620</v>
      </c>
      <c r="D53" s="231">
        <v>0</v>
      </c>
      <c r="E53" s="231">
        <v>0</v>
      </c>
      <c r="F53" s="231">
        <v>0</v>
      </c>
      <c r="G53" s="231">
        <v>0</v>
      </c>
      <c r="H53" s="231">
        <v>0</v>
      </c>
      <c r="I53" s="231">
        <v>0</v>
      </c>
    </row>
    <row r="54" spans="2:9">
      <c r="B54" s="270" t="s">
        <v>560</v>
      </c>
      <c r="C54" s="16" t="s">
        <v>621</v>
      </c>
      <c r="D54" s="231">
        <v>1.140234</v>
      </c>
      <c r="E54" s="231">
        <v>0</v>
      </c>
      <c r="F54" s="231">
        <v>0</v>
      </c>
      <c r="G54" s="231">
        <v>1.140234</v>
      </c>
      <c r="H54" s="231">
        <v>-2.898E-3</v>
      </c>
      <c r="I54" s="231">
        <v>0</v>
      </c>
    </row>
    <row r="55" spans="2:9">
      <c r="B55" s="270" t="s">
        <v>561</v>
      </c>
      <c r="C55" s="16" t="s">
        <v>622</v>
      </c>
      <c r="D55" s="231">
        <v>7.066821</v>
      </c>
      <c r="E55" s="231">
        <v>0</v>
      </c>
      <c r="F55" s="231">
        <v>0</v>
      </c>
      <c r="G55" s="231">
        <v>7.066821</v>
      </c>
      <c r="H55" s="231">
        <v>-4.0850000000000001E-3</v>
      </c>
      <c r="I55" s="231">
        <v>0</v>
      </c>
    </row>
    <row r="56" spans="2:9">
      <c r="B56" s="270" t="s">
        <v>562</v>
      </c>
      <c r="C56" s="16" t="s">
        <v>623</v>
      </c>
      <c r="D56" s="231">
        <v>16.954008999999999</v>
      </c>
      <c r="E56" s="231">
        <v>0</v>
      </c>
      <c r="F56" s="231">
        <v>0</v>
      </c>
      <c r="G56" s="231">
        <v>16.954008999999999</v>
      </c>
      <c r="H56" s="231">
        <v>-7.0799999999999997E-4</v>
      </c>
      <c r="I56" s="231">
        <v>0</v>
      </c>
    </row>
    <row r="57" spans="2:9">
      <c r="B57" s="270" t="s">
        <v>563</v>
      </c>
      <c r="C57" s="16" t="s">
        <v>624</v>
      </c>
      <c r="D57" s="231">
        <v>1.734534</v>
      </c>
      <c r="E57" s="231">
        <v>0.171069</v>
      </c>
      <c r="F57" s="231">
        <v>0.171069</v>
      </c>
      <c r="G57" s="231">
        <v>1.734534</v>
      </c>
      <c r="H57" s="231">
        <v>-0.132685</v>
      </c>
      <c r="I57" s="231">
        <v>0</v>
      </c>
    </row>
    <row r="58" spans="2:9">
      <c r="B58" s="271" t="s">
        <v>564</v>
      </c>
      <c r="C58" s="265" t="s">
        <v>34</v>
      </c>
      <c r="D58" s="235">
        <v>2893.0130610000001</v>
      </c>
      <c r="E58" s="235">
        <v>8.3448239999999991</v>
      </c>
      <c r="F58" s="235">
        <v>7.8628629999999999</v>
      </c>
      <c r="G58" s="235">
        <v>2893.0130610000001</v>
      </c>
      <c r="H58" s="235">
        <v>-4.1387790000000004</v>
      </c>
      <c r="I58" s="235">
        <v>0</v>
      </c>
    </row>
  </sheetData>
  <mergeCells count="22">
    <mergeCell ref="H3:I3"/>
    <mergeCell ref="D7:D9"/>
    <mergeCell ref="B2:I2"/>
    <mergeCell ref="E20:F20"/>
    <mergeCell ref="E4:F4"/>
    <mergeCell ref="D6:G6"/>
    <mergeCell ref="H6:H9"/>
    <mergeCell ref="I6:I9"/>
    <mergeCell ref="E7:F7"/>
    <mergeCell ref="E8:E9"/>
    <mergeCell ref="F8:F9"/>
    <mergeCell ref="G8:G9"/>
    <mergeCell ref="E49:F49"/>
    <mergeCell ref="E33:F33"/>
    <mergeCell ref="D35:G35"/>
    <mergeCell ref="H35:H38"/>
    <mergeCell ref="I35:I38"/>
    <mergeCell ref="D36:D38"/>
    <mergeCell ref="E36:F36"/>
    <mergeCell ref="E37:E38"/>
    <mergeCell ref="F37:F38"/>
    <mergeCell ref="G37:G38"/>
  </mergeCells>
  <hyperlinks>
    <hyperlink ref="H3" location="Oversikt!A1" display="Tilbake til oversikt" xr:uid="{0128395C-BE83-4C7A-9895-227CC9AA82D1}"/>
    <hyperlink ref="H3:I3" location="Table!A1" display="Back to table" xr:uid="{209944F5-0C4A-47B8-8332-5BF16B79F111}"/>
  </hyperlinks>
  <pageMargins left="0.7" right="0.7" top="0.75" bottom="0.75" header="0.3" footer="0.3"/>
  <pageSetup paperSize="9" scale="5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2AC1-6C1B-4543-AF4E-718E12B9F637}">
  <sheetPr>
    <pageSetUpPr fitToPage="1"/>
  </sheetPr>
  <dimension ref="B2:F32"/>
  <sheetViews>
    <sheetView showGridLines="0" showRowColHeaders="0" zoomScale="80" zoomScaleNormal="80" workbookViewId="0"/>
  </sheetViews>
  <sheetFormatPr baseColWidth="10" defaultRowHeight="15"/>
  <cols>
    <col min="1" max="1" width="3.85546875" customWidth="1"/>
    <col min="3" max="3" width="20.7109375" customWidth="1"/>
    <col min="4" max="4" width="26.42578125" customWidth="1"/>
    <col min="5" max="6" width="29.140625" customWidth="1"/>
  </cols>
  <sheetData>
    <row r="2" spans="2:6" ht="18.75">
      <c r="B2" s="580" t="s">
        <v>1126</v>
      </c>
      <c r="C2" s="580"/>
      <c r="D2" s="580"/>
      <c r="E2" s="580"/>
      <c r="F2" s="580"/>
    </row>
    <row r="3" spans="2:6">
      <c r="B3" s="81"/>
      <c r="F3" s="208" t="s">
        <v>1205</v>
      </c>
    </row>
    <row r="4" spans="2:6">
      <c r="B4" s="691"/>
      <c r="C4" s="691"/>
      <c r="D4" s="76"/>
      <c r="E4" s="280">
        <f>Table!G7</f>
        <v>45291</v>
      </c>
      <c r="F4" s="76"/>
    </row>
    <row r="5" spans="2:6">
      <c r="B5" s="691"/>
      <c r="C5" s="691"/>
      <c r="E5" s="15" t="s">
        <v>2</v>
      </c>
      <c r="F5" s="15" t="s">
        <v>3</v>
      </c>
    </row>
    <row r="6" spans="2:6" ht="15" customHeight="1">
      <c r="B6" s="691"/>
      <c r="C6" s="691"/>
      <c r="E6" s="593" t="s">
        <v>625</v>
      </c>
      <c r="F6" s="593"/>
    </row>
    <row r="7" spans="2:6">
      <c r="B7" s="691"/>
      <c r="C7" s="691"/>
      <c r="D7" s="83"/>
      <c r="E7" s="593"/>
      <c r="F7" s="593"/>
    </row>
    <row r="8" spans="2:6">
      <c r="B8" s="691"/>
      <c r="C8" s="691"/>
      <c r="D8" s="83"/>
      <c r="E8" s="9" t="s">
        <v>626</v>
      </c>
      <c r="F8" s="9" t="s">
        <v>627</v>
      </c>
    </row>
    <row r="9" spans="2:6">
      <c r="B9" s="275" t="s">
        <v>296</v>
      </c>
      <c r="C9" s="697" t="s">
        <v>628</v>
      </c>
      <c r="D9" s="697"/>
      <c r="E9" s="16">
        <v>0</v>
      </c>
      <c r="F9" s="16">
        <v>0</v>
      </c>
    </row>
    <row r="10" spans="2:6">
      <c r="B10" s="275" t="s">
        <v>298</v>
      </c>
      <c r="C10" s="697" t="s">
        <v>629</v>
      </c>
      <c r="D10" s="697"/>
      <c r="E10" s="16">
        <v>0</v>
      </c>
      <c r="F10" s="16">
        <v>0</v>
      </c>
    </row>
    <row r="11" spans="2:6">
      <c r="B11" s="276" t="s">
        <v>539</v>
      </c>
      <c r="C11" s="695" t="s">
        <v>630</v>
      </c>
      <c r="D11" s="695"/>
      <c r="E11" s="16">
        <v>0</v>
      </c>
      <c r="F11" s="16">
        <v>0</v>
      </c>
    </row>
    <row r="12" spans="2:6">
      <c r="B12" s="276" t="s">
        <v>541</v>
      </c>
      <c r="C12" s="695" t="s">
        <v>631</v>
      </c>
      <c r="D12" s="695"/>
      <c r="E12" s="16">
        <v>0</v>
      </c>
      <c r="F12" s="16">
        <v>0</v>
      </c>
    </row>
    <row r="13" spans="2:6">
      <c r="B13" s="276" t="s">
        <v>543</v>
      </c>
      <c r="C13" s="695" t="s">
        <v>632</v>
      </c>
      <c r="D13" s="695"/>
      <c r="E13" s="16">
        <v>0</v>
      </c>
      <c r="F13" s="16">
        <v>0</v>
      </c>
    </row>
    <row r="14" spans="2:6">
      <c r="B14" s="276" t="s">
        <v>545</v>
      </c>
      <c r="C14" s="695" t="s">
        <v>633</v>
      </c>
      <c r="D14" s="695"/>
      <c r="E14" s="16">
        <v>0</v>
      </c>
      <c r="F14" s="16">
        <v>0</v>
      </c>
    </row>
    <row r="15" spans="2:6">
      <c r="B15" s="276" t="s">
        <v>547</v>
      </c>
      <c r="C15" s="695" t="s">
        <v>634</v>
      </c>
      <c r="D15" s="695"/>
      <c r="E15" s="16">
        <v>0</v>
      </c>
      <c r="F15" s="16">
        <v>0</v>
      </c>
    </row>
    <row r="16" spans="2:6">
      <c r="B16" s="277" t="s">
        <v>549</v>
      </c>
      <c r="C16" s="696" t="s">
        <v>34</v>
      </c>
      <c r="D16" s="696"/>
      <c r="E16" s="92">
        <v>0</v>
      </c>
      <c r="F16" s="92">
        <v>0</v>
      </c>
    </row>
    <row r="20" spans="2:6">
      <c r="B20" s="691"/>
      <c r="C20" s="691"/>
      <c r="D20" s="76"/>
      <c r="E20" s="280">
        <f>EOMONTH(E4,-12)</f>
        <v>44926</v>
      </c>
      <c r="F20" s="76"/>
    </row>
    <row r="21" spans="2:6">
      <c r="B21" s="691"/>
      <c r="C21" s="691"/>
      <c r="E21" s="15" t="s">
        <v>2</v>
      </c>
      <c r="F21" s="15" t="s">
        <v>3</v>
      </c>
    </row>
    <row r="22" spans="2:6">
      <c r="B22" s="691"/>
      <c r="C22" s="691"/>
      <c r="E22" s="593" t="s">
        <v>625</v>
      </c>
      <c r="F22" s="593"/>
    </row>
    <row r="23" spans="2:6">
      <c r="B23" s="691"/>
      <c r="C23" s="691"/>
      <c r="D23" s="83"/>
      <c r="E23" s="593"/>
      <c r="F23" s="593"/>
    </row>
    <row r="24" spans="2:6">
      <c r="B24" s="691"/>
      <c r="C24" s="691"/>
      <c r="D24" s="83"/>
      <c r="E24" s="9" t="s">
        <v>626</v>
      </c>
      <c r="F24" s="9" t="s">
        <v>627</v>
      </c>
    </row>
    <row r="25" spans="2:6">
      <c r="B25" s="275" t="s">
        <v>296</v>
      </c>
      <c r="C25" s="697" t="s">
        <v>628</v>
      </c>
      <c r="D25" s="697"/>
      <c r="E25" s="16">
        <v>0</v>
      </c>
      <c r="F25" s="16">
        <v>0</v>
      </c>
    </row>
    <row r="26" spans="2:6">
      <c r="B26" s="275" t="s">
        <v>298</v>
      </c>
      <c r="C26" s="697" t="s">
        <v>629</v>
      </c>
      <c r="D26" s="697"/>
      <c r="E26" s="16">
        <v>0</v>
      </c>
      <c r="F26" s="16">
        <v>0</v>
      </c>
    </row>
    <row r="27" spans="2:6">
      <c r="B27" s="276" t="s">
        <v>539</v>
      </c>
      <c r="C27" s="695" t="s">
        <v>630</v>
      </c>
      <c r="D27" s="695"/>
      <c r="E27" s="16">
        <v>0</v>
      </c>
      <c r="F27" s="16">
        <v>0</v>
      </c>
    </row>
    <row r="28" spans="2:6">
      <c r="B28" s="276" t="s">
        <v>541</v>
      </c>
      <c r="C28" s="695" t="s">
        <v>631</v>
      </c>
      <c r="D28" s="695"/>
      <c r="E28" s="16">
        <v>0</v>
      </c>
      <c r="F28" s="16">
        <v>0</v>
      </c>
    </row>
    <row r="29" spans="2:6">
      <c r="B29" s="276" t="s">
        <v>543</v>
      </c>
      <c r="C29" s="695" t="s">
        <v>632</v>
      </c>
      <c r="D29" s="695"/>
      <c r="E29" s="16">
        <v>0</v>
      </c>
      <c r="F29" s="16">
        <v>0</v>
      </c>
    </row>
    <row r="30" spans="2:6">
      <c r="B30" s="276" t="s">
        <v>545</v>
      </c>
      <c r="C30" s="695" t="s">
        <v>633</v>
      </c>
      <c r="D30" s="695"/>
      <c r="E30" s="16">
        <v>0</v>
      </c>
      <c r="F30" s="16">
        <v>0</v>
      </c>
    </row>
    <row r="31" spans="2:6">
      <c r="B31" s="276" t="s">
        <v>547</v>
      </c>
      <c r="C31" s="695" t="s">
        <v>634</v>
      </c>
      <c r="D31" s="695"/>
      <c r="E31" s="16">
        <v>0</v>
      </c>
      <c r="F31" s="16">
        <v>0</v>
      </c>
    </row>
    <row r="32" spans="2:6">
      <c r="B32" s="277" t="s">
        <v>549</v>
      </c>
      <c r="C32" s="696" t="s">
        <v>34</v>
      </c>
      <c r="D32" s="696"/>
      <c r="E32" s="92">
        <v>0</v>
      </c>
      <c r="F32" s="92">
        <v>0</v>
      </c>
    </row>
  </sheetData>
  <mergeCells count="29">
    <mergeCell ref="B2:F2"/>
    <mergeCell ref="C15:D15"/>
    <mergeCell ref="C16:D16"/>
    <mergeCell ref="C9:D9"/>
    <mergeCell ref="C10:D10"/>
    <mergeCell ref="C11:D11"/>
    <mergeCell ref="C12:D12"/>
    <mergeCell ref="C13:D13"/>
    <mergeCell ref="C14:D14"/>
    <mergeCell ref="B8:C8"/>
    <mergeCell ref="B4:C4"/>
    <mergeCell ref="B5:C5"/>
    <mergeCell ref="B6:C6"/>
    <mergeCell ref="E6:F7"/>
    <mergeCell ref="B7:C7"/>
    <mergeCell ref="B20:C20"/>
    <mergeCell ref="B21:C21"/>
    <mergeCell ref="B22:C22"/>
    <mergeCell ref="E22:F23"/>
    <mergeCell ref="B23:C23"/>
    <mergeCell ref="C29:D29"/>
    <mergeCell ref="C30:D30"/>
    <mergeCell ref="C31:D31"/>
    <mergeCell ref="C32:D32"/>
    <mergeCell ref="B24:C24"/>
    <mergeCell ref="C25:D25"/>
    <mergeCell ref="C26:D26"/>
    <mergeCell ref="C27:D27"/>
    <mergeCell ref="C28:D28"/>
  </mergeCells>
  <hyperlinks>
    <hyperlink ref="F3" location="Table!A1" display="Back to table" xr:uid="{783A8B2D-96AB-46C4-BABE-F5C56FD62B30}"/>
  </hyperlink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10E49-A36F-4310-A8CC-A427B79AA535}">
  <sheetPr>
    <pageSetUpPr fitToPage="1"/>
  </sheetPr>
  <dimension ref="B2:H26"/>
  <sheetViews>
    <sheetView showGridLines="0" showRowColHeaders="0" zoomScale="80" zoomScaleNormal="80" workbookViewId="0"/>
  </sheetViews>
  <sheetFormatPr baseColWidth="10" defaultRowHeight="15"/>
  <cols>
    <col min="1" max="1" width="4" customWidth="1"/>
    <col min="2" max="2" width="8.7109375" customWidth="1"/>
    <col min="3" max="3" width="38.85546875" style="6" customWidth="1"/>
    <col min="4" max="8" width="16.85546875" customWidth="1"/>
  </cols>
  <sheetData>
    <row r="2" spans="2:8" ht="18.75">
      <c r="B2" s="580" t="s">
        <v>1127</v>
      </c>
      <c r="C2" s="580"/>
      <c r="D2" s="580"/>
      <c r="E2" s="580"/>
      <c r="F2" s="580"/>
      <c r="G2" s="580"/>
      <c r="H2" s="580"/>
    </row>
    <row r="3" spans="2:8">
      <c r="G3" s="581" t="s">
        <v>1205</v>
      </c>
      <c r="H3" s="581"/>
    </row>
    <row r="4" spans="2:8">
      <c r="D4" s="364">
        <f>Table!G7</f>
        <v>45291</v>
      </c>
    </row>
    <row r="5" spans="2:8">
      <c r="C5" s="195"/>
      <c r="D5" s="698" t="s">
        <v>637</v>
      </c>
      <c r="E5" s="701" t="s">
        <v>638</v>
      </c>
      <c r="F5" s="85"/>
      <c r="G5" s="85"/>
      <c r="H5" s="86"/>
    </row>
    <row r="6" spans="2:8">
      <c r="C6" s="195"/>
      <c r="D6" s="699"/>
      <c r="E6" s="702"/>
      <c r="F6" s="698" t="s">
        <v>642</v>
      </c>
      <c r="G6" s="701" t="s">
        <v>643</v>
      </c>
      <c r="H6" s="87"/>
    </row>
    <row r="7" spans="2:8" ht="45">
      <c r="C7" s="195"/>
      <c r="D7" s="700"/>
      <c r="E7" s="703"/>
      <c r="F7" s="700"/>
      <c r="G7" s="703"/>
      <c r="H7" s="88" t="s">
        <v>644</v>
      </c>
    </row>
    <row r="8" spans="2:8">
      <c r="C8" s="195"/>
      <c r="D8" s="2" t="s">
        <v>2</v>
      </c>
      <c r="E8" s="89" t="s">
        <v>3</v>
      </c>
      <c r="F8" s="2" t="s">
        <v>4</v>
      </c>
      <c r="G8" s="89" t="s">
        <v>36</v>
      </c>
      <c r="H8" s="2" t="s">
        <v>37</v>
      </c>
    </row>
    <row r="9" spans="2:8">
      <c r="B9" s="2">
        <v>1</v>
      </c>
      <c r="C9" s="35" t="s">
        <v>537</v>
      </c>
      <c r="D9" s="247">
        <v>90.014053000000004</v>
      </c>
      <c r="E9" s="247">
        <v>37787.089859</v>
      </c>
      <c r="F9" s="247">
        <v>37787.089859</v>
      </c>
      <c r="G9" s="247" t="s">
        <v>1031</v>
      </c>
      <c r="H9" s="392" t="s">
        <v>1031</v>
      </c>
    </row>
    <row r="10" spans="2:8">
      <c r="B10" s="2">
        <v>2</v>
      </c>
      <c r="C10" s="35" t="s">
        <v>639</v>
      </c>
      <c r="D10" s="247">
        <v>159.90591562000012</v>
      </c>
      <c r="E10" s="247">
        <v>5754.1035183800004</v>
      </c>
      <c r="F10" s="247">
        <v>4483.4769719099995</v>
      </c>
      <c r="G10" s="247">
        <v>1270.62654647</v>
      </c>
      <c r="H10" s="543" t="s">
        <v>1031</v>
      </c>
    </row>
    <row r="11" spans="2:8">
      <c r="B11" s="2">
        <v>3</v>
      </c>
      <c r="C11" s="35" t="s">
        <v>34</v>
      </c>
      <c r="D11" s="247">
        <v>249.91996862000013</v>
      </c>
      <c r="E11" s="247">
        <v>43541.193377379997</v>
      </c>
      <c r="F11" s="247">
        <v>42270.56683091</v>
      </c>
      <c r="G11" s="247">
        <v>1270.62654647</v>
      </c>
      <c r="H11" s="392" t="s">
        <v>1031</v>
      </c>
    </row>
    <row r="12" spans="2:8">
      <c r="B12" s="2">
        <v>4</v>
      </c>
      <c r="C12" s="90" t="s">
        <v>640</v>
      </c>
      <c r="D12" s="394">
        <v>12.13117025</v>
      </c>
      <c r="E12" s="247">
        <v>180.26894931000001</v>
      </c>
      <c r="F12" s="247">
        <v>180.26894931000001</v>
      </c>
      <c r="G12" s="395" t="s">
        <v>1031</v>
      </c>
      <c r="H12" s="392" t="s">
        <v>1031</v>
      </c>
    </row>
    <row r="13" spans="2:8">
      <c r="B13" s="3" t="s">
        <v>420</v>
      </c>
      <c r="C13" s="91" t="s">
        <v>641</v>
      </c>
      <c r="D13" s="394" t="s">
        <v>1031</v>
      </c>
      <c r="E13" s="247" t="s">
        <v>1031</v>
      </c>
      <c r="F13" s="393" t="s">
        <v>1031</v>
      </c>
      <c r="G13" s="543" t="s">
        <v>1031</v>
      </c>
      <c r="H13" s="543" t="s">
        <v>1031</v>
      </c>
    </row>
    <row r="17" spans="2:8">
      <c r="D17" s="364">
        <f>EOMONTH(D4,-12)</f>
        <v>44926</v>
      </c>
    </row>
    <row r="18" spans="2:8">
      <c r="C18" s="195"/>
      <c r="D18" s="698" t="s">
        <v>637</v>
      </c>
      <c r="E18" s="701" t="s">
        <v>638</v>
      </c>
      <c r="F18" s="85"/>
      <c r="G18" s="85"/>
      <c r="H18" s="86"/>
    </row>
    <row r="19" spans="2:8">
      <c r="C19" s="195"/>
      <c r="D19" s="699"/>
      <c r="E19" s="702"/>
      <c r="F19" s="698" t="s">
        <v>642</v>
      </c>
      <c r="G19" s="701" t="s">
        <v>643</v>
      </c>
      <c r="H19" s="87"/>
    </row>
    <row r="20" spans="2:8" ht="45">
      <c r="C20" s="195"/>
      <c r="D20" s="700"/>
      <c r="E20" s="703"/>
      <c r="F20" s="700"/>
      <c r="G20" s="703"/>
      <c r="H20" s="88" t="s">
        <v>644</v>
      </c>
    </row>
    <row r="21" spans="2:8">
      <c r="C21" s="195"/>
      <c r="D21" s="2" t="s">
        <v>2</v>
      </c>
      <c r="E21" s="89" t="s">
        <v>3</v>
      </c>
      <c r="F21" s="2" t="s">
        <v>4</v>
      </c>
      <c r="G21" s="89" t="s">
        <v>36</v>
      </c>
      <c r="H21" s="2" t="s">
        <v>37</v>
      </c>
    </row>
    <row r="22" spans="2:8">
      <c r="B22" s="2">
        <v>1</v>
      </c>
      <c r="C22" s="35" t="s">
        <v>537</v>
      </c>
      <c r="D22" s="171">
        <v>90.014053000000004</v>
      </c>
      <c r="E22" s="171">
        <v>36710.200023999998</v>
      </c>
      <c r="F22" s="171">
        <v>36710.200023999998</v>
      </c>
      <c r="G22" s="171" t="s">
        <v>1031</v>
      </c>
      <c r="H22" s="237" t="s">
        <v>1031</v>
      </c>
    </row>
    <row r="23" spans="2:8">
      <c r="B23" s="2">
        <v>2</v>
      </c>
      <c r="C23" s="35" t="s">
        <v>639</v>
      </c>
      <c r="D23" s="171">
        <v>32.099261399999854</v>
      </c>
      <c r="E23" s="171">
        <v>5603.1751216000002</v>
      </c>
      <c r="F23" s="171">
        <v>4241.1477452999998</v>
      </c>
      <c r="G23" s="171">
        <v>1362.0273763</v>
      </c>
      <c r="H23" s="544" t="s">
        <v>1031</v>
      </c>
    </row>
    <row r="24" spans="2:8">
      <c r="B24" s="2">
        <v>3</v>
      </c>
      <c r="C24" s="35" t="s">
        <v>34</v>
      </c>
      <c r="D24" s="171">
        <v>122.11331439999985</v>
      </c>
      <c r="E24" s="171">
        <v>42313.375145599995</v>
      </c>
      <c r="F24" s="171">
        <v>40951.347769300002</v>
      </c>
      <c r="G24" s="232">
        <v>1362.0273763</v>
      </c>
      <c r="H24" s="237" t="s">
        <v>1031</v>
      </c>
    </row>
    <row r="25" spans="2:8">
      <c r="B25" s="2">
        <v>4</v>
      </c>
      <c r="C25" s="90" t="s">
        <v>640</v>
      </c>
      <c r="D25" s="238">
        <v>0.56966368999998274</v>
      </c>
      <c r="E25" s="171">
        <v>127.99712580000001</v>
      </c>
      <c r="F25" s="171">
        <v>127.99712580000001</v>
      </c>
      <c r="G25" s="239" t="s">
        <v>1031</v>
      </c>
      <c r="H25" s="237" t="s">
        <v>1031</v>
      </c>
    </row>
    <row r="26" spans="2:8">
      <c r="B26" s="3" t="s">
        <v>420</v>
      </c>
      <c r="C26" s="91" t="s">
        <v>641</v>
      </c>
      <c r="D26" s="238" t="s">
        <v>1031</v>
      </c>
      <c r="E26" s="171" t="s">
        <v>1031</v>
      </c>
      <c r="F26" s="544" t="s">
        <v>1031</v>
      </c>
      <c r="G26" s="544" t="s">
        <v>1031</v>
      </c>
      <c r="H26" s="544" t="s">
        <v>1031</v>
      </c>
    </row>
  </sheetData>
  <mergeCells count="10">
    <mergeCell ref="D18:D20"/>
    <mergeCell ref="E18:E20"/>
    <mergeCell ref="F19:F20"/>
    <mergeCell ref="G19:G20"/>
    <mergeCell ref="B2:H2"/>
    <mergeCell ref="F6:F7"/>
    <mergeCell ref="G6:G7"/>
    <mergeCell ref="E5:E7"/>
    <mergeCell ref="D5:D7"/>
    <mergeCell ref="G3:H3"/>
  </mergeCells>
  <hyperlinks>
    <hyperlink ref="G3" location="Oversikt!A1" display="Tilbake til oversikt" xr:uid="{5AA650D6-8DE7-472B-8092-F2676C39A8A5}"/>
    <hyperlink ref="G3:H3" location="Table!A1" display="Back to table" xr:uid="{64DEBAB6-B77A-43E9-99F7-863AB9141371}"/>
  </hyperlinks>
  <pageMargins left="0.7" right="0.7" top="0.75" bottom="0.75" header="0.3" footer="0.3"/>
  <pageSetup paperSize="9" scale="9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C6AA1-7232-4707-ABC5-0DE3C3852BC7}">
  <sheetPr>
    <pageSetUpPr fitToPage="1"/>
  </sheetPr>
  <dimension ref="B2:I48"/>
  <sheetViews>
    <sheetView showGridLines="0" showRowColHeaders="0" zoomScale="80" zoomScaleNormal="80" workbookViewId="0"/>
  </sheetViews>
  <sheetFormatPr baseColWidth="10" defaultRowHeight="15"/>
  <cols>
    <col min="1" max="1" width="3.85546875" customWidth="1"/>
    <col min="3" max="3" width="65.85546875" style="6" customWidth="1"/>
    <col min="4" max="9" width="14.42578125" customWidth="1"/>
  </cols>
  <sheetData>
    <row r="2" spans="2:9" ht="18.75">
      <c r="B2" s="580" t="s">
        <v>1128</v>
      </c>
      <c r="C2" s="580"/>
      <c r="D2" s="580"/>
      <c r="E2" s="580"/>
      <c r="F2" s="580"/>
      <c r="G2" s="580"/>
      <c r="H2" s="580"/>
      <c r="I2" s="580"/>
    </row>
    <row r="3" spans="2:9">
      <c r="H3" s="581" t="s">
        <v>1205</v>
      </c>
      <c r="I3" s="581"/>
    </row>
    <row r="4" spans="2:9">
      <c r="D4" s="364">
        <f>Table!G7</f>
        <v>45291</v>
      </c>
    </row>
    <row r="5" spans="2:9" ht="31.5" customHeight="1">
      <c r="B5" s="95"/>
      <c r="C5" s="704" t="s">
        <v>645</v>
      </c>
      <c r="D5" s="705" t="s">
        <v>646</v>
      </c>
      <c r="E5" s="704"/>
      <c r="F5" s="706" t="s">
        <v>647</v>
      </c>
      <c r="G5" s="705"/>
      <c r="H5" s="707" t="s">
        <v>648</v>
      </c>
      <c r="I5" s="708"/>
    </row>
    <row r="6" spans="2:9" ht="45">
      <c r="B6" s="94"/>
      <c r="C6" s="704"/>
      <c r="D6" s="99" t="s">
        <v>603</v>
      </c>
      <c r="E6" s="98" t="s">
        <v>559</v>
      </c>
      <c r="F6" s="99" t="s">
        <v>603</v>
      </c>
      <c r="G6" s="98" t="s">
        <v>559</v>
      </c>
      <c r="H6" s="97" t="s">
        <v>649</v>
      </c>
      <c r="I6" s="97" t="s">
        <v>650</v>
      </c>
    </row>
    <row r="7" spans="2:9">
      <c r="B7" s="94"/>
      <c r="C7" s="704"/>
      <c r="D7" s="96" t="s">
        <v>2</v>
      </c>
      <c r="E7" s="15" t="s">
        <v>3</v>
      </c>
      <c r="F7" s="15" t="s">
        <v>4</v>
      </c>
      <c r="G7" s="15" t="s">
        <v>36</v>
      </c>
      <c r="H7" s="15" t="s">
        <v>37</v>
      </c>
      <c r="I7" s="15" t="s">
        <v>85</v>
      </c>
    </row>
    <row r="8" spans="2:9">
      <c r="B8" s="9">
        <v>1</v>
      </c>
      <c r="C8" s="16" t="s">
        <v>651</v>
      </c>
      <c r="D8" s="398">
        <v>447.49957329</v>
      </c>
      <c r="E8" s="399" t="s">
        <v>1031</v>
      </c>
      <c r="F8" s="399">
        <v>447.49957329</v>
      </c>
      <c r="G8" s="399" t="s">
        <v>1031</v>
      </c>
      <c r="H8" s="399" t="s">
        <v>1031</v>
      </c>
      <c r="I8" s="400" t="s">
        <v>1031</v>
      </c>
    </row>
    <row r="9" spans="2:9">
      <c r="B9" s="9">
        <v>2</v>
      </c>
      <c r="C9" s="102" t="s">
        <v>652</v>
      </c>
      <c r="D9" s="398">
        <v>425.20750816000003</v>
      </c>
      <c r="E9" s="399">
        <v>0.19227880999999999</v>
      </c>
      <c r="F9" s="399">
        <v>425.20750816000003</v>
      </c>
      <c r="G9" s="399">
        <v>9.6139410000000008E-2</v>
      </c>
      <c r="H9" s="399">
        <v>2.0760400000000002E-2</v>
      </c>
      <c r="I9" s="400">
        <v>4.881312473715166E-5</v>
      </c>
    </row>
    <row r="10" spans="2:9">
      <c r="B10" s="9">
        <v>3</v>
      </c>
      <c r="C10" s="102" t="s">
        <v>653</v>
      </c>
      <c r="D10" s="398">
        <v>255.543511</v>
      </c>
      <c r="E10" s="399" t="s">
        <v>1031</v>
      </c>
      <c r="F10" s="399">
        <v>255.543511</v>
      </c>
      <c r="G10" s="399" t="s">
        <v>1031</v>
      </c>
      <c r="H10" s="399" t="s">
        <v>1031</v>
      </c>
      <c r="I10" s="400" t="s">
        <v>1031</v>
      </c>
    </row>
    <row r="11" spans="2:9">
      <c r="B11" s="9">
        <v>4</v>
      </c>
      <c r="C11" s="102" t="s">
        <v>654</v>
      </c>
      <c r="D11" s="398">
        <v>540.47048596000002</v>
      </c>
      <c r="E11" s="399" t="s">
        <v>1031</v>
      </c>
      <c r="F11" s="399">
        <v>540.47048596000002</v>
      </c>
      <c r="G11" s="399" t="s">
        <v>1031</v>
      </c>
      <c r="H11" s="399" t="s">
        <v>1031</v>
      </c>
      <c r="I11" s="400" t="s">
        <v>1031</v>
      </c>
    </row>
    <row r="12" spans="2:9">
      <c r="B12" s="9">
        <v>5</v>
      </c>
      <c r="C12" s="102" t="s">
        <v>655</v>
      </c>
      <c r="D12" s="398" t="s">
        <v>1031</v>
      </c>
      <c r="E12" s="399" t="s">
        <v>1031</v>
      </c>
      <c r="F12" s="399" t="s">
        <v>1031</v>
      </c>
      <c r="G12" s="399" t="s">
        <v>1031</v>
      </c>
      <c r="H12" s="399" t="s">
        <v>1031</v>
      </c>
      <c r="I12" s="400" t="s">
        <v>1031</v>
      </c>
    </row>
    <row r="13" spans="2:9">
      <c r="B13" s="9">
        <v>6</v>
      </c>
      <c r="C13" s="102" t="s">
        <v>425</v>
      </c>
      <c r="D13" s="398">
        <v>300.86114691</v>
      </c>
      <c r="E13" s="399">
        <v>2.3300540000000001</v>
      </c>
      <c r="F13" s="399">
        <v>300.86114691</v>
      </c>
      <c r="G13" s="399">
        <v>1.165027</v>
      </c>
      <c r="H13" s="399">
        <v>65.235434280000007</v>
      </c>
      <c r="I13" s="400">
        <v>0.21599265201246873</v>
      </c>
    </row>
    <row r="14" spans="2:9">
      <c r="B14" s="9">
        <v>7</v>
      </c>
      <c r="C14" s="102" t="s">
        <v>431</v>
      </c>
      <c r="D14" s="398">
        <v>135.3629215</v>
      </c>
      <c r="E14" s="399">
        <v>25.849083230000002</v>
      </c>
      <c r="F14" s="399">
        <v>135.3629215</v>
      </c>
      <c r="G14" s="399">
        <v>8.0068914499999995</v>
      </c>
      <c r="H14" s="399">
        <v>118.27530378</v>
      </c>
      <c r="I14" s="400">
        <v>0.82496657661992168</v>
      </c>
    </row>
    <row r="15" spans="2:9">
      <c r="B15" s="9">
        <v>8</v>
      </c>
      <c r="C15" s="102" t="s">
        <v>656</v>
      </c>
      <c r="D15" s="398">
        <v>4257.6312565100006</v>
      </c>
      <c r="E15" s="399">
        <v>712.95468473000005</v>
      </c>
      <c r="F15" s="399">
        <v>4257.6312565100006</v>
      </c>
      <c r="G15" s="399">
        <v>195.20078232</v>
      </c>
      <c r="H15" s="399">
        <v>3240.96610904</v>
      </c>
      <c r="I15" s="400">
        <v>0.72784378139077022</v>
      </c>
    </row>
    <row r="16" spans="2:9">
      <c r="B16" s="9">
        <v>9</v>
      </c>
      <c r="C16" s="102" t="s">
        <v>657</v>
      </c>
      <c r="D16" s="398">
        <v>32880.500232409999</v>
      </c>
      <c r="E16" s="399">
        <v>3819.7000921399999</v>
      </c>
      <c r="F16" s="399">
        <v>32880.500232409999</v>
      </c>
      <c r="G16" s="399">
        <v>1296.0059587000001</v>
      </c>
      <c r="H16" s="399">
        <v>13128.701381340001</v>
      </c>
      <c r="I16" s="400">
        <v>0.38414404643722888</v>
      </c>
    </row>
    <row r="17" spans="2:9">
      <c r="B17" s="9">
        <v>10</v>
      </c>
      <c r="C17" s="102" t="s">
        <v>433</v>
      </c>
      <c r="D17" s="398">
        <v>192.40011956000001</v>
      </c>
      <c r="E17" s="399">
        <v>2.05068603</v>
      </c>
      <c r="F17" s="399">
        <v>192.40011956000001</v>
      </c>
      <c r="G17" s="399">
        <v>0.86714671999999993</v>
      </c>
      <c r="H17" s="399">
        <v>232.08957684000001</v>
      </c>
      <c r="I17" s="400">
        <v>1.2008736984138606</v>
      </c>
    </row>
    <row r="18" spans="2:9">
      <c r="B18" s="9">
        <v>11</v>
      </c>
      <c r="C18" s="102" t="s">
        <v>658</v>
      </c>
      <c r="D18" s="398">
        <v>391.97922869999996</v>
      </c>
      <c r="E18" s="399">
        <v>30.33517492</v>
      </c>
      <c r="F18" s="399">
        <v>391.97922869999996</v>
      </c>
      <c r="G18" s="399">
        <v>6.0670349800000007</v>
      </c>
      <c r="H18" s="399">
        <v>597.06939552999995</v>
      </c>
      <c r="I18" s="400">
        <v>1.5000000000251226</v>
      </c>
    </row>
    <row r="19" spans="2:9">
      <c r="B19" s="9">
        <v>12</v>
      </c>
      <c r="C19" s="102" t="s">
        <v>419</v>
      </c>
      <c r="D19" s="398">
        <v>4483.4769719099995</v>
      </c>
      <c r="E19" s="399" t="s">
        <v>1031</v>
      </c>
      <c r="F19" s="399">
        <v>4483.4769719099995</v>
      </c>
      <c r="G19" s="399" t="s">
        <v>1031</v>
      </c>
      <c r="H19" s="399">
        <v>448.34769719000002</v>
      </c>
      <c r="I19" s="400">
        <v>9.9999999999776962E-2</v>
      </c>
    </row>
    <row r="20" spans="2:9">
      <c r="B20" s="9">
        <v>13</v>
      </c>
      <c r="C20" s="102" t="s">
        <v>659</v>
      </c>
      <c r="D20" s="398" t="s">
        <v>1031</v>
      </c>
      <c r="E20" s="399" t="s">
        <v>1031</v>
      </c>
      <c r="F20" s="399" t="s">
        <v>1031</v>
      </c>
      <c r="G20" s="399" t="s">
        <v>1031</v>
      </c>
      <c r="H20" s="399" t="s">
        <v>1031</v>
      </c>
      <c r="I20" s="400" t="s">
        <v>1031</v>
      </c>
    </row>
    <row r="21" spans="2:9">
      <c r="B21" s="9">
        <v>14</v>
      </c>
      <c r="C21" s="102" t="s">
        <v>660</v>
      </c>
      <c r="D21" s="398" t="s">
        <v>1031</v>
      </c>
      <c r="E21" s="399" t="s">
        <v>1031</v>
      </c>
      <c r="F21" s="399" t="s">
        <v>1031</v>
      </c>
      <c r="G21" s="399" t="s">
        <v>1031</v>
      </c>
      <c r="H21" s="399" t="s">
        <v>1031</v>
      </c>
      <c r="I21" s="400" t="s">
        <v>1031</v>
      </c>
    </row>
    <row r="22" spans="2:9">
      <c r="B22" s="9">
        <v>15</v>
      </c>
      <c r="C22" s="102" t="s">
        <v>139</v>
      </c>
      <c r="D22" s="398">
        <v>437.22801188</v>
      </c>
      <c r="E22" s="399" t="s">
        <v>1031</v>
      </c>
      <c r="F22" s="399">
        <v>437.22801188</v>
      </c>
      <c r="G22" s="399" t="s">
        <v>1031</v>
      </c>
      <c r="H22" s="399">
        <v>750.01837388000001</v>
      </c>
      <c r="I22" s="400">
        <v>1.7153941501942178</v>
      </c>
    </row>
    <row r="23" spans="2:9">
      <c r="B23" s="9">
        <v>16</v>
      </c>
      <c r="C23" s="102" t="s">
        <v>661</v>
      </c>
      <c r="D23" s="398">
        <v>217.87167041000001</v>
      </c>
      <c r="E23" s="399">
        <v>8.6822631599999998</v>
      </c>
      <c r="F23" s="399">
        <v>217.87167041000001</v>
      </c>
      <c r="G23" s="399">
        <v>4.1611315800000002</v>
      </c>
      <c r="H23" s="399">
        <v>195.03401999000002</v>
      </c>
      <c r="I23" s="400">
        <v>0.8784018318103467</v>
      </c>
    </row>
    <row r="24" spans="2:9">
      <c r="B24" s="98">
        <v>17</v>
      </c>
      <c r="C24" s="92" t="s">
        <v>662</v>
      </c>
      <c r="D24" s="401">
        <v>44966.032638199991</v>
      </c>
      <c r="E24" s="402">
        <v>4602.0943170199998</v>
      </c>
      <c r="F24" s="402">
        <v>44966.032638199991</v>
      </c>
      <c r="G24" s="402">
        <v>1511.57011216</v>
      </c>
      <c r="H24" s="402">
        <v>18775.758052270001</v>
      </c>
      <c r="I24" s="403">
        <v>0.40397432184956167</v>
      </c>
    </row>
    <row r="28" spans="2:9">
      <c r="D28" s="364">
        <f>EOMONTH(D4,-12)</f>
        <v>44926</v>
      </c>
    </row>
    <row r="29" spans="2:9">
      <c r="B29" s="95"/>
      <c r="C29" s="704" t="s">
        <v>645</v>
      </c>
      <c r="D29" s="705" t="s">
        <v>646</v>
      </c>
      <c r="E29" s="704"/>
      <c r="F29" s="706" t="s">
        <v>647</v>
      </c>
      <c r="G29" s="705"/>
      <c r="H29" s="707" t="s">
        <v>648</v>
      </c>
      <c r="I29" s="708"/>
    </row>
    <row r="30" spans="2:9" ht="45">
      <c r="B30" s="94"/>
      <c r="C30" s="704"/>
      <c r="D30" s="99" t="s">
        <v>603</v>
      </c>
      <c r="E30" s="98" t="s">
        <v>559</v>
      </c>
      <c r="F30" s="99" t="s">
        <v>603</v>
      </c>
      <c r="G30" s="98" t="s">
        <v>559</v>
      </c>
      <c r="H30" s="97" t="s">
        <v>649</v>
      </c>
      <c r="I30" s="97" t="s">
        <v>650</v>
      </c>
    </row>
    <row r="31" spans="2:9">
      <c r="B31" s="94"/>
      <c r="C31" s="704"/>
      <c r="D31" s="96" t="s">
        <v>2</v>
      </c>
      <c r="E31" s="15" t="s">
        <v>3</v>
      </c>
      <c r="F31" s="15" t="s">
        <v>4</v>
      </c>
      <c r="G31" s="15" t="s">
        <v>36</v>
      </c>
      <c r="H31" s="15" t="s">
        <v>37</v>
      </c>
      <c r="I31" s="15" t="s">
        <v>85</v>
      </c>
    </row>
    <row r="32" spans="2:9">
      <c r="B32" s="9">
        <v>1</v>
      </c>
      <c r="C32" s="16" t="s">
        <v>651</v>
      </c>
      <c r="D32" s="241">
        <v>518.23008598000001</v>
      </c>
      <c r="E32" s="242" t="s">
        <v>1031</v>
      </c>
      <c r="F32" s="242">
        <v>518.23008598000001</v>
      </c>
      <c r="G32" s="242" t="s">
        <v>1031</v>
      </c>
      <c r="H32" s="242" t="s">
        <v>1031</v>
      </c>
      <c r="I32" s="396" t="s">
        <v>1031</v>
      </c>
    </row>
    <row r="33" spans="2:9">
      <c r="B33" s="9">
        <v>2</v>
      </c>
      <c r="C33" s="102" t="s">
        <v>652</v>
      </c>
      <c r="D33" s="241">
        <v>318.10776377999997</v>
      </c>
      <c r="E33" s="242">
        <v>0.16644810999999998</v>
      </c>
      <c r="F33" s="242">
        <v>318.10776377999997</v>
      </c>
      <c r="G33" s="242">
        <v>8.3224060000000002E-2</v>
      </c>
      <c r="H33" s="242">
        <v>2.3342830000000002E-2</v>
      </c>
      <c r="I33" s="396">
        <v>7.3361065812894025E-5</v>
      </c>
    </row>
    <row r="34" spans="2:9">
      <c r="B34" s="9">
        <v>3</v>
      </c>
      <c r="C34" s="102" t="s">
        <v>653</v>
      </c>
      <c r="D34" s="241">
        <v>413.07005751999998</v>
      </c>
      <c r="E34" s="242" t="s">
        <v>1031</v>
      </c>
      <c r="F34" s="242">
        <v>413.07005751999998</v>
      </c>
      <c r="G34" s="242" t="s">
        <v>1031</v>
      </c>
      <c r="H34" s="242">
        <v>6.0125165999999997</v>
      </c>
      <c r="I34" s="396">
        <v>1.4555682481800043E-2</v>
      </c>
    </row>
    <row r="35" spans="2:9">
      <c r="B35" s="9">
        <v>4</v>
      </c>
      <c r="C35" s="102" t="s">
        <v>654</v>
      </c>
      <c r="D35" s="241">
        <v>612.60059296999998</v>
      </c>
      <c r="E35" s="242" t="s">
        <v>1031</v>
      </c>
      <c r="F35" s="242">
        <v>612.60059296999998</v>
      </c>
      <c r="G35" s="242" t="s">
        <v>1031</v>
      </c>
      <c r="H35" s="242" t="s">
        <v>1031</v>
      </c>
      <c r="I35" s="396" t="s">
        <v>1031</v>
      </c>
    </row>
    <row r="36" spans="2:9">
      <c r="B36" s="9">
        <v>5</v>
      </c>
      <c r="C36" s="102" t="s">
        <v>655</v>
      </c>
      <c r="D36" s="241" t="s">
        <v>1031</v>
      </c>
      <c r="E36" s="242" t="s">
        <v>1031</v>
      </c>
      <c r="F36" s="242" t="s">
        <v>1031</v>
      </c>
      <c r="G36" s="242" t="s">
        <v>1031</v>
      </c>
      <c r="H36" s="242" t="s">
        <v>1031</v>
      </c>
      <c r="I36" s="396" t="s">
        <v>1031</v>
      </c>
    </row>
    <row r="37" spans="2:9">
      <c r="B37" s="9">
        <v>6</v>
      </c>
      <c r="C37" s="102" t="s">
        <v>425</v>
      </c>
      <c r="D37" s="241">
        <v>153.05841547999998</v>
      </c>
      <c r="E37" s="242">
        <v>2.3300540000000001</v>
      </c>
      <c r="F37" s="242">
        <v>153.05841547999998</v>
      </c>
      <c r="G37" s="242">
        <v>1.165027</v>
      </c>
      <c r="H37" s="242">
        <v>62.903648420000003</v>
      </c>
      <c r="I37" s="396">
        <v>0.40787345560748633</v>
      </c>
    </row>
    <row r="38" spans="2:9">
      <c r="B38" s="9">
        <v>7</v>
      </c>
      <c r="C38" s="102" t="s">
        <v>431</v>
      </c>
      <c r="D38" s="241">
        <v>81.018122030000001</v>
      </c>
      <c r="E38" s="242">
        <v>3.6603680299999999</v>
      </c>
      <c r="F38" s="242">
        <v>81.018122030000001</v>
      </c>
      <c r="G38" s="242">
        <v>2.2811592799999998</v>
      </c>
      <c r="H38" s="242">
        <v>66.385039239999998</v>
      </c>
      <c r="I38" s="396">
        <v>0.79694612241547069</v>
      </c>
    </row>
    <row r="39" spans="2:9">
      <c r="B39" s="9">
        <v>8</v>
      </c>
      <c r="C39" s="102" t="s">
        <v>656</v>
      </c>
      <c r="D39" s="241">
        <v>3968.1445382800002</v>
      </c>
      <c r="E39" s="242">
        <v>319.09689701999997</v>
      </c>
      <c r="F39" s="242">
        <v>3968.1445382800002</v>
      </c>
      <c r="G39" s="242">
        <v>110.64928424999999</v>
      </c>
      <c r="H39" s="242">
        <v>2925.9281521600005</v>
      </c>
      <c r="I39" s="396">
        <v>0.71735132479559882</v>
      </c>
    </row>
    <row r="40" spans="2:9">
      <c r="B40" s="9">
        <v>9</v>
      </c>
      <c r="C40" s="102" t="s">
        <v>657</v>
      </c>
      <c r="D40" s="241">
        <v>32496.945523490002</v>
      </c>
      <c r="E40" s="242">
        <v>3962.5741086999997</v>
      </c>
      <c r="F40" s="242">
        <v>32496.945523490002</v>
      </c>
      <c r="G40" s="242">
        <v>1286.77287101</v>
      </c>
      <c r="H40" s="242">
        <v>12832.253202290001</v>
      </c>
      <c r="I40" s="396">
        <v>0.37983542996791897</v>
      </c>
    </row>
    <row r="41" spans="2:9">
      <c r="B41" s="9">
        <v>10</v>
      </c>
      <c r="C41" s="102" t="s">
        <v>433</v>
      </c>
      <c r="D41" s="241">
        <v>128.56678948999999</v>
      </c>
      <c r="E41" s="242">
        <v>0.26092764000000002</v>
      </c>
      <c r="F41" s="242">
        <v>128.56678948999999</v>
      </c>
      <c r="G41" s="242">
        <v>0.13046382000000001</v>
      </c>
      <c r="H41" s="242">
        <v>151.66546535000001</v>
      </c>
      <c r="I41" s="396">
        <v>1.1784669948213677</v>
      </c>
    </row>
    <row r="42" spans="2:9">
      <c r="B42" s="9">
        <v>11</v>
      </c>
      <c r="C42" s="102" t="s">
        <v>658</v>
      </c>
      <c r="D42" s="241">
        <v>108.13659163</v>
      </c>
      <c r="E42" s="242">
        <v>5.6297128600000006</v>
      </c>
      <c r="F42" s="242">
        <v>108.13659163</v>
      </c>
      <c r="G42" s="242">
        <v>1.1259425700000001</v>
      </c>
      <c r="H42" s="242">
        <v>163.89380131000001</v>
      </c>
      <c r="I42" s="396">
        <v>1.5000000000915228</v>
      </c>
    </row>
    <row r="43" spans="2:9">
      <c r="B43" s="9">
        <v>12</v>
      </c>
      <c r="C43" s="102" t="s">
        <v>419</v>
      </c>
      <c r="D43" s="241">
        <v>4241.1477452999998</v>
      </c>
      <c r="E43" s="242" t="s">
        <v>1031</v>
      </c>
      <c r="F43" s="242">
        <v>4241.1477452999998</v>
      </c>
      <c r="G43" s="242" t="s">
        <v>1031</v>
      </c>
      <c r="H43" s="242">
        <v>424.11477452999998</v>
      </c>
      <c r="I43" s="396">
        <v>9.9999999999999992E-2</v>
      </c>
    </row>
    <row r="44" spans="2:9">
      <c r="B44" s="9">
        <v>13</v>
      </c>
      <c r="C44" s="102" t="s">
        <v>659</v>
      </c>
      <c r="D44" s="241" t="s">
        <v>1031</v>
      </c>
      <c r="E44" s="242" t="s">
        <v>1031</v>
      </c>
      <c r="F44" s="242" t="s">
        <v>1031</v>
      </c>
      <c r="G44" s="242" t="s">
        <v>1031</v>
      </c>
      <c r="H44" s="242" t="s">
        <v>1031</v>
      </c>
      <c r="I44" s="396" t="s">
        <v>1031</v>
      </c>
    </row>
    <row r="45" spans="2:9">
      <c r="B45" s="9">
        <v>14</v>
      </c>
      <c r="C45" s="102" t="s">
        <v>660</v>
      </c>
      <c r="D45" s="241" t="s">
        <v>1031</v>
      </c>
      <c r="E45" s="242" t="s">
        <v>1031</v>
      </c>
      <c r="F45" s="242" t="s">
        <v>1031</v>
      </c>
      <c r="G45" s="242" t="s">
        <v>1031</v>
      </c>
      <c r="H45" s="242" t="s">
        <v>1031</v>
      </c>
      <c r="I45" s="396" t="s">
        <v>1031</v>
      </c>
    </row>
    <row r="46" spans="2:9">
      <c r="B46" s="9">
        <v>15</v>
      </c>
      <c r="C46" s="102" t="s">
        <v>139</v>
      </c>
      <c r="D46" s="241">
        <v>465.29810443000002</v>
      </c>
      <c r="E46" s="242" t="s">
        <v>1031</v>
      </c>
      <c r="F46" s="242">
        <v>465.29810443000002</v>
      </c>
      <c r="G46" s="242" t="s">
        <v>1031</v>
      </c>
      <c r="H46" s="242">
        <v>808.53429928000003</v>
      </c>
      <c r="I46" s="396">
        <v>1.7376694458501427</v>
      </c>
    </row>
    <row r="47" spans="2:9">
      <c r="B47" s="9">
        <v>16</v>
      </c>
      <c r="C47" s="102" t="s">
        <v>661</v>
      </c>
      <c r="D47" s="241">
        <v>210.26392537000001</v>
      </c>
      <c r="E47" s="242">
        <v>11.76397843</v>
      </c>
      <c r="F47" s="242">
        <v>210.26392537000001</v>
      </c>
      <c r="G47" s="242">
        <v>5.52198922</v>
      </c>
      <c r="H47" s="242">
        <v>192.59238237</v>
      </c>
      <c r="I47" s="396">
        <v>0.89251600474447812</v>
      </c>
    </row>
    <row r="48" spans="2:9">
      <c r="B48" s="98">
        <v>17</v>
      </c>
      <c r="C48" s="92" t="s">
        <v>662</v>
      </c>
      <c r="D48" s="367">
        <v>43714.588255750001</v>
      </c>
      <c r="E48" s="368">
        <v>4305.4824947899997</v>
      </c>
      <c r="F48" s="368">
        <v>43714.588255750001</v>
      </c>
      <c r="G48" s="368">
        <v>1407.7299612099998</v>
      </c>
      <c r="H48" s="368">
        <v>17634.306624380002</v>
      </c>
      <c r="I48" s="397">
        <v>0.39081118438085577</v>
      </c>
    </row>
  </sheetData>
  <mergeCells count="10">
    <mergeCell ref="C29:C31"/>
    <mergeCell ref="D29:E29"/>
    <mergeCell ref="F29:G29"/>
    <mergeCell ref="H29:I29"/>
    <mergeCell ref="B2:I2"/>
    <mergeCell ref="C5:C7"/>
    <mergeCell ref="D5:E5"/>
    <mergeCell ref="F5:G5"/>
    <mergeCell ref="H5:I5"/>
    <mergeCell ref="H3:I3"/>
  </mergeCells>
  <hyperlinks>
    <hyperlink ref="H3" location="Oversikt!A1" display="Tilbake til oversikt" xr:uid="{98B41880-2F5E-4DA1-9D4C-C735060268C1}"/>
    <hyperlink ref="H3:I3" location="Table!A1" display="Back to table" xr:uid="{FF3D30EE-3A80-42E7-ABA1-05D3DD96DA03}"/>
  </hyperlinks>
  <pageMargins left="0.7" right="0.7" top="0.75" bottom="0.75" header="0.3" footer="0.3"/>
  <pageSetup paperSize="9" scale="62"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9327-A33C-44B5-A1F7-34378D6BCCA6}">
  <sheetPr>
    <pageSetUpPr fitToPage="1"/>
  </sheetPr>
  <dimension ref="B2:T48"/>
  <sheetViews>
    <sheetView showGridLines="0" showRowColHeaders="0" zoomScale="80" zoomScaleNormal="80" workbookViewId="0"/>
  </sheetViews>
  <sheetFormatPr baseColWidth="10" defaultRowHeight="15"/>
  <cols>
    <col min="1" max="1" width="4" customWidth="1"/>
    <col min="3" max="3" width="58.7109375" customWidth="1"/>
    <col min="4" max="20" width="9.85546875" customWidth="1"/>
  </cols>
  <sheetData>
    <row r="2" spans="2:20" ht="18.75">
      <c r="B2" s="580" t="s">
        <v>1131</v>
      </c>
      <c r="C2" s="580"/>
      <c r="D2" s="580"/>
      <c r="E2" s="580"/>
      <c r="F2" s="580"/>
      <c r="G2" s="580"/>
      <c r="H2" s="580"/>
      <c r="I2" s="580"/>
      <c r="J2" s="580"/>
      <c r="K2" s="580"/>
      <c r="L2" s="580"/>
      <c r="M2" s="580"/>
      <c r="N2" s="580"/>
      <c r="O2" s="580"/>
      <c r="P2" s="580"/>
      <c r="Q2" s="580"/>
      <c r="R2" s="580"/>
      <c r="S2" s="580"/>
      <c r="T2" s="580"/>
    </row>
    <row r="3" spans="2:20">
      <c r="R3" s="581" t="s">
        <v>1205</v>
      </c>
      <c r="S3" s="581"/>
      <c r="T3" s="581"/>
    </row>
    <row r="4" spans="2:20">
      <c r="D4" s="709">
        <f>Table!G7</f>
        <v>45291</v>
      </c>
      <c r="E4" s="709"/>
    </row>
    <row r="5" spans="2:20">
      <c r="B5" s="95"/>
      <c r="C5" s="704" t="s">
        <v>645</v>
      </c>
      <c r="D5" s="706" t="s">
        <v>663</v>
      </c>
      <c r="E5" s="710"/>
      <c r="F5" s="710"/>
      <c r="G5" s="710"/>
      <c r="H5" s="710"/>
      <c r="I5" s="710"/>
      <c r="J5" s="710"/>
      <c r="K5" s="710"/>
      <c r="L5" s="710"/>
      <c r="M5" s="710"/>
      <c r="N5" s="710"/>
      <c r="O5" s="710"/>
      <c r="P5" s="710"/>
      <c r="Q5" s="710"/>
      <c r="R5" s="705"/>
      <c r="S5" s="711" t="s">
        <v>34</v>
      </c>
      <c r="T5" s="711" t="s">
        <v>664</v>
      </c>
    </row>
    <row r="6" spans="2:20">
      <c r="B6" s="94"/>
      <c r="C6" s="704"/>
      <c r="D6" s="100">
        <v>0</v>
      </c>
      <c r="E6" s="101">
        <v>0.02</v>
      </c>
      <c r="F6" s="100">
        <v>0.04</v>
      </c>
      <c r="G6" s="101">
        <v>0.1</v>
      </c>
      <c r="H6" s="101">
        <v>0.2</v>
      </c>
      <c r="I6" s="101">
        <v>0.35</v>
      </c>
      <c r="J6" s="101">
        <v>0.5</v>
      </c>
      <c r="K6" s="101">
        <v>0.7</v>
      </c>
      <c r="L6" s="101">
        <v>0.75</v>
      </c>
      <c r="M6" s="103">
        <v>1</v>
      </c>
      <c r="N6" s="103">
        <v>1.5</v>
      </c>
      <c r="O6" s="103">
        <v>2.5</v>
      </c>
      <c r="P6" s="103">
        <v>3.7</v>
      </c>
      <c r="Q6" s="103">
        <v>12.5</v>
      </c>
      <c r="R6" s="103" t="s">
        <v>665</v>
      </c>
      <c r="S6" s="711"/>
      <c r="T6" s="711"/>
    </row>
    <row r="7" spans="2:20">
      <c r="B7" s="94"/>
      <c r="C7" s="704"/>
      <c r="D7" s="96" t="s">
        <v>2</v>
      </c>
      <c r="E7" s="96" t="s">
        <v>3</v>
      </c>
      <c r="F7" s="96" t="s">
        <v>4</v>
      </c>
      <c r="G7" s="96" t="s">
        <v>36</v>
      </c>
      <c r="H7" s="96" t="s">
        <v>37</v>
      </c>
      <c r="I7" s="96" t="s">
        <v>85</v>
      </c>
      <c r="J7" s="96" t="s">
        <v>86</v>
      </c>
      <c r="K7" s="96" t="s">
        <v>114</v>
      </c>
      <c r="L7" s="96" t="s">
        <v>270</v>
      </c>
      <c r="M7" s="96" t="s">
        <v>280</v>
      </c>
      <c r="N7" s="96" t="s">
        <v>281</v>
      </c>
      <c r="O7" s="96" t="s">
        <v>273</v>
      </c>
      <c r="P7" s="96" t="s">
        <v>269</v>
      </c>
      <c r="Q7" s="96" t="s">
        <v>271</v>
      </c>
      <c r="R7" s="96" t="s">
        <v>272</v>
      </c>
      <c r="S7" s="104" t="s">
        <v>666</v>
      </c>
      <c r="T7" s="104" t="s">
        <v>667</v>
      </c>
    </row>
    <row r="8" spans="2:20">
      <c r="B8" s="9">
        <v>1</v>
      </c>
      <c r="C8" s="16" t="s">
        <v>651</v>
      </c>
      <c r="D8" s="241">
        <v>447.49957329</v>
      </c>
      <c r="E8" s="242" t="s">
        <v>1031</v>
      </c>
      <c r="F8" s="242" t="s">
        <v>1031</v>
      </c>
      <c r="G8" s="242" t="s">
        <v>1031</v>
      </c>
      <c r="H8" s="242" t="s">
        <v>1031</v>
      </c>
      <c r="I8" s="242" t="s">
        <v>1031</v>
      </c>
      <c r="J8" s="242" t="s">
        <v>1031</v>
      </c>
      <c r="K8" s="242" t="s">
        <v>1031</v>
      </c>
      <c r="L8" s="242" t="s">
        <v>1031</v>
      </c>
      <c r="M8" s="242" t="s">
        <v>1031</v>
      </c>
      <c r="N8" s="242" t="s">
        <v>1031</v>
      </c>
      <c r="O8" s="242" t="s">
        <v>1031</v>
      </c>
      <c r="P8" s="242" t="s">
        <v>1031</v>
      </c>
      <c r="Q8" s="242" t="s">
        <v>1031</v>
      </c>
      <c r="R8" s="242" t="s">
        <v>1031</v>
      </c>
      <c r="S8" s="242">
        <v>447.49957329</v>
      </c>
      <c r="T8" s="242" t="s">
        <v>1031</v>
      </c>
    </row>
    <row r="9" spans="2:20">
      <c r="B9" s="9">
        <v>2</v>
      </c>
      <c r="C9" s="102" t="s">
        <v>652</v>
      </c>
      <c r="D9" s="241">
        <v>425.19984556000003</v>
      </c>
      <c r="E9" s="242" t="s">
        <v>1031</v>
      </c>
      <c r="F9" s="242" t="s">
        <v>1031</v>
      </c>
      <c r="G9" s="242" t="s">
        <v>1031</v>
      </c>
      <c r="H9" s="242">
        <v>0.10380201</v>
      </c>
      <c r="I9" s="242" t="s">
        <v>1031</v>
      </c>
      <c r="J9" s="242" t="s">
        <v>1031</v>
      </c>
      <c r="K9" s="242" t="s">
        <v>1031</v>
      </c>
      <c r="L9" s="242" t="s">
        <v>1031</v>
      </c>
      <c r="M9" s="242" t="s">
        <v>1031</v>
      </c>
      <c r="N9" s="242" t="s">
        <v>1031</v>
      </c>
      <c r="O9" s="242" t="s">
        <v>1031</v>
      </c>
      <c r="P9" s="242" t="s">
        <v>1031</v>
      </c>
      <c r="Q9" s="242" t="s">
        <v>1031</v>
      </c>
      <c r="R9" s="242" t="s">
        <v>1031</v>
      </c>
      <c r="S9" s="242">
        <v>425.30364757000001</v>
      </c>
      <c r="T9" s="242">
        <v>0.19994141000000004</v>
      </c>
    </row>
    <row r="10" spans="2:20">
      <c r="B10" s="9">
        <v>3</v>
      </c>
      <c r="C10" s="102" t="s">
        <v>653</v>
      </c>
      <c r="D10" s="241">
        <v>255.543511</v>
      </c>
      <c r="E10" s="242" t="s">
        <v>1031</v>
      </c>
      <c r="F10" s="242" t="s">
        <v>1031</v>
      </c>
      <c r="G10" s="242" t="s">
        <v>1031</v>
      </c>
      <c r="H10" s="242" t="s">
        <v>1031</v>
      </c>
      <c r="I10" s="242" t="s">
        <v>1031</v>
      </c>
      <c r="J10" s="242" t="s">
        <v>1031</v>
      </c>
      <c r="K10" s="242" t="s">
        <v>1031</v>
      </c>
      <c r="L10" s="242" t="s">
        <v>1031</v>
      </c>
      <c r="M10" s="242" t="s">
        <v>1031</v>
      </c>
      <c r="N10" s="242" t="s">
        <v>1031</v>
      </c>
      <c r="O10" s="242" t="s">
        <v>1031</v>
      </c>
      <c r="P10" s="242" t="s">
        <v>1031</v>
      </c>
      <c r="Q10" s="242" t="s">
        <v>1031</v>
      </c>
      <c r="R10" s="242" t="s">
        <v>1031</v>
      </c>
      <c r="S10" s="242">
        <v>255.543511</v>
      </c>
      <c r="T10" s="242">
        <v>25.660833</v>
      </c>
    </row>
    <row r="11" spans="2:20">
      <c r="B11" s="9">
        <v>4</v>
      </c>
      <c r="C11" s="102" t="s">
        <v>654</v>
      </c>
      <c r="D11" s="241">
        <v>540.47048596000002</v>
      </c>
      <c r="E11" s="242" t="s">
        <v>1031</v>
      </c>
      <c r="F11" s="242" t="s">
        <v>1031</v>
      </c>
      <c r="G11" s="242" t="s">
        <v>1031</v>
      </c>
      <c r="H11" s="242" t="s">
        <v>1031</v>
      </c>
      <c r="I11" s="242" t="s">
        <v>1031</v>
      </c>
      <c r="J11" s="242" t="s">
        <v>1031</v>
      </c>
      <c r="K11" s="242" t="s">
        <v>1031</v>
      </c>
      <c r="L11" s="242" t="s">
        <v>1031</v>
      </c>
      <c r="M11" s="242" t="s">
        <v>1031</v>
      </c>
      <c r="N11" s="242" t="s">
        <v>1031</v>
      </c>
      <c r="O11" s="242" t="s">
        <v>1031</v>
      </c>
      <c r="P11" s="242" t="s">
        <v>1031</v>
      </c>
      <c r="Q11" s="242" t="s">
        <v>1031</v>
      </c>
      <c r="R11" s="242" t="s">
        <v>1031</v>
      </c>
      <c r="S11" s="242">
        <v>540.47048596000002</v>
      </c>
      <c r="T11" s="242" t="s">
        <v>1031</v>
      </c>
    </row>
    <row r="12" spans="2:20">
      <c r="B12" s="9">
        <v>5</v>
      </c>
      <c r="C12" s="102" t="s">
        <v>655</v>
      </c>
      <c r="D12" s="241" t="s">
        <v>1031</v>
      </c>
      <c r="E12" s="242" t="s">
        <v>1031</v>
      </c>
      <c r="F12" s="242" t="s">
        <v>1031</v>
      </c>
      <c r="G12" s="242" t="s">
        <v>1031</v>
      </c>
      <c r="H12" s="242" t="s">
        <v>1031</v>
      </c>
      <c r="I12" s="242" t="s">
        <v>1031</v>
      </c>
      <c r="J12" s="242" t="s">
        <v>1031</v>
      </c>
      <c r="K12" s="242" t="s">
        <v>1031</v>
      </c>
      <c r="L12" s="242" t="s">
        <v>1031</v>
      </c>
      <c r="M12" s="242" t="s">
        <v>1031</v>
      </c>
      <c r="N12" s="242" t="s">
        <v>1031</v>
      </c>
      <c r="O12" s="242" t="s">
        <v>1031</v>
      </c>
      <c r="P12" s="242" t="s">
        <v>1031</v>
      </c>
      <c r="Q12" s="242" t="s">
        <v>1031</v>
      </c>
      <c r="R12" s="242" t="s">
        <v>1031</v>
      </c>
      <c r="S12" s="242" t="s">
        <v>1031</v>
      </c>
      <c r="T12" s="242" t="s">
        <v>1031</v>
      </c>
    </row>
    <row r="13" spans="2:20">
      <c r="B13" s="9">
        <v>6</v>
      </c>
      <c r="C13" s="102" t="s">
        <v>425</v>
      </c>
      <c r="D13" s="241" t="s">
        <v>1031</v>
      </c>
      <c r="E13" s="242" t="s">
        <v>1031</v>
      </c>
      <c r="F13" s="242" t="s">
        <v>1031</v>
      </c>
      <c r="G13" s="242" t="s">
        <v>1031</v>
      </c>
      <c r="H13" s="242">
        <v>344.07831014999999</v>
      </c>
      <c r="I13" s="242" t="s">
        <v>1031</v>
      </c>
      <c r="J13" s="242">
        <v>25.308175510000002</v>
      </c>
      <c r="K13" s="242" t="s">
        <v>1031</v>
      </c>
      <c r="L13" s="242" t="s">
        <v>1031</v>
      </c>
      <c r="M13" s="242">
        <v>2.0904641599999998</v>
      </c>
      <c r="N13" s="242" t="s">
        <v>1031</v>
      </c>
      <c r="O13" s="242" t="s">
        <v>1031</v>
      </c>
      <c r="P13" s="242" t="s">
        <v>1031</v>
      </c>
      <c r="Q13" s="242" t="s">
        <v>1031</v>
      </c>
      <c r="R13" s="242" t="s">
        <v>1031</v>
      </c>
      <c r="S13" s="242">
        <v>371.47694982000002</v>
      </c>
      <c r="T13" s="242" t="s">
        <v>1031</v>
      </c>
    </row>
    <row r="14" spans="2:20">
      <c r="B14" s="9">
        <v>7</v>
      </c>
      <c r="C14" s="102" t="s">
        <v>431</v>
      </c>
      <c r="D14" s="241" t="s">
        <v>1031</v>
      </c>
      <c r="E14" s="242" t="s">
        <v>1031</v>
      </c>
      <c r="F14" s="242" t="s">
        <v>1031</v>
      </c>
      <c r="G14" s="242" t="s">
        <v>1031</v>
      </c>
      <c r="H14" s="242" t="s">
        <v>1031</v>
      </c>
      <c r="I14" s="242" t="s">
        <v>1031</v>
      </c>
      <c r="J14" s="242" t="s">
        <v>1031</v>
      </c>
      <c r="K14" s="242" t="s">
        <v>1031</v>
      </c>
      <c r="L14" s="242" t="s">
        <v>1031</v>
      </c>
      <c r="M14" s="242">
        <v>143.36981294999998</v>
      </c>
      <c r="N14" s="242" t="s">
        <v>1031</v>
      </c>
      <c r="O14" s="242" t="s">
        <v>1031</v>
      </c>
      <c r="P14" s="242" t="s">
        <v>1031</v>
      </c>
      <c r="Q14" s="242" t="s">
        <v>1031</v>
      </c>
      <c r="R14" s="242" t="s">
        <v>1031</v>
      </c>
      <c r="S14" s="242">
        <v>143.36981294999998</v>
      </c>
      <c r="T14" s="242" t="s">
        <v>1031</v>
      </c>
    </row>
    <row r="15" spans="2:20">
      <c r="B15" s="9">
        <v>8</v>
      </c>
      <c r="C15" s="102" t="s">
        <v>429</v>
      </c>
      <c r="D15" s="241" t="s">
        <v>1031</v>
      </c>
      <c r="E15" s="242" t="s">
        <v>1031</v>
      </c>
      <c r="F15" s="242" t="s">
        <v>1031</v>
      </c>
      <c r="G15" s="242" t="s">
        <v>1031</v>
      </c>
      <c r="H15" s="242" t="s">
        <v>1031</v>
      </c>
      <c r="I15" s="242" t="s">
        <v>1031</v>
      </c>
      <c r="J15" s="242" t="s">
        <v>1031</v>
      </c>
      <c r="K15" s="242" t="s">
        <v>1031</v>
      </c>
      <c r="L15" s="242">
        <v>4452.8320388399998</v>
      </c>
      <c r="M15" s="242" t="s">
        <v>1031</v>
      </c>
      <c r="N15" s="242" t="s">
        <v>1031</v>
      </c>
      <c r="O15" s="242" t="s">
        <v>1031</v>
      </c>
      <c r="P15" s="242" t="s">
        <v>1031</v>
      </c>
      <c r="Q15" s="242" t="s">
        <v>1031</v>
      </c>
      <c r="R15" s="242" t="s">
        <v>1031</v>
      </c>
      <c r="S15" s="242">
        <v>4452.8320388399998</v>
      </c>
      <c r="T15" s="242" t="s">
        <v>1031</v>
      </c>
    </row>
    <row r="16" spans="2:20">
      <c r="B16" s="9">
        <v>9</v>
      </c>
      <c r="C16" s="102" t="s">
        <v>668</v>
      </c>
      <c r="D16" s="241" t="s">
        <v>1031</v>
      </c>
      <c r="E16" s="242" t="s">
        <v>1031</v>
      </c>
      <c r="F16" s="242" t="s">
        <v>1031</v>
      </c>
      <c r="G16" s="242" t="s">
        <v>1031</v>
      </c>
      <c r="H16" s="242" t="s">
        <v>1031</v>
      </c>
      <c r="I16" s="242">
        <v>31617.405286279998</v>
      </c>
      <c r="J16" s="242" t="s">
        <v>1031</v>
      </c>
      <c r="K16" s="242" t="s">
        <v>1031</v>
      </c>
      <c r="L16" s="242" t="s">
        <v>1031</v>
      </c>
      <c r="M16" s="242">
        <v>2559.1009048400001</v>
      </c>
      <c r="N16" s="242" t="s">
        <v>1031</v>
      </c>
      <c r="O16" s="242" t="s">
        <v>1031</v>
      </c>
      <c r="P16" s="242" t="s">
        <v>1031</v>
      </c>
      <c r="Q16" s="242" t="s">
        <v>1031</v>
      </c>
      <c r="R16" s="242" t="s">
        <v>1031</v>
      </c>
      <c r="S16" s="242">
        <v>34176.506191119995</v>
      </c>
      <c r="T16" s="242" t="s">
        <v>1031</v>
      </c>
    </row>
    <row r="17" spans="2:20">
      <c r="B17" s="9">
        <v>10</v>
      </c>
      <c r="C17" s="102" t="s">
        <v>433</v>
      </c>
      <c r="D17" s="241" t="s">
        <v>1031</v>
      </c>
      <c r="E17" s="242" t="s">
        <v>1031</v>
      </c>
      <c r="F17" s="242" t="s">
        <v>1031</v>
      </c>
      <c r="G17" s="242" t="s">
        <v>1031</v>
      </c>
      <c r="H17" s="242" t="s">
        <v>1031</v>
      </c>
      <c r="I17" s="242" t="s">
        <v>1031</v>
      </c>
      <c r="J17" s="242" t="s">
        <v>1031</v>
      </c>
      <c r="K17" s="242" t="s">
        <v>1031</v>
      </c>
      <c r="L17" s="242" t="s">
        <v>1031</v>
      </c>
      <c r="M17" s="242">
        <v>115.62264518000001</v>
      </c>
      <c r="N17" s="242">
        <v>77.644621110000003</v>
      </c>
      <c r="O17" s="242" t="s">
        <v>1031</v>
      </c>
      <c r="P17" s="242" t="s">
        <v>1031</v>
      </c>
      <c r="Q17" s="242" t="s">
        <v>1031</v>
      </c>
      <c r="R17" s="242" t="s">
        <v>1031</v>
      </c>
      <c r="S17" s="242">
        <v>193.26726629000001</v>
      </c>
      <c r="T17" s="242" t="s">
        <v>1031</v>
      </c>
    </row>
    <row r="18" spans="2:20">
      <c r="B18" s="9">
        <v>11</v>
      </c>
      <c r="C18" s="102" t="s">
        <v>658</v>
      </c>
      <c r="D18" s="241" t="s">
        <v>1031</v>
      </c>
      <c r="E18" s="242" t="s">
        <v>1031</v>
      </c>
      <c r="F18" s="242" t="s">
        <v>1031</v>
      </c>
      <c r="G18" s="242" t="s">
        <v>1031</v>
      </c>
      <c r="H18" s="242" t="s">
        <v>1031</v>
      </c>
      <c r="I18" s="242" t="s">
        <v>1031</v>
      </c>
      <c r="J18" s="242" t="s">
        <v>1031</v>
      </c>
      <c r="K18" s="242" t="s">
        <v>1031</v>
      </c>
      <c r="L18" s="242" t="s">
        <v>1031</v>
      </c>
      <c r="M18" s="242" t="s">
        <v>1031</v>
      </c>
      <c r="N18" s="242">
        <v>398.04626367999998</v>
      </c>
      <c r="O18" s="242" t="s">
        <v>1031</v>
      </c>
      <c r="P18" s="242" t="s">
        <v>1031</v>
      </c>
      <c r="Q18" s="242" t="s">
        <v>1031</v>
      </c>
      <c r="R18" s="242" t="s">
        <v>1031</v>
      </c>
      <c r="S18" s="242">
        <v>398.04626367999998</v>
      </c>
      <c r="T18" s="242" t="s">
        <v>1031</v>
      </c>
    </row>
    <row r="19" spans="2:20">
      <c r="B19" s="9">
        <v>12</v>
      </c>
      <c r="C19" s="102" t="s">
        <v>419</v>
      </c>
      <c r="D19" s="241" t="s">
        <v>1031</v>
      </c>
      <c r="E19" s="242" t="s">
        <v>1031</v>
      </c>
      <c r="F19" s="242" t="s">
        <v>1031</v>
      </c>
      <c r="G19" s="242">
        <v>4483.4769719099995</v>
      </c>
      <c r="H19" s="242" t="s">
        <v>1031</v>
      </c>
      <c r="I19" s="242" t="s">
        <v>1031</v>
      </c>
      <c r="J19" s="242" t="s">
        <v>1031</v>
      </c>
      <c r="K19" s="242" t="s">
        <v>1031</v>
      </c>
      <c r="L19" s="242" t="s">
        <v>1031</v>
      </c>
      <c r="M19" s="242" t="s">
        <v>1031</v>
      </c>
      <c r="N19" s="242" t="s">
        <v>1031</v>
      </c>
      <c r="O19" s="242" t="s">
        <v>1031</v>
      </c>
      <c r="P19" s="242" t="s">
        <v>1031</v>
      </c>
      <c r="Q19" s="242" t="s">
        <v>1031</v>
      </c>
      <c r="R19" s="242" t="s">
        <v>1031</v>
      </c>
      <c r="S19" s="242">
        <v>4483.4769719099995</v>
      </c>
      <c r="T19" s="242" t="s">
        <v>1031</v>
      </c>
    </row>
    <row r="20" spans="2:20" ht="30">
      <c r="B20" s="9">
        <v>13</v>
      </c>
      <c r="C20" s="102" t="s">
        <v>669</v>
      </c>
      <c r="D20" s="241" t="s">
        <v>1031</v>
      </c>
      <c r="E20" s="242" t="s">
        <v>1031</v>
      </c>
      <c r="F20" s="242" t="s">
        <v>1031</v>
      </c>
      <c r="G20" s="242" t="s">
        <v>1031</v>
      </c>
      <c r="H20" s="242" t="s">
        <v>1031</v>
      </c>
      <c r="I20" s="242" t="s">
        <v>1031</v>
      </c>
      <c r="J20" s="242" t="s">
        <v>1031</v>
      </c>
      <c r="K20" s="242" t="s">
        <v>1031</v>
      </c>
      <c r="L20" s="242" t="s">
        <v>1031</v>
      </c>
      <c r="M20" s="242" t="s">
        <v>1031</v>
      </c>
      <c r="N20" s="242" t="s">
        <v>1031</v>
      </c>
      <c r="O20" s="242" t="s">
        <v>1031</v>
      </c>
      <c r="P20" s="242" t="s">
        <v>1031</v>
      </c>
      <c r="Q20" s="242" t="s">
        <v>1031</v>
      </c>
      <c r="R20" s="242" t="s">
        <v>1031</v>
      </c>
      <c r="S20" s="242" t="s">
        <v>1031</v>
      </c>
      <c r="T20" s="242" t="s">
        <v>1031</v>
      </c>
    </row>
    <row r="21" spans="2:20">
      <c r="B21" s="9">
        <v>14</v>
      </c>
      <c r="C21" s="102" t="s">
        <v>670</v>
      </c>
      <c r="D21" s="241" t="s">
        <v>1031</v>
      </c>
      <c r="E21" s="242" t="s">
        <v>1031</v>
      </c>
      <c r="F21" s="242" t="s">
        <v>1031</v>
      </c>
      <c r="G21" s="242" t="s">
        <v>1031</v>
      </c>
      <c r="H21" s="242" t="s">
        <v>1031</v>
      </c>
      <c r="I21" s="242" t="s">
        <v>1031</v>
      </c>
      <c r="J21" s="242" t="s">
        <v>1031</v>
      </c>
      <c r="K21" s="242" t="s">
        <v>1031</v>
      </c>
      <c r="L21" s="242" t="s">
        <v>1031</v>
      </c>
      <c r="M21" s="242" t="s">
        <v>1031</v>
      </c>
      <c r="N21" s="242" t="s">
        <v>1031</v>
      </c>
      <c r="O21" s="242" t="s">
        <v>1031</v>
      </c>
      <c r="P21" s="242" t="s">
        <v>1031</v>
      </c>
      <c r="Q21" s="242" t="s">
        <v>1031</v>
      </c>
      <c r="R21" s="242" t="s">
        <v>1031</v>
      </c>
      <c r="S21" s="242" t="s">
        <v>1031</v>
      </c>
      <c r="T21" s="242" t="s">
        <v>1031</v>
      </c>
    </row>
    <row r="22" spans="2:20">
      <c r="B22" s="9">
        <v>15</v>
      </c>
      <c r="C22" s="102" t="s">
        <v>671</v>
      </c>
      <c r="D22" s="241" t="s">
        <v>1031</v>
      </c>
      <c r="E22" s="242" t="s">
        <v>1031</v>
      </c>
      <c r="F22" s="242" t="s">
        <v>1031</v>
      </c>
      <c r="G22" s="242" t="s">
        <v>1031</v>
      </c>
      <c r="H22" s="242" t="s">
        <v>1031</v>
      </c>
      <c r="I22" s="242" t="s">
        <v>1031</v>
      </c>
      <c r="J22" s="242" t="s">
        <v>1031</v>
      </c>
      <c r="K22" s="242" t="s">
        <v>1031</v>
      </c>
      <c r="L22" s="242" t="s">
        <v>1031</v>
      </c>
      <c r="M22" s="242">
        <v>228.70110388000001</v>
      </c>
      <c r="N22" s="242" t="s">
        <v>1031</v>
      </c>
      <c r="O22" s="242">
        <v>208.52690799999999</v>
      </c>
      <c r="P22" s="242" t="s">
        <v>1031</v>
      </c>
      <c r="Q22" s="242" t="s">
        <v>1031</v>
      </c>
      <c r="R22" s="242" t="s">
        <v>1031</v>
      </c>
      <c r="S22" s="242">
        <v>437.22801188</v>
      </c>
      <c r="T22" s="242" t="s">
        <v>1031</v>
      </c>
    </row>
    <row r="23" spans="2:20">
      <c r="B23" s="9">
        <v>16</v>
      </c>
      <c r="C23" s="102" t="s">
        <v>661</v>
      </c>
      <c r="D23" s="241">
        <v>26.998782469999998</v>
      </c>
      <c r="E23" s="242" t="s">
        <v>1031</v>
      </c>
      <c r="F23" s="242" t="s">
        <v>1031</v>
      </c>
      <c r="G23" s="242" t="s">
        <v>1031</v>
      </c>
      <c r="H23" s="242" t="s">
        <v>1031</v>
      </c>
      <c r="I23" s="242" t="s">
        <v>1031</v>
      </c>
      <c r="J23" s="242" t="s">
        <v>1031</v>
      </c>
      <c r="K23" s="242" t="s">
        <v>1031</v>
      </c>
      <c r="L23" s="242" t="s">
        <v>1031</v>
      </c>
      <c r="M23" s="242">
        <v>195.03401921</v>
      </c>
      <c r="N23" s="242" t="s">
        <v>1031</v>
      </c>
      <c r="O23" s="242">
        <v>3.1E-7</v>
      </c>
      <c r="P23" s="242" t="s">
        <v>1031</v>
      </c>
      <c r="Q23" s="242" t="s">
        <v>1031</v>
      </c>
      <c r="R23" s="242" t="s">
        <v>1031</v>
      </c>
      <c r="S23" s="242">
        <v>222.03280199</v>
      </c>
      <c r="T23" s="242" t="s">
        <v>1031</v>
      </c>
    </row>
    <row r="24" spans="2:20">
      <c r="B24" s="98">
        <v>17</v>
      </c>
      <c r="C24" s="92" t="s">
        <v>662</v>
      </c>
      <c r="D24" s="367">
        <v>1695.7121982799999</v>
      </c>
      <c r="E24" s="368" t="s">
        <v>1031</v>
      </c>
      <c r="F24" s="368" t="s">
        <v>1031</v>
      </c>
      <c r="G24" s="368">
        <v>4483.4769719099995</v>
      </c>
      <c r="H24" s="368">
        <v>344.18211215999997</v>
      </c>
      <c r="I24" s="368">
        <v>31617.405286279998</v>
      </c>
      <c r="J24" s="368">
        <v>25.308175510000002</v>
      </c>
      <c r="K24" s="368" t="s">
        <v>1031</v>
      </c>
      <c r="L24" s="368">
        <v>4452.8320388399998</v>
      </c>
      <c r="M24" s="368">
        <v>3243.9189502200002</v>
      </c>
      <c r="N24" s="368">
        <v>475.69088479000004</v>
      </c>
      <c r="O24" s="368">
        <v>208.52690831000001</v>
      </c>
      <c r="P24" s="368" t="s">
        <v>1031</v>
      </c>
      <c r="Q24" s="368" t="s">
        <v>1031</v>
      </c>
      <c r="R24" s="368" t="s">
        <v>1031</v>
      </c>
      <c r="S24" s="368">
        <v>46547.053526300006</v>
      </c>
      <c r="T24" s="368">
        <v>25.860774410000001</v>
      </c>
    </row>
    <row r="28" spans="2:20">
      <c r="D28" s="709">
        <f>EOMONTH(D4,-12)</f>
        <v>44926</v>
      </c>
      <c r="E28" s="709"/>
    </row>
    <row r="29" spans="2:20">
      <c r="B29" s="95"/>
      <c r="C29" s="704" t="s">
        <v>645</v>
      </c>
      <c r="D29" s="706" t="s">
        <v>663</v>
      </c>
      <c r="E29" s="710"/>
      <c r="F29" s="710"/>
      <c r="G29" s="710"/>
      <c r="H29" s="710"/>
      <c r="I29" s="710"/>
      <c r="J29" s="710"/>
      <c r="K29" s="710"/>
      <c r="L29" s="710"/>
      <c r="M29" s="710"/>
      <c r="N29" s="710"/>
      <c r="O29" s="710"/>
      <c r="P29" s="710"/>
      <c r="Q29" s="710"/>
      <c r="R29" s="705"/>
      <c r="S29" s="711" t="s">
        <v>34</v>
      </c>
      <c r="T29" s="711" t="s">
        <v>664</v>
      </c>
    </row>
    <row r="30" spans="2:20">
      <c r="B30" s="94"/>
      <c r="C30" s="704"/>
      <c r="D30" s="100">
        <v>0</v>
      </c>
      <c r="E30" s="101">
        <v>0.02</v>
      </c>
      <c r="F30" s="100">
        <v>0.04</v>
      </c>
      <c r="G30" s="101">
        <v>0.1</v>
      </c>
      <c r="H30" s="101">
        <v>0.2</v>
      </c>
      <c r="I30" s="101">
        <v>0.35</v>
      </c>
      <c r="J30" s="101">
        <v>0.5</v>
      </c>
      <c r="K30" s="101">
        <v>0.7</v>
      </c>
      <c r="L30" s="101">
        <v>0.75</v>
      </c>
      <c r="M30" s="103">
        <v>1</v>
      </c>
      <c r="N30" s="103">
        <v>1.5</v>
      </c>
      <c r="O30" s="103">
        <v>2.5</v>
      </c>
      <c r="P30" s="103">
        <v>3.7</v>
      </c>
      <c r="Q30" s="103">
        <v>12.5</v>
      </c>
      <c r="R30" s="103" t="s">
        <v>665</v>
      </c>
      <c r="S30" s="711"/>
      <c r="T30" s="711"/>
    </row>
    <row r="31" spans="2:20">
      <c r="B31" s="94"/>
      <c r="C31" s="704"/>
      <c r="D31" s="96" t="s">
        <v>2</v>
      </c>
      <c r="E31" s="96" t="s">
        <v>3</v>
      </c>
      <c r="F31" s="96" t="s">
        <v>4</v>
      </c>
      <c r="G31" s="96" t="s">
        <v>36</v>
      </c>
      <c r="H31" s="96" t="s">
        <v>37</v>
      </c>
      <c r="I31" s="96" t="s">
        <v>85</v>
      </c>
      <c r="J31" s="96" t="s">
        <v>86</v>
      </c>
      <c r="K31" s="96" t="s">
        <v>114</v>
      </c>
      <c r="L31" s="96" t="s">
        <v>270</v>
      </c>
      <c r="M31" s="96" t="s">
        <v>280</v>
      </c>
      <c r="N31" s="96" t="s">
        <v>281</v>
      </c>
      <c r="O31" s="96" t="s">
        <v>273</v>
      </c>
      <c r="P31" s="96" t="s">
        <v>269</v>
      </c>
      <c r="Q31" s="96" t="s">
        <v>271</v>
      </c>
      <c r="R31" s="96" t="s">
        <v>272</v>
      </c>
      <c r="S31" s="104" t="s">
        <v>666</v>
      </c>
      <c r="T31" s="104" t="s">
        <v>667</v>
      </c>
    </row>
    <row r="32" spans="2:20">
      <c r="B32" s="9">
        <v>1</v>
      </c>
      <c r="C32" s="16" t="s">
        <v>651</v>
      </c>
      <c r="D32" s="241">
        <v>518.23008598000001</v>
      </c>
      <c r="E32" s="242" t="s">
        <v>1031</v>
      </c>
      <c r="F32" s="242" t="s">
        <v>1031</v>
      </c>
      <c r="G32" s="242" t="s">
        <v>1031</v>
      </c>
      <c r="H32" s="242" t="s">
        <v>1031</v>
      </c>
      <c r="I32" s="242" t="s">
        <v>1031</v>
      </c>
      <c r="J32" s="242" t="s">
        <v>1031</v>
      </c>
      <c r="K32" s="242" t="s">
        <v>1031</v>
      </c>
      <c r="L32" s="242" t="s">
        <v>1031</v>
      </c>
      <c r="M32" s="242" t="s">
        <v>1031</v>
      </c>
      <c r="N32" s="242" t="s">
        <v>1031</v>
      </c>
      <c r="O32" s="242" t="s">
        <v>1031</v>
      </c>
      <c r="P32" s="242" t="s">
        <v>1031</v>
      </c>
      <c r="Q32" s="242" t="s">
        <v>1031</v>
      </c>
      <c r="R32" s="242" t="s">
        <v>1031</v>
      </c>
      <c r="S32" s="242">
        <v>518.23008598000001</v>
      </c>
      <c r="T32" s="242" t="s">
        <v>1031</v>
      </c>
    </row>
    <row r="33" spans="2:20">
      <c r="B33" s="9">
        <v>2</v>
      </c>
      <c r="C33" s="102" t="s">
        <v>652</v>
      </c>
      <c r="D33" s="241">
        <v>318.07427367000003</v>
      </c>
      <c r="E33" s="242" t="s">
        <v>1031</v>
      </c>
      <c r="F33" s="242" t="s">
        <v>1031</v>
      </c>
      <c r="G33" s="242" t="s">
        <v>1031</v>
      </c>
      <c r="H33" s="242">
        <v>0.11671416999999999</v>
      </c>
      <c r="I33" s="242" t="s">
        <v>1031</v>
      </c>
      <c r="J33" s="242" t="s">
        <v>1031</v>
      </c>
      <c r="K33" s="242" t="s">
        <v>1031</v>
      </c>
      <c r="L33" s="242" t="s">
        <v>1031</v>
      </c>
      <c r="M33" s="242" t="s">
        <v>1031</v>
      </c>
      <c r="N33" s="242" t="s">
        <v>1031</v>
      </c>
      <c r="O33" s="242" t="s">
        <v>1031</v>
      </c>
      <c r="P33" s="242" t="s">
        <v>1031</v>
      </c>
      <c r="Q33" s="242" t="s">
        <v>1031</v>
      </c>
      <c r="R33" s="242" t="s">
        <v>1031</v>
      </c>
      <c r="S33" s="242">
        <v>318.19098784000005</v>
      </c>
      <c r="T33" s="242">
        <v>0.19993822</v>
      </c>
    </row>
    <row r="34" spans="2:20">
      <c r="B34" s="9">
        <v>3</v>
      </c>
      <c r="C34" s="102" t="s">
        <v>653</v>
      </c>
      <c r="D34" s="241">
        <v>383.00747451999996</v>
      </c>
      <c r="E34" s="242" t="s">
        <v>1031</v>
      </c>
      <c r="F34" s="242" t="s">
        <v>1031</v>
      </c>
      <c r="G34" s="242" t="s">
        <v>1031</v>
      </c>
      <c r="H34" s="242">
        <v>30.062583</v>
      </c>
      <c r="I34" s="242" t="s">
        <v>1031</v>
      </c>
      <c r="J34" s="242" t="s">
        <v>1031</v>
      </c>
      <c r="K34" s="242" t="s">
        <v>1031</v>
      </c>
      <c r="L34" s="242" t="s">
        <v>1031</v>
      </c>
      <c r="M34" s="242" t="s">
        <v>1031</v>
      </c>
      <c r="N34" s="242" t="s">
        <v>1031</v>
      </c>
      <c r="O34" s="242" t="s">
        <v>1031</v>
      </c>
      <c r="P34" s="242" t="s">
        <v>1031</v>
      </c>
      <c r="Q34" s="242" t="s">
        <v>1031</v>
      </c>
      <c r="R34" s="242" t="s">
        <v>1031</v>
      </c>
      <c r="S34" s="242">
        <v>413.07005751999998</v>
      </c>
      <c r="T34" s="242">
        <v>45.547637999999999</v>
      </c>
    </row>
    <row r="35" spans="2:20">
      <c r="B35" s="9">
        <v>4</v>
      </c>
      <c r="C35" s="102" t="s">
        <v>654</v>
      </c>
      <c r="D35" s="241">
        <v>612.60059296999998</v>
      </c>
      <c r="E35" s="242" t="s">
        <v>1031</v>
      </c>
      <c r="F35" s="242" t="s">
        <v>1031</v>
      </c>
      <c r="G35" s="242" t="s">
        <v>1031</v>
      </c>
      <c r="H35" s="242" t="s">
        <v>1031</v>
      </c>
      <c r="I35" s="242" t="s">
        <v>1031</v>
      </c>
      <c r="J35" s="242" t="s">
        <v>1031</v>
      </c>
      <c r="K35" s="242" t="s">
        <v>1031</v>
      </c>
      <c r="L35" s="242" t="s">
        <v>1031</v>
      </c>
      <c r="M35" s="242" t="s">
        <v>1031</v>
      </c>
      <c r="N35" s="242" t="s">
        <v>1031</v>
      </c>
      <c r="O35" s="242" t="s">
        <v>1031</v>
      </c>
      <c r="P35" s="242" t="s">
        <v>1031</v>
      </c>
      <c r="Q35" s="242" t="s">
        <v>1031</v>
      </c>
      <c r="R35" s="242" t="s">
        <v>1031</v>
      </c>
      <c r="S35" s="242">
        <v>612.60059296999998</v>
      </c>
      <c r="T35" s="242" t="s">
        <v>1031</v>
      </c>
    </row>
    <row r="36" spans="2:20">
      <c r="B36" s="9">
        <v>5</v>
      </c>
      <c r="C36" s="102" t="s">
        <v>655</v>
      </c>
      <c r="D36" s="241" t="s">
        <v>1031</v>
      </c>
      <c r="E36" s="242" t="s">
        <v>1031</v>
      </c>
      <c r="F36" s="242" t="s">
        <v>1031</v>
      </c>
      <c r="G36" s="242" t="s">
        <v>1031</v>
      </c>
      <c r="H36" s="242" t="s">
        <v>1031</v>
      </c>
      <c r="I36" s="242" t="s">
        <v>1031</v>
      </c>
      <c r="J36" s="242" t="s">
        <v>1031</v>
      </c>
      <c r="K36" s="242" t="s">
        <v>1031</v>
      </c>
      <c r="L36" s="242" t="s">
        <v>1031</v>
      </c>
      <c r="M36" s="242" t="s">
        <v>1031</v>
      </c>
      <c r="N36" s="242" t="s">
        <v>1031</v>
      </c>
      <c r="O36" s="242" t="s">
        <v>1031</v>
      </c>
      <c r="P36" s="242" t="s">
        <v>1031</v>
      </c>
      <c r="Q36" s="242" t="s">
        <v>1031</v>
      </c>
      <c r="R36" s="242" t="s">
        <v>1031</v>
      </c>
      <c r="S36" s="242" t="s">
        <v>1031</v>
      </c>
      <c r="T36" s="242" t="s">
        <v>1031</v>
      </c>
    </row>
    <row r="37" spans="2:20">
      <c r="B37" s="9">
        <v>6</v>
      </c>
      <c r="C37" s="102" t="s">
        <v>425</v>
      </c>
      <c r="D37" s="241" t="s">
        <v>1031</v>
      </c>
      <c r="E37" s="242" t="s">
        <v>1031</v>
      </c>
      <c r="F37" s="242" t="s">
        <v>1031</v>
      </c>
      <c r="G37" s="242" t="s">
        <v>1031</v>
      </c>
      <c r="H37" s="242">
        <v>107.25686877</v>
      </c>
      <c r="I37" s="242" t="s">
        <v>1031</v>
      </c>
      <c r="J37" s="242">
        <v>107.54073418</v>
      </c>
      <c r="K37" s="242" t="s">
        <v>1031</v>
      </c>
      <c r="L37" s="242" t="s">
        <v>1031</v>
      </c>
      <c r="M37" s="242">
        <v>2.0366778000000001</v>
      </c>
      <c r="N37" s="242" t="s">
        <v>1031</v>
      </c>
      <c r="O37" s="242" t="s">
        <v>1031</v>
      </c>
      <c r="P37" s="242" t="s">
        <v>1031</v>
      </c>
      <c r="Q37" s="242" t="s">
        <v>1031</v>
      </c>
      <c r="R37" s="242" t="s">
        <v>1031</v>
      </c>
      <c r="S37" s="242">
        <v>216.83428075</v>
      </c>
      <c r="T37" s="242" t="s">
        <v>1031</v>
      </c>
    </row>
    <row r="38" spans="2:20">
      <c r="B38" s="9">
        <v>7</v>
      </c>
      <c r="C38" s="102" t="s">
        <v>431</v>
      </c>
      <c r="D38" s="241">
        <v>0.747946</v>
      </c>
      <c r="E38" s="242" t="s">
        <v>1031</v>
      </c>
      <c r="F38" s="242" t="s">
        <v>1031</v>
      </c>
      <c r="G38" s="242" t="s">
        <v>1031</v>
      </c>
      <c r="H38" s="242" t="s">
        <v>1031</v>
      </c>
      <c r="I38" s="242" t="s">
        <v>1031</v>
      </c>
      <c r="J38" s="242" t="s">
        <v>1031</v>
      </c>
      <c r="K38" s="242" t="s">
        <v>1031</v>
      </c>
      <c r="L38" s="242" t="s">
        <v>1031</v>
      </c>
      <c r="M38" s="242">
        <v>82.551335309999999</v>
      </c>
      <c r="N38" s="242" t="s">
        <v>1031</v>
      </c>
      <c r="O38" s="242" t="s">
        <v>1031</v>
      </c>
      <c r="P38" s="242" t="s">
        <v>1031</v>
      </c>
      <c r="Q38" s="242" t="s">
        <v>1031</v>
      </c>
      <c r="R38" s="242" t="s">
        <v>1031</v>
      </c>
      <c r="S38" s="242">
        <v>83.299281309999998</v>
      </c>
      <c r="T38" s="242" t="s">
        <v>1031</v>
      </c>
    </row>
    <row r="39" spans="2:20">
      <c r="B39" s="9">
        <v>8</v>
      </c>
      <c r="C39" s="102" t="s">
        <v>429</v>
      </c>
      <c r="D39" s="241" t="s">
        <v>1031</v>
      </c>
      <c r="E39" s="242" t="s">
        <v>1031</v>
      </c>
      <c r="F39" s="242" t="s">
        <v>1031</v>
      </c>
      <c r="G39" s="242" t="s">
        <v>1031</v>
      </c>
      <c r="H39" s="242" t="s">
        <v>1031</v>
      </c>
      <c r="I39" s="242" t="s">
        <v>1031</v>
      </c>
      <c r="J39" s="242" t="s">
        <v>1031</v>
      </c>
      <c r="K39" s="242" t="s">
        <v>1031</v>
      </c>
      <c r="L39" s="242">
        <v>4078.7938225300004</v>
      </c>
      <c r="M39" s="242" t="s">
        <v>1031</v>
      </c>
      <c r="N39" s="242" t="s">
        <v>1031</v>
      </c>
      <c r="O39" s="242" t="s">
        <v>1031</v>
      </c>
      <c r="P39" s="242" t="s">
        <v>1031</v>
      </c>
      <c r="Q39" s="242" t="s">
        <v>1031</v>
      </c>
      <c r="R39" s="242" t="s">
        <v>1031</v>
      </c>
      <c r="S39" s="242">
        <v>4078.7938225300004</v>
      </c>
      <c r="T39" s="242" t="s">
        <v>1031</v>
      </c>
    </row>
    <row r="40" spans="2:20">
      <c r="B40" s="9">
        <v>9</v>
      </c>
      <c r="C40" s="102" t="s">
        <v>668</v>
      </c>
      <c r="D40" s="241" t="s">
        <v>1031</v>
      </c>
      <c r="E40" s="242" t="s">
        <v>1031</v>
      </c>
      <c r="F40" s="242" t="s">
        <v>1031</v>
      </c>
      <c r="G40" s="242" t="s">
        <v>1031</v>
      </c>
      <c r="H40" s="242" t="s">
        <v>1031</v>
      </c>
      <c r="I40" s="242">
        <v>31502.367517049999</v>
      </c>
      <c r="J40" s="242" t="s">
        <v>1031</v>
      </c>
      <c r="K40" s="242" t="s">
        <v>1031</v>
      </c>
      <c r="L40" s="242" t="s">
        <v>1031</v>
      </c>
      <c r="M40" s="242">
        <v>2281.3508774499996</v>
      </c>
      <c r="N40" s="242" t="s">
        <v>1031</v>
      </c>
      <c r="O40" s="242" t="s">
        <v>1031</v>
      </c>
      <c r="P40" s="242" t="s">
        <v>1031</v>
      </c>
      <c r="Q40" s="242" t="s">
        <v>1031</v>
      </c>
      <c r="R40" s="242" t="s">
        <v>1031</v>
      </c>
      <c r="S40" s="242">
        <v>33783.7183945</v>
      </c>
      <c r="T40" s="242" t="s">
        <v>1031</v>
      </c>
    </row>
    <row r="41" spans="2:20">
      <c r="B41" s="9">
        <v>10</v>
      </c>
      <c r="C41" s="102" t="s">
        <v>433</v>
      </c>
      <c r="D41" s="241" t="s">
        <v>1031</v>
      </c>
      <c r="E41" s="242" t="s">
        <v>1031</v>
      </c>
      <c r="F41" s="242" t="s">
        <v>1031</v>
      </c>
      <c r="G41" s="242" t="s">
        <v>1031</v>
      </c>
      <c r="H41" s="242" t="s">
        <v>1031</v>
      </c>
      <c r="I41" s="242" t="s">
        <v>1031</v>
      </c>
      <c r="J41" s="242" t="s">
        <v>1031</v>
      </c>
      <c r="K41" s="242" t="s">
        <v>1031</v>
      </c>
      <c r="L41" s="242" t="s">
        <v>1031</v>
      </c>
      <c r="M41" s="242">
        <v>82.760829239999993</v>
      </c>
      <c r="N41" s="242">
        <v>45.936424070000001</v>
      </c>
      <c r="O41" s="242" t="s">
        <v>1031</v>
      </c>
      <c r="P41" s="242" t="s">
        <v>1031</v>
      </c>
      <c r="Q41" s="242" t="s">
        <v>1031</v>
      </c>
      <c r="R41" s="242" t="s">
        <v>1031</v>
      </c>
      <c r="S41" s="242">
        <v>128.69725331000001</v>
      </c>
      <c r="T41" s="242" t="s">
        <v>1031</v>
      </c>
    </row>
    <row r="42" spans="2:20">
      <c r="B42" s="9">
        <v>11</v>
      </c>
      <c r="C42" s="102" t="s">
        <v>658</v>
      </c>
      <c r="D42" s="241" t="s">
        <v>1031</v>
      </c>
      <c r="E42" s="242" t="s">
        <v>1031</v>
      </c>
      <c r="F42" s="242" t="s">
        <v>1031</v>
      </c>
      <c r="G42" s="242" t="s">
        <v>1031</v>
      </c>
      <c r="H42" s="242" t="s">
        <v>1031</v>
      </c>
      <c r="I42" s="242" t="s">
        <v>1031</v>
      </c>
      <c r="J42" s="242" t="s">
        <v>1031</v>
      </c>
      <c r="K42" s="242" t="s">
        <v>1031</v>
      </c>
      <c r="L42" s="242" t="s">
        <v>1031</v>
      </c>
      <c r="M42" s="242" t="s">
        <v>1031</v>
      </c>
      <c r="N42" s="242">
        <v>109.2625342</v>
      </c>
      <c r="O42" s="242" t="s">
        <v>1031</v>
      </c>
      <c r="P42" s="242" t="s">
        <v>1031</v>
      </c>
      <c r="Q42" s="242" t="s">
        <v>1031</v>
      </c>
      <c r="R42" s="242" t="s">
        <v>1031</v>
      </c>
      <c r="S42" s="242">
        <v>109.2625342</v>
      </c>
      <c r="T42" s="242" t="s">
        <v>1031</v>
      </c>
    </row>
    <row r="43" spans="2:20">
      <c r="B43" s="9">
        <v>12</v>
      </c>
      <c r="C43" s="102" t="s">
        <v>419</v>
      </c>
      <c r="D43" s="241" t="s">
        <v>1031</v>
      </c>
      <c r="E43" s="242" t="s">
        <v>1031</v>
      </c>
      <c r="F43" s="242" t="s">
        <v>1031</v>
      </c>
      <c r="G43" s="242">
        <v>4241.1477452999998</v>
      </c>
      <c r="H43" s="242" t="s">
        <v>1031</v>
      </c>
      <c r="I43" s="242" t="s">
        <v>1031</v>
      </c>
      <c r="J43" s="242" t="s">
        <v>1031</v>
      </c>
      <c r="K43" s="242" t="s">
        <v>1031</v>
      </c>
      <c r="L43" s="242" t="s">
        <v>1031</v>
      </c>
      <c r="M43" s="242" t="s">
        <v>1031</v>
      </c>
      <c r="N43" s="242" t="s">
        <v>1031</v>
      </c>
      <c r="O43" s="242" t="s">
        <v>1031</v>
      </c>
      <c r="P43" s="242" t="s">
        <v>1031</v>
      </c>
      <c r="Q43" s="242" t="s">
        <v>1031</v>
      </c>
      <c r="R43" s="242" t="s">
        <v>1031</v>
      </c>
      <c r="S43" s="242">
        <v>4241.1477452999998</v>
      </c>
      <c r="T43" s="242">
        <v>258.42058332999994</v>
      </c>
    </row>
    <row r="44" spans="2:20" ht="30">
      <c r="B44" s="9">
        <v>13</v>
      </c>
      <c r="C44" s="102" t="s">
        <v>669</v>
      </c>
      <c r="D44" s="241" t="s">
        <v>1031</v>
      </c>
      <c r="E44" s="242" t="s">
        <v>1031</v>
      </c>
      <c r="F44" s="242" t="s">
        <v>1031</v>
      </c>
      <c r="G44" s="242" t="s">
        <v>1031</v>
      </c>
      <c r="H44" s="242" t="s">
        <v>1031</v>
      </c>
      <c r="I44" s="242" t="s">
        <v>1031</v>
      </c>
      <c r="J44" s="242" t="s">
        <v>1031</v>
      </c>
      <c r="K44" s="242" t="s">
        <v>1031</v>
      </c>
      <c r="L44" s="242" t="s">
        <v>1031</v>
      </c>
      <c r="M44" s="242" t="s">
        <v>1031</v>
      </c>
      <c r="N44" s="242" t="s">
        <v>1031</v>
      </c>
      <c r="O44" s="242" t="s">
        <v>1031</v>
      </c>
      <c r="P44" s="242" t="s">
        <v>1031</v>
      </c>
      <c r="Q44" s="242" t="s">
        <v>1031</v>
      </c>
      <c r="R44" s="242" t="s">
        <v>1031</v>
      </c>
      <c r="S44" s="242" t="s">
        <v>1031</v>
      </c>
      <c r="T44" s="242" t="s">
        <v>1031</v>
      </c>
    </row>
    <row r="45" spans="2:20">
      <c r="B45" s="9">
        <v>14</v>
      </c>
      <c r="C45" s="102" t="s">
        <v>670</v>
      </c>
      <c r="D45" s="241" t="s">
        <v>1031</v>
      </c>
      <c r="E45" s="242" t="s">
        <v>1031</v>
      </c>
      <c r="F45" s="242" t="s">
        <v>1031</v>
      </c>
      <c r="G45" s="242" t="s">
        <v>1031</v>
      </c>
      <c r="H45" s="242" t="s">
        <v>1031</v>
      </c>
      <c r="I45" s="242" t="s">
        <v>1031</v>
      </c>
      <c r="J45" s="242" t="s">
        <v>1031</v>
      </c>
      <c r="K45" s="242" t="s">
        <v>1031</v>
      </c>
      <c r="L45" s="242" t="s">
        <v>1031</v>
      </c>
      <c r="M45" s="242" t="s">
        <v>1031</v>
      </c>
      <c r="N45" s="242" t="s">
        <v>1031</v>
      </c>
      <c r="O45" s="242" t="s">
        <v>1031</v>
      </c>
      <c r="P45" s="242" t="s">
        <v>1031</v>
      </c>
      <c r="Q45" s="242" t="s">
        <v>1031</v>
      </c>
      <c r="R45" s="242" t="s">
        <v>1031</v>
      </c>
      <c r="S45" s="242" t="s">
        <v>1031</v>
      </c>
      <c r="T45" s="242" t="s">
        <v>1031</v>
      </c>
    </row>
    <row r="46" spans="2:20">
      <c r="B46" s="9">
        <v>15</v>
      </c>
      <c r="C46" s="102" t="s">
        <v>671</v>
      </c>
      <c r="D46" s="241" t="s">
        <v>1031</v>
      </c>
      <c r="E46" s="242" t="s">
        <v>1031</v>
      </c>
      <c r="F46" s="242" t="s">
        <v>1031</v>
      </c>
      <c r="G46" s="242" t="s">
        <v>1031</v>
      </c>
      <c r="H46" s="242" t="s">
        <v>1031</v>
      </c>
      <c r="I46" s="242" t="s">
        <v>1031</v>
      </c>
      <c r="J46" s="242" t="s">
        <v>1031</v>
      </c>
      <c r="K46" s="242" t="s">
        <v>1031</v>
      </c>
      <c r="L46" s="242" t="s">
        <v>1031</v>
      </c>
      <c r="M46" s="242">
        <v>236.47397452999999</v>
      </c>
      <c r="N46" s="242" t="s">
        <v>1031</v>
      </c>
      <c r="O46" s="242">
        <v>228.8241299</v>
      </c>
      <c r="P46" s="242" t="s">
        <v>1031</v>
      </c>
      <c r="Q46" s="242" t="s">
        <v>1031</v>
      </c>
      <c r="R46" s="242" t="s">
        <v>1031</v>
      </c>
      <c r="S46" s="242">
        <v>465.29810443000002</v>
      </c>
      <c r="T46" s="242" t="s">
        <v>1031</v>
      </c>
    </row>
    <row r="47" spans="2:20">
      <c r="B47" s="9">
        <v>16</v>
      </c>
      <c r="C47" s="102" t="s">
        <v>661</v>
      </c>
      <c r="D47" s="241">
        <v>23.19353246</v>
      </c>
      <c r="E47" s="242" t="s">
        <v>1031</v>
      </c>
      <c r="F47" s="242" t="s">
        <v>1031</v>
      </c>
      <c r="G47" s="242" t="s">
        <v>1031</v>
      </c>
      <c r="H47" s="242" t="s">
        <v>1031</v>
      </c>
      <c r="I47" s="242" t="s">
        <v>1031</v>
      </c>
      <c r="J47" s="242" t="s">
        <v>1031</v>
      </c>
      <c r="K47" s="242" t="s">
        <v>1031</v>
      </c>
      <c r="L47" s="242" t="s">
        <v>1031</v>
      </c>
      <c r="M47" s="242">
        <v>192.59238196999999</v>
      </c>
      <c r="N47" s="242" t="s">
        <v>1031</v>
      </c>
      <c r="O47" s="242">
        <v>1.6E-7</v>
      </c>
      <c r="P47" s="242" t="s">
        <v>1031</v>
      </c>
      <c r="Q47" s="242" t="s">
        <v>1031</v>
      </c>
      <c r="R47" s="242" t="s">
        <v>1031</v>
      </c>
      <c r="S47" s="242">
        <v>215.78591459</v>
      </c>
      <c r="T47" s="242" t="s">
        <v>1031</v>
      </c>
    </row>
    <row r="48" spans="2:20">
      <c r="B48" s="98">
        <v>17</v>
      </c>
      <c r="C48" s="92" t="s">
        <v>662</v>
      </c>
      <c r="D48" s="367">
        <v>1855.8539056000002</v>
      </c>
      <c r="E48" s="368" t="s">
        <v>1031</v>
      </c>
      <c r="F48" s="368" t="s">
        <v>1031</v>
      </c>
      <c r="G48" s="368">
        <v>4241.1477452999998</v>
      </c>
      <c r="H48" s="368">
        <v>137.43616594</v>
      </c>
      <c r="I48" s="368">
        <v>31502.367517049999</v>
      </c>
      <c r="J48" s="368">
        <v>107.54073418</v>
      </c>
      <c r="K48" s="368" t="s">
        <v>1031</v>
      </c>
      <c r="L48" s="368">
        <v>4078.7938225300004</v>
      </c>
      <c r="M48" s="368">
        <v>2877.7660762999999</v>
      </c>
      <c r="N48" s="368">
        <v>155.19895827000002</v>
      </c>
      <c r="O48" s="368">
        <v>228.82413006000002</v>
      </c>
      <c r="P48" s="368" t="s">
        <v>1031</v>
      </c>
      <c r="Q48" s="368" t="s">
        <v>1031</v>
      </c>
      <c r="R48" s="368" t="s">
        <v>1031</v>
      </c>
      <c r="S48" s="368">
        <v>45184.929055229994</v>
      </c>
      <c r="T48" s="368">
        <v>304.16815954999993</v>
      </c>
    </row>
  </sheetData>
  <mergeCells count="12">
    <mergeCell ref="B2:T2"/>
    <mergeCell ref="S5:S6"/>
    <mergeCell ref="T5:T6"/>
    <mergeCell ref="C5:C7"/>
    <mergeCell ref="D5:R5"/>
    <mergeCell ref="D4:E4"/>
    <mergeCell ref="R3:T3"/>
    <mergeCell ref="D28:E28"/>
    <mergeCell ref="C29:C31"/>
    <mergeCell ref="D29:R29"/>
    <mergeCell ref="S29:S30"/>
    <mergeCell ref="T29:T30"/>
  </mergeCells>
  <hyperlinks>
    <hyperlink ref="R3" location="Oversikt!A1" display="Tilbake til oversikt" xr:uid="{C8C183C1-D262-4CD4-B87A-376C910223E7}"/>
    <hyperlink ref="R3:T3" location="Table!A1" display="Back to table" xr:uid="{4FE29EAC-D274-4A84-B0E7-78EC6FB343A7}"/>
  </hyperlinks>
  <pageMargins left="0.7" right="0.7" top="0.75" bottom="0.75" header="0.3" footer="0.3"/>
  <pageSetup paperSize="9" scale="5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34ED6-5CE6-44B4-A4AF-E5CB25C1C199}">
  <sheetPr>
    <pageSetUpPr fitToPage="1"/>
  </sheetPr>
  <dimension ref="B2:K34"/>
  <sheetViews>
    <sheetView showGridLines="0" showRowColHeaders="0" zoomScale="80" zoomScaleNormal="80" workbookViewId="0"/>
  </sheetViews>
  <sheetFormatPr baseColWidth="10" defaultColWidth="11.42578125" defaultRowHeight="15"/>
  <cols>
    <col min="1" max="1" width="3.85546875" customWidth="1"/>
    <col min="2" max="2" width="8.42578125" customWidth="1"/>
    <col min="3" max="3" width="52.7109375" customWidth="1"/>
    <col min="4" max="11" width="15.7109375" customWidth="1"/>
    <col min="12" max="12" width="30.42578125" bestFit="1" customWidth="1"/>
  </cols>
  <sheetData>
    <row r="2" spans="2:11" ht="18.75">
      <c r="B2" s="580" t="s">
        <v>1132</v>
      </c>
      <c r="C2" s="580"/>
      <c r="D2" s="580"/>
      <c r="E2" s="580"/>
      <c r="F2" s="580"/>
      <c r="G2" s="580"/>
      <c r="H2" s="580"/>
      <c r="I2" s="580"/>
      <c r="J2" s="580"/>
      <c r="K2" s="580"/>
    </row>
    <row r="3" spans="2:11" ht="15.75">
      <c r="B3" s="32"/>
      <c r="J3" s="581" t="s">
        <v>1205</v>
      </c>
      <c r="K3" s="581"/>
    </row>
    <row r="4" spans="2:11">
      <c r="B4" s="95"/>
      <c r="C4" s="83"/>
      <c r="D4" s="285">
        <f>Table!G7</f>
        <v>45291</v>
      </c>
      <c r="E4" s="95"/>
      <c r="F4" s="95"/>
      <c r="G4" s="95"/>
      <c r="H4" s="95"/>
      <c r="I4" s="95"/>
      <c r="J4" s="95"/>
      <c r="K4" s="95"/>
    </row>
    <row r="5" spans="2:11">
      <c r="B5" s="95"/>
      <c r="C5" s="301"/>
      <c r="D5" s="3" t="s">
        <v>2</v>
      </c>
      <c r="E5" s="3" t="s">
        <v>3</v>
      </c>
      <c r="F5" s="3" t="s">
        <v>4</v>
      </c>
      <c r="G5" s="3" t="s">
        <v>36</v>
      </c>
      <c r="H5" s="3" t="s">
        <v>37</v>
      </c>
      <c r="I5" s="3" t="s">
        <v>85</v>
      </c>
      <c r="J5" s="3" t="s">
        <v>86</v>
      </c>
      <c r="K5" s="3" t="s">
        <v>114</v>
      </c>
    </row>
    <row r="6" spans="2:11" ht="72.95" customHeight="1">
      <c r="B6" s="302"/>
      <c r="C6" s="303"/>
      <c r="D6" s="3" t="s">
        <v>676</v>
      </c>
      <c r="E6" s="3" t="s">
        <v>677</v>
      </c>
      <c r="F6" s="3" t="s">
        <v>678</v>
      </c>
      <c r="G6" s="3" t="s">
        <v>695</v>
      </c>
      <c r="H6" s="3" t="s">
        <v>679</v>
      </c>
      <c r="I6" s="3" t="s">
        <v>680</v>
      </c>
      <c r="J6" s="3" t="s">
        <v>80</v>
      </c>
      <c r="K6" s="3" t="s">
        <v>681</v>
      </c>
    </row>
    <row r="7" spans="2:11">
      <c r="B7" s="3" t="s">
        <v>696</v>
      </c>
      <c r="C7" s="4" t="s">
        <v>682</v>
      </c>
      <c r="D7" s="256" t="s">
        <v>1031</v>
      </c>
      <c r="E7" s="256" t="s">
        <v>1031</v>
      </c>
      <c r="F7" s="540" t="s">
        <v>1031</v>
      </c>
      <c r="G7" s="23" t="s">
        <v>683</v>
      </c>
      <c r="H7" s="246" t="s">
        <v>1031</v>
      </c>
      <c r="I7" s="248" t="s">
        <v>1031</v>
      </c>
      <c r="J7" s="248" t="s">
        <v>1031</v>
      </c>
      <c r="K7" s="248" t="s">
        <v>1031</v>
      </c>
    </row>
    <row r="8" spans="2:11">
      <c r="B8" s="3" t="s">
        <v>697</v>
      </c>
      <c r="C8" s="4" t="s">
        <v>684</v>
      </c>
      <c r="D8" s="405" t="s">
        <v>1031</v>
      </c>
      <c r="E8" s="405" t="s">
        <v>1031</v>
      </c>
      <c r="F8" s="541" t="s">
        <v>1031</v>
      </c>
      <c r="G8" s="3" t="s">
        <v>683</v>
      </c>
      <c r="H8" s="247" t="s">
        <v>1031</v>
      </c>
      <c r="I8" s="405" t="s">
        <v>1031</v>
      </c>
      <c r="J8" s="405" t="s">
        <v>1031</v>
      </c>
      <c r="K8" s="405" t="s">
        <v>1031</v>
      </c>
    </row>
    <row r="9" spans="2:11">
      <c r="B9" s="3">
        <v>1</v>
      </c>
      <c r="C9" s="4" t="s">
        <v>685</v>
      </c>
      <c r="D9" s="248">
        <v>17.082501000000001</v>
      </c>
      <c r="E9" s="248">
        <v>32.525196000000001</v>
      </c>
      <c r="F9" s="540" t="s">
        <v>1031</v>
      </c>
      <c r="G9" s="3" t="s">
        <v>683</v>
      </c>
      <c r="H9" s="248">
        <v>69.450776000000005</v>
      </c>
      <c r="I9" s="248">
        <v>69.450776000000005</v>
      </c>
      <c r="J9" s="248">
        <v>69.450776000000005</v>
      </c>
      <c r="K9" s="248">
        <v>18.324779660000001</v>
      </c>
    </row>
    <row r="10" spans="2:11">
      <c r="B10" s="3">
        <v>2</v>
      </c>
      <c r="C10" s="16" t="s">
        <v>686</v>
      </c>
      <c r="D10" s="540" t="s">
        <v>1031</v>
      </c>
      <c r="E10" s="540" t="s">
        <v>1031</v>
      </c>
      <c r="F10" s="248" t="s">
        <v>1031</v>
      </c>
      <c r="G10" s="248" t="s">
        <v>1031</v>
      </c>
      <c r="H10" s="248" t="s">
        <v>1031</v>
      </c>
      <c r="I10" s="248" t="s">
        <v>1031</v>
      </c>
      <c r="J10" s="248" t="s">
        <v>1031</v>
      </c>
      <c r="K10" s="248" t="s">
        <v>1031</v>
      </c>
    </row>
    <row r="11" spans="2:11">
      <c r="B11" s="3" t="s">
        <v>282</v>
      </c>
      <c r="C11" s="90" t="s">
        <v>687</v>
      </c>
      <c r="D11" s="540" t="s">
        <v>1031</v>
      </c>
      <c r="E11" s="540" t="s">
        <v>1031</v>
      </c>
      <c r="F11" s="248" t="s">
        <v>1031</v>
      </c>
      <c r="G11" s="477" t="s">
        <v>1031</v>
      </c>
      <c r="H11" s="248" t="s">
        <v>1031</v>
      </c>
      <c r="I11" s="248" t="s">
        <v>1031</v>
      </c>
      <c r="J11" s="248" t="s">
        <v>1031</v>
      </c>
      <c r="K11" s="248" t="s">
        <v>1031</v>
      </c>
    </row>
    <row r="12" spans="2:11" ht="30">
      <c r="B12" s="3" t="s">
        <v>688</v>
      </c>
      <c r="C12" s="90" t="s">
        <v>689</v>
      </c>
      <c r="D12" s="540" t="s">
        <v>1031</v>
      </c>
      <c r="E12" s="540" t="s">
        <v>1031</v>
      </c>
      <c r="F12" s="248" t="s">
        <v>1031</v>
      </c>
      <c r="G12" s="477" t="s">
        <v>1031</v>
      </c>
      <c r="H12" s="248" t="s">
        <v>1031</v>
      </c>
      <c r="I12" s="248" t="s">
        <v>1031</v>
      </c>
      <c r="J12" s="248" t="s">
        <v>1031</v>
      </c>
      <c r="K12" s="248" t="s">
        <v>1031</v>
      </c>
    </row>
    <row r="13" spans="2:11">
      <c r="B13" s="3" t="s">
        <v>690</v>
      </c>
      <c r="C13" s="90" t="s">
        <v>691</v>
      </c>
      <c r="D13" s="540" t="s">
        <v>1031</v>
      </c>
      <c r="E13" s="540" t="s">
        <v>1031</v>
      </c>
      <c r="F13" s="248" t="s">
        <v>1031</v>
      </c>
      <c r="G13" s="477" t="s">
        <v>1031</v>
      </c>
      <c r="H13" s="248" t="s">
        <v>1031</v>
      </c>
      <c r="I13" s="248" t="s">
        <v>1031</v>
      </c>
      <c r="J13" s="248" t="s">
        <v>1031</v>
      </c>
      <c r="K13" s="248" t="s">
        <v>1031</v>
      </c>
    </row>
    <row r="14" spans="2:11">
      <c r="B14" s="3">
        <v>3</v>
      </c>
      <c r="C14" s="16" t="s">
        <v>692</v>
      </c>
      <c r="D14" s="540" t="s">
        <v>1031</v>
      </c>
      <c r="E14" s="540" t="s">
        <v>1031</v>
      </c>
      <c r="F14" s="477" t="s">
        <v>1031</v>
      </c>
      <c r="G14" s="477" t="s">
        <v>1031</v>
      </c>
      <c r="H14" s="248" t="s">
        <v>1031</v>
      </c>
      <c r="I14" s="248" t="s">
        <v>1031</v>
      </c>
      <c r="J14" s="248" t="s">
        <v>1031</v>
      </c>
      <c r="K14" s="248" t="s">
        <v>1031</v>
      </c>
    </row>
    <row r="15" spans="2:11">
      <c r="B15" s="3">
        <v>4</v>
      </c>
      <c r="C15" s="16" t="s">
        <v>693</v>
      </c>
      <c r="D15" s="540" t="s">
        <v>1031</v>
      </c>
      <c r="E15" s="540" t="s">
        <v>1031</v>
      </c>
      <c r="F15" s="477" t="s">
        <v>1031</v>
      </c>
      <c r="G15" s="477" t="s">
        <v>1031</v>
      </c>
      <c r="H15" s="248" t="s">
        <v>1031</v>
      </c>
      <c r="I15" s="248" t="s">
        <v>1031</v>
      </c>
      <c r="J15" s="248" t="s">
        <v>1031</v>
      </c>
      <c r="K15" s="248" t="s">
        <v>1031</v>
      </c>
    </row>
    <row r="16" spans="2:11">
      <c r="B16" s="3">
        <v>5</v>
      </c>
      <c r="C16" s="16" t="s">
        <v>694</v>
      </c>
      <c r="D16" s="540" t="s">
        <v>1031</v>
      </c>
      <c r="E16" s="540" t="s">
        <v>1031</v>
      </c>
      <c r="F16" s="477" t="s">
        <v>1031</v>
      </c>
      <c r="G16" s="477" t="s">
        <v>1031</v>
      </c>
      <c r="H16" s="248" t="s">
        <v>1031</v>
      </c>
      <c r="I16" s="248" t="s">
        <v>1031</v>
      </c>
      <c r="J16" s="248" t="s">
        <v>1031</v>
      </c>
      <c r="K16" s="248" t="s">
        <v>1031</v>
      </c>
    </row>
    <row r="17" spans="2:11">
      <c r="B17" s="3">
        <v>6</v>
      </c>
      <c r="C17" s="92" t="s">
        <v>34</v>
      </c>
      <c r="D17" s="540" t="s">
        <v>1031</v>
      </c>
      <c r="E17" s="540" t="s">
        <v>1031</v>
      </c>
      <c r="F17" s="477" t="s">
        <v>1031</v>
      </c>
      <c r="G17" s="477" t="s">
        <v>1031</v>
      </c>
      <c r="H17" s="346">
        <v>69.450776000000005</v>
      </c>
      <c r="I17" s="346">
        <v>69.450776000000005</v>
      </c>
      <c r="J17" s="346">
        <v>69.450776000000005</v>
      </c>
      <c r="K17" s="346">
        <v>18.324779660000001</v>
      </c>
    </row>
    <row r="21" spans="2:11">
      <c r="B21" s="95"/>
      <c r="C21" s="83"/>
      <c r="D21" s="285">
        <f>EOMONTH(D4,-12)</f>
        <v>44926</v>
      </c>
      <c r="E21" s="95"/>
      <c r="F21" s="95"/>
      <c r="G21" s="95"/>
      <c r="H21" s="95"/>
      <c r="I21" s="95"/>
      <c r="J21" s="95"/>
      <c r="K21" s="95"/>
    </row>
    <row r="22" spans="2:11">
      <c r="B22" s="95"/>
      <c r="C22" s="301"/>
      <c r="D22" s="3" t="s">
        <v>2</v>
      </c>
      <c r="E22" s="3" t="s">
        <v>3</v>
      </c>
      <c r="F22" s="3" t="s">
        <v>4</v>
      </c>
      <c r="G22" s="3" t="s">
        <v>36</v>
      </c>
      <c r="H22" s="3" t="s">
        <v>37</v>
      </c>
      <c r="I22" s="3" t="s">
        <v>85</v>
      </c>
      <c r="J22" s="3" t="s">
        <v>86</v>
      </c>
      <c r="K22" s="3" t="s">
        <v>114</v>
      </c>
    </row>
    <row r="23" spans="2:11" ht="60">
      <c r="B23" s="302"/>
      <c r="C23" s="303"/>
      <c r="D23" s="3" t="s">
        <v>676</v>
      </c>
      <c r="E23" s="3" t="s">
        <v>677</v>
      </c>
      <c r="F23" s="3" t="s">
        <v>678</v>
      </c>
      <c r="G23" s="3" t="s">
        <v>695</v>
      </c>
      <c r="H23" s="3" t="s">
        <v>679</v>
      </c>
      <c r="I23" s="3" t="s">
        <v>680</v>
      </c>
      <c r="J23" s="3" t="s">
        <v>80</v>
      </c>
      <c r="K23" s="3" t="s">
        <v>681</v>
      </c>
    </row>
    <row r="24" spans="2:11">
      <c r="B24" s="3" t="s">
        <v>696</v>
      </c>
      <c r="C24" s="4" t="s">
        <v>682</v>
      </c>
      <c r="D24" s="244" t="s">
        <v>1031</v>
      </c>
      <c r="E24" s="244" t="s">
        <v>1031</v>
      </c>
      <c r="F24" s="471" t="s">
        <v>1031</v>
      </c>
      <c r="G24" s="23" t="s">
        <v>683</v>
      </c>
      <c r="H24" s="246" t="s">
        <v>1031</v>
      </c>
      <c r="I24" s="231" t="s">
        <v>1031</v>
      </c>
      <c r="J24" s="231" t="s">
        <v>1031</v>
      </c>
      <c r="K24" s="231" t="s">
        <v>1031</v>
      </c>
    </row>
    <row r="25" spans="2:11">
      <c r="B25" s="3" t="s">
        <v>697</v>
      </c>
      <c r="C25" s="4" t="s">
        <v>684</v>
      </c>
      <c r="D25" s="245" t="s">
        <v>1031</v>
      </c>
      <c r="E25" s="245" t="s">
        <v>1031</v>
      </c>
      <c r="F25" s="542" t="s">
        <v>1031</v>
      </c>
      <c r="G25" s="3" t="s">
        <v>683</v>
      </c>
      <c r="H25" s="247" t="s">
        <v>1031</v>
      </c>
      <c r="I25" s="245" t="s">
        <v>1031</v>
      </c>
      <c r="J25" s="245" t="s">
        <v>1031</v>
      </c>
      <c r="K25" s="245" t="s">
        <v>1031</v>
      </c>
    </row>
    <row r="26" spans="2:11">
      <c r="B26" s="3">
        <v>1</v>
      </c>
      <c r="C26" s="4" t="s">
        <v>685</v>
      </c>
      <c r="D26" s="231">
        <v>24.29894599</v>
      </c>
      <c r="E26" s="231">
        <v>20.42308135</v>
      </c>
      <c r="F26" s="471" t="s">
        <v>1031</v>
      </c>
      <c r="G26" s="3" t="s">
        <v>683</v>
      </c>
      <c r="H26" s="231">
        <v>62.610838270000002</v>
      </c>
      <c r="I26" s="231">
        <v>62.610838270000002</v>
      </c>
      <c r="J26" s="231">
        <v>62.610838270000002</v>
      </c>
      <c r="K26" s="231">
        <v>14.35477023</v>
      </c>
    </row>
    <row r="27" spans="2:11">
      <c r="B27" s="3">
        <v>2</v>
      </c>
      <c r="C27" s="16" t="s">
        <v>686</v>
      </c>
      <c r="D27" s="471" t="s">
        <v>1031</v>
      </c>
      <c r="E27" s="471" t="s">
        <v>1031</v>
      </c>
      <c r="F27" s="231" t="s">
        <v>1031</v>
      </c>
      <c r="G27" s="231" t="s">
        <v>1031</v>
      </c>
      <c r="H27" s="231" t="s">
        <v>1031</v>
      </c>
      <c r="I27" s="231" t="s">
        <v>1031</v>
      </c>
      <c r="J27" s="231" t="s">
        <v>1031</v>
      </c>
      <c r="K27" s="231" t="s">
        <v>1031</v>
      </c>
    </row>
    <row r="28" spans="2:11">
      <c r="B28" s="3" t="s">
        <v>282</v>
      </c>
      <c r="C28" s="90" t="s">
        <v>687</v>
      </c>
      <c r="D28" s="471" t="s">
        <v>1031</v>
      </c>
      <c r="E28" s="471" t="s">
        <v>1031</v>
      </c>
      <c r="F28" s="231" t="s">
        <v>1031</v>
      </c>
      <c r="G28" s="478" t="s">
        <v>1031</v>
      </c>
      <c r="H28" s="231" t="s">
        <v>1031</v>
      </c>
      <c r="I28" s="231" t="s">
        <v>1031</v>
      </c>
      <c r="J28" s="231" t="s">
        <v>1031</v>
      </c>
      <c r="K28" s="231" t="s">
        <v>1031</v>
      </c>
    </row>
    <row r="29" spans="2:11" ht="30">
      <c r="B29" s="3" t="s">
        <v>688</v>
      </c>
      <c r="C29" s="90" t="s">
        <v>689</v>
      </c>
      <c r="D29" s="471" t="s">
        <v>1031</v>
      </c>
      <c r="E29" s="471" t="s">
        <v>1031</v>
      </c>
      <c r="F29" s="231" t="s">
        <v>1031</v>
      </c>
      <c r="G29" s="478" t="s">
        <v>1031</v>
      </c>
      <c r="H29" s="231" t="s">
        <v>1031</v>
      </c>
      <c r="I29" s="231" t="s">
        <v>1031</v>
      </c>
      <c r="J29" s="231" t="s">
        <v>1031</v>
      </c>
      <c r="K29" s="231" t="s">
        <v>1031</v>
      </c>
    </row>
    <row r="30" spans="2:11">
      <c r="B30" s="3" t="s">
        <v>690</v>
      </c>
      <c r="C30" s="90" t="s">
        <v>691</v>
      </c>
      <c r="D30" s="471" t="s">
        <v>1031</v>
      </c>
      <c r="E30" s="471" t="s">
        <v>1031</v>
      </c>
      <c r="F30" s="231" t="s">
        <v>1031</v>
      </c>
      <c r="G30" s="478" t="s">
        <v>1031</v>
      </c>
      <c r="H30" s="231" t="s">
        <v>1031</v>
      </c>
      <c r="I30" s="231" t="s">
        <v>1031</v>
      </c>
      <c r="J30" s="231" t="s">
        <v>1031</v>
      </c>
      <c r="K30" s="231" t="s">
        <v>1031</v>
      </c>
    </row>
    <row r="31" spans="2:11">
      <c r="B31" s="3">
        <v>3</v>
      </c>
      <c r="C31" s="16" t="s">
        <v>692</v>
      </c>
      <c r="D31" s="471" t="s">
        <v>1031</v>
      </c>
      <c r="E31" s="471" t="s">
        <v>1031</v>
      </c>
      <c r="F31" s="478" t="s">
        <v>1031</v>
      </c>
      <c r="G31" s="478" t="s">
        <v>1031</v>
      </c>
      <c r="H31" s="231" t="s">
        <v>1031</v>
      </c>
      <c r="I31" s="231" t="s">
        <v>1031</v>
      </c>
      <c r="J31" s="231" t="s">
        <v>1031</v>
      </c>
      <c r="K31" s="231" t="s">
        <v>1031</v>
      </c>
    </row>
    <row r="32" spans="2:11">
      <c r="B32" s="3">
        <v>4</v>
      </c>
      <c r="C32" s="16" t="s">
        <v>693</v>
      </c>
      <c r="D32" s="471" t="s">
        <v>1031</v>
      </c>
      <c r="E32" s="471" t="s">
        <v>1031</v>
      </c>
      <c r="F32" s="478" t="s">
        <v>1031</v>
      </c>
      <c r="G32" s="478" t="s">
        <v>1031</v>
      </c>
      <c r="H32" s="231" t="s">
        <v>1031</v>
      </c>
      <c r="I32" s="231" t="s">
        <v>1031</v>
      </c>
      <c r="J32" s="231" t="s">
        <v>1031</v>
      </c>
      <c r="K32" s="231" t="s">
        <v>1031</v>
      </c>
    </row>
    <row r="33" spans="2:11">
      <c r="B33" s="3">
        <v>5</v>
      </c>
      <c r="C33" s="16" t="s">
        <v>694</v>
      </c>
      <c r="D33" s="471" t="s">
        <v>1031</v>
      </c>
      <c r="E33" s="471" t="s">
        <v>1031</v>
      </c>
      <c r="F33" s="478" t="s">
        <v>1031</v>
      </c>
      <c r="G33" s="478" t="s">
        <v>1031</v>
      </c>
      <c r="H33" s="231" t="s">
        <v>1031</v>
      </c>
      <c r="I33" s="231" t="s">
        <v>1031</v>
      </c>
      <c r="J33" s="231" t="s">
        <v>1031</v>
      </c>
      <c r="K33" s="231" t="s">
        <v>1031</v>
      </c>
    </row>
    <row r="34" spans="2:11">
      <c r="B34" s="3">
        <v>6</v>
      </c>
      <c r="C34" s="92" t="s">
        <v>34</v>
      </c>
      <c r="D34" s="471" t="s">
        <v>1031</v>
      </c>
      <c r="E34" s="471" t="s">
        <v>1031</v>
      </c>
      <c r="F34" s="478" t="s">
        <v>1031</v>
      </c>
      <c r="G34" s="478" t="s">
        <v>1031</v>
      </c>
      <c r="H34" s="235">
        <v>62.610838270000002</v>
      </c>
      <c r="I34" s="235">
        <v>62.610838270000002</v>
      </c>
      <c r="J34" s="235">
        <v>62.610838270000002</v>
      </c>
      <c r="K34" s="235">
        <v>14.35477023</v>
      </c>
    </row>
  </sheetData>
  <mergeCells count="2">
    <mergeCell ref="J3:K3"/>
    <mergeCell ref="B2:K2"/>
  </mergeCells>
  <hyperlinks>
    <hyperlink ref="J3" location="Oversikt!A1" display="Tilbake til oversikt" xr:uid="{056892A6-4FA2-4A4A-B0C4-9695D9D9A65E}"/>
    <hyperlink ref="J3:K3" location="Table!A1" display="Back to table" xr:uid="{AA5BA08D-8C34-4820-899A-77D0891B54E8}"/>
  </hyperlinks>
  <pageMargins left="0.7" right="0.7" top="0.75" bottom="0.75" header="0.3" footer="0.3"/>
  <pageSetup paperSize="9" scale="6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C6B5E-5520-41D1-8838-DC0864C06649}">
  <sheetPr>
    <pageSetUpPr fitToPage="1"/>
  </sheetPr>
  <dimension ref="B2:E13"/>
  <sheetViews>
    <sheetView showGridLines="0" showRowColHeaders="0" zoomScale="80" zoomScaleNormal="80" workbookViewId="0"/>
  </sheetViews>
  <sheetFormatPr baseColWidth="10" defaultRowHeight="15"/>
  <cols>
    <col min="1" max="1" width="3.85546875" customWidth="1"/>
    <col min="2" max="2" width="7.7109375" customWidth="1"/>
    <col min="3" max="3" width="83.42578125" customWidth="1"/>
    <col min="4" max="5" width="11.42578125" customWidth="1"/>
  </cols>
  <sheetData>
    <row r="2" spans="2:5" ht="18.75">
      <c r="B2" s="580" t="s">
        <v>1133</v>
      </c>
      <c r="C2" s="580"/>
      <c r="D2" s="580"/>
      <c r="E2" s="580"/>
    </row>
    <row r="3" spans="2:5">
      <c r="B3" s="12"/>
      <c r="D3" s="581" t="s">
        <v>1205</v>
      </c>
      <c r="E3" s="581"/>
    </row>
    <row r="4" spans="2:5">
      <c r="D4" s="364">
        <f>Table!G7</f>
        <v>45291</v>
      </c>
    </row>
    <row r="5" spans="2:5">
      <c r="B5" s="83"/>
      <c r="D5" s="9" t="s">
        <v>2</v>
      </c>
      <c r="E5" s="9" t="s">
        <v>3</v>
      </c>
    </row>
    <row r="6" spans="2:5">
      <c r="B6" s="83"/>
      <c r="C6" s="685"/>
      <c r="D6" s="712" t="s">
        <v>80</v>
      </c>
      <c r="E6" s="593" t="s">
        <v>681</v>
      </c>
    </row>
    <row r="7" spans="2:5">
      <c r="B7" s="83"/>
      <c r="C7" s="685"/>
      <c r="D7" s="712"/>
      <c r="E7" s="593"/>
    </row>
    <row r="8" spans="2:5">
      <c r="B8" s="16">
        <v>1</v>
      </c>
      <c r="C8" s="4" t="s">
        <v>715</v>
      </c>
      <c r="D8" s="231" t="s">
        <v>1031</v>
      </c>
      <c r="E8" s="231" t="s">
        <v>1031</v>
      </c>
    </row>
    <row r="9" spans="2:5">
      <c r="B9" s="16">
        <v>2</v>
      </c>
      <c r="C9" s="4" t="s">
        <v>716</v>
      </c>
      <c r="D9" s="478" t="s">
        <v>1031</v>
      </c>
      <c r="E9" s="231" t="s">
        <v>1031</v>
      </c>
    </row>
    <row r="10" spans="2:5">
      <c r="B10" s="16">
        <v>3</v>
      </c>
      <c r="C10" s="4" t="s">
        <v>717</v>
      </c>
      <c r="D10" s="478" t="s">
        <v>1031</v>
      </c>
      <c r="E10" s="231" t="s">
        <v>1031</v>
      </c>
    </row>
    <row r="11" spans="2:5">
      <c r="B11" s="16">
        <v>4</v>
      </c>
      <c r="C11" s="4" t="s">
        <v>718</v>
      </c>
      <c r="D11" s="231">
        <v>69.45077590999999</v>
      </c>
      <c r="E11" s="231">
        <v>28.267340999999998</v>
      </c>
    </row>
    <row r="12" spans="2:5">
      <c r="B12" s="107" t="s">
        <v>418</v>
      </c>
      <c r="C12" s="108" t="s">
        <v>720</v>
      </c>
      <c r="D12" s="231" t="s">
        <v>1031</v>
      </c>
      <c r="E12" s="231" t="s">
        <v>1031</v>
      </c>
    </row>
    <row r="13" spans="2:5">
      <c r="B13" s="16">
        <v>5</v>
      </c>
      <c r="C13" s="109" t="s">
        <v>719</v>
      </c>
      <c r="D13" s="235">
        <v>69.45077590999999</v>
      </c>
      <c r="E13" s="235">
        <v>28.267340999999998</v>
      </c>
    </row>
  </sheetData>
  <mergeCells count="5">
    <mergeCell ref="C6:C7"/>
    <mergeCell ref="D6:D7"/>
    <mergeCell ref="E6:E7"/>
    <mergeCell ref="D3:E3"/>
    <mergeCell ref="B2:E2"/>
  </mergeCells>
  <hyperlinks>
    <hyperlink ref="D3" location="Oversikt!A1" display="Tilbake til oversikt" xr:uid="{411CE5A5-24B7-49FC-A763-1FA8B0ED1364}"/>
    <hyperlink ref="D3:E3" location="Table!A1" display="Back to table" xr:uid="{CFA6EEED-4190-4656-B9DB-7CAAE708031F}"/>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71FA7-555F-4B00-9E23-0FB97D1110C0}">
  <sheetPr>
    <pageSetUpPr fitToPage="1"/>
  </sheetPr>
  <dimension ref="B2:F45"/>
  <sheetViews>
    <sheetView showGridLines="0" showRowColHeaders="0" zoomScale="80" zoomScaleNormal="80" zoomScalePageLayoutView="80" workbookViewId="0"/>
  </sheetViews>
  <sheetFormatPr baseColWidth="10" defaultRowHeight="15" outlineLevelRow="1"/>
  <cols>
    <col min="1" max="1" width="3.85546875" customWidth="1"/>
    <col min="2" max="2" width="11.42578125" style="7"/>
    <col min="3" max="3" width="84.85546875" bestFit="1" customWidth="1"/>
    <col min="4" max="6" width="16.85546875" customWidth="1"/>
  </cols>
  <sheetData>
    <row r="2" spans="2:6" ht="18.75">
      <c r="B2" s="580" t="s">
        <v>1120</v>
      </c>
      <c r="C2" s="580"/>
      <c r="D2" s="580"/>
      <c r="E2" s="580"/>
      <c r="F2" s="580"/>
    </row>
    <row r="3" spans="2:6">
      <c r="B3" s="31"/>
      <c r="C3" s="31"/>
      <c r="D3" s="31"/>
      <c r="E3" s="581" t="s">
        <v>1205</v>
      </c>
      <c r="F3" s="581"/>
    </row>
    <row r="4" spans="2:6">
      <c r="B4" s="31"/>
      <c r="C4" s="31"/>
      <c r="D4" s="31"/>
      <c r="E4" s="31"/>
      <c r="F4" s="194"/>
    </row>
    <row r="5" spans="2:6" ht="30">
      <c r="B5" s="576"/>
      <c r="C5" s="577"/>
      <c r="D5" s="574" t="s">
        <v>905</v>
      </c>
      <c r="E5" s="575"/>
      <c r="F5" s="3" t="s">
        <v>1</v>
      </c>
    </row>
    <row r="6" spans="2:6">
      <c r="B6" s="576"/>
      <c r="C6" s="577"/>
      <c r="D6" s="3" t="s">
        <v>2</v>
      </c>
      <c r="E6" s="3" t="s">
        <v>3</v>
      </c>
      <c r="F6" s="3" t="s">
        <v>4</v>
      </c>
    </row>
    <row r="7" spans="2:6">
      <c r="B7" s="578"/>
      <c r="C7" s="579"/>
      <c r="D7" s="351">
        <f>Table!G7</f>
        <v>45291</v>
      </c>
      <c r="E7" s="209">
        <f>EOMONTH(D7,-12)</f>
        <v>44926</v>
      </c>
      <c r="F7" s="348">
        <f>D7</f>
        <v>45291</v>
      </c>
    </row>
    <row r="8" spans="2:6">
      <c r="B8" s="97">
        <v>1</v>
      </c>
      <c r="C8" s="109" t="s">
        <v>5</v>
      </c>
      <c r="D8" s="289">
        <v>18254.440781470003</v>
      </c>
      <c r="E8" s="289">
        <v>17062.246299229999</v>
      </c>
      <c r="F8" s="289">
        <v>1460.3552625176001</v>
      </c>
    </row>
    <row r="9" spans="2:6">
      <c r="B9" s="3">
        <v>2</v>
      </c>
      <c r="C9" s="467" t="s">
        <v>6</v>
      </c>
      <c r="D9" s="287">
        <v>18254.440781470003</v>
      </c>
      <c r="E9" s="287">
        <v>17062.246299229999</v>
      </c>
      <c r="F9" s="287">
        <v>1460.3552625176001</v>
      </c>
    </row>
    <row r="10" spans="2:6">
      <c r="B10" s="3">
        <v>3</v>
      </c>
      <c r="C10" s="467" t="s">
        <v>906</v>
      </c>
      <c r="D10" s="287" t="s">
        <v>1031</v>
      </c>
      <c r="E10" s="287" t="s">
        <v>1031</v>
      </c>
      <c r="F10" s="287" t="s">
        <v>1031</v>
      </c>
    </row>
    <row r="11" spans="2:6">
      <c r="B11" s="3">
        <v>4</v>
      </c>
      <c r="C11" s="467" t="s">
        <v>7</v>
      </c>
      <c r="D11" s="287" t="s">
        <v>1031</v>
      </c>
      <c r="E11" s="287" t="s">
        <v>1031</v>
      </c>
      <c r="F11" s="287" t="s">
        <v>1031</v>
      </c>
    </row>
    <row r="12" spans="2:6">
      <c r="B12" s="3" t="s">
        <v>8</v>
      </c>
      <c r="C12" s="467" t="s">
        <v>9</v>
      </c>
      <c r="D12" s="287" t="s">
        <v>1031</v>
      </c>
      <c r="E12" s="287" t="s">
        <v>1031</v>
      </c>
      <c r="F12" s="287" t="s">
        <v>1031</v>
      </c>
    </row>
    <row r="13" spans="2:6">
      <c r="B13" s="3">
        <v>5</v>
      </c>
      <c r="C13" s="467" t="s">
        <v>907</v>
      </c>
      <c r="D13" s="287" t="s">
        <v>1031</v>
      </c>
      <c r="E13" s="287" t="s">
        <v>1031</v>
      </c>
      <c r="F13" s="287" t="s">
        <v>1031</v>
      </c>
    </row>
    <row r="14" spans="2:6">
      <c r="B14" s="97">
        <v>6</v>
      </c>
      <c r="C14" s="109" t="s">
        <v>10</v>
      </c>
      <c r="D14" s="289">
        <v>46.59212067</v>
      </c>
      <c r="E14" s="289">
        <v>41.391714469999997</v>
      </c>
      <c r="F14" s="289">
        <v>3.7273696536000003</v>
      </c>
    </row>
    <row r="15" spans="2:6">
      <c r="B15" s="3">
        <v>7</v>
      </c>
      <c r="C15" s="467" t="s">
        <v>6</v>
      </c>
      <c r="D15" s="287">
        <v>18.324779670000002</v>
      </c>
      <c r="E15" s="287">
        <v>14.354770220000001</v>
      </c>
      <c r="F15" s="287">
        <v>1.4659823736000004</v>
      </c>
    </row>
    <row r="16" spans="2:6">
      <c r="B16" s="3">
        <v>8</v>
      </c>
      <c r="C16" s="467" t="s">
        <v>11</v>
      </c>
      <c r="D16" s="287" t="s">
        <v>1031</v>
      </c>
      <c r="E16" s="287" t="s">
        <v>1031</v>
      </c>
      <c r="F16" s="287" t="s">
        <v>1031</v>
      </c>
    </row>
    <row r="17" spans="2:6">
      <c r="B17" s="3" t="s">
        <v>12</v>
      </c>
      <c r="C17" s="467" t="s">
        <v>13</v>
      </c>
      <c r="D17" s="287" t="s">
        <v>1031</v>
      </c>
      <c r="E17" s="287" t="s">
        <v>1031</v>
      </c>
      <c r="F17" s="287" t="s">
        <v>1031</v>
      </c>
    </row>
    <row r="18" spans="2:6">
      <c r="B18" s="3" t="s">
        <v>14</v>
      </c>
      <c r="C18" s="467" t="s">
        <v>15</v>
      </c>
      <c r="D18" s="287">
        <v>28.267340999999998</v>
      </c>
      <c r="E18" s="287">
        <v>27.036944250000001</v>
      </c>
      <c r="F18" s="287">
        <v>2.2613872800000001</v>
      </c>
    </row>
    <row r="19" spans="2:6">
      <c r="B19" s="3">
        <v>9</v>
      </c>
      <c r="C19" s="467" t="s">
        <v>16</v>
      </c>
      <c r="D19" s="287" t="s">
        <v>1031</v>
      </c>
      <c r="E19" s="287" t="s">
        <v>1031</v>
      </c>
      <c r="F19" s="287" t="s">
        <v>1031</v>
      </c>
    </row>
    <row r="20" spans="2:6" ht="15" hidden="1" customHeight="1" outlineLevel="1">
      <c r="B20" s="3">
        <v>10</v>
      </c>
      <c r="C20" s="4" t="s">
        <v>165</v>
      </c>
      <c r="D20" s="288" t="s">
        <v>1031</v>
      </c>
      <c r="E20" s="288" t="s">
        <v>1031</v>
      </c>
      <c r="F20" s="288" t="s">
        <v>1031</v>
      </c>
    </row>
    <row r="21" spans="2:6" ht="15" hidden="1" customHeight="1" outlineLevel="1">
      <c r="B21" s="3">
        <v>11</v>
      </c>
      <c r="C21" s="4" t="s">
        <v>165</v>
      </c>
      <c r="D21" s="288" t="s">
        <v>1031</v>
      </c>
      <c r="E21" s="288" t="s">
        <v>1031</v>
      </c>
      <c r="F21" s="288" t="s">
        <v>1031</v>
      </c>
    </row>
    <row r="22" spans="2:6" ht="15" hidden="1" customHeight="1" outlineLevel="1">
      <c r="B22" s="3">
        <v>12</v>
      </c>
      <c r="C22" s="4" t="s">
        <v>165</v>
      </c>
      <c r="D22" s="288" t="s">
        <v>1031</v>
      </c>
      <c r="E22" s="288" t="s">
        <v>1031</v>
      </c>
      <c r="F22" s="288" t="s">
        <v>1031</v>
      </c>
    </row>
    <row r="23" spans="2:6" ht="15" hidden="1" customHeight="1" outlineLevel="1">
      <c r="B23" s="3">
        <v>13</v>
      </c>
      <c r="C23" s="4" t="s">
        <v>165</v>
      </c>
      <c r="D23" s="288" t="s">
        <v>1031</v>
      </c>
      <c r="E23" s="288" t="s">
        <v>1031</v>
      </c>
      <c r="F23" s="288" t="s">
        <v>1031</v>
      </c>
    </row>
    <row r="24" spans="2:6" ht="15" hidden="1" customHeight="1" outlineLevel="1">
      <c r="B24" s="3">
        <v>14</v>
      </c>
      <c r="C24" s="4" t="s">
        <v>165</v>
      </c>
      <c r="D24" s="288" t="s">
        <v>1031</v>
      </c>
      <c r="E24" s="288" t="s">
        <v>1031</v>
      </c>
      <c r="F24" s="288" t="s">
        <v>1031</v>
      </c>
    </row>
    <row r="25" spans="2:6" collapsed="1">
      <c r="B25" s="3">
        <v>15</v>
      </c>
      <c r="C25" s="4" t="s">
        <v>17</v>
      </c>
      <c r="D25" s="287" t="s">
        <v>1031</v>
      </c>
      <c r="E25" s="287" t="s">
        <v>1031</v>
      </c>
      <c r="F25" s="287" t="s">
        <v>1031</v>
      </c>
    </row>
    <row r="26" spans="2:6">
      <c r="B26" s="3">
        <v>16</v>
      </c>
      <c r="C26" s="4" t="s">
        <v>18</v>
      </c>
      <c r="D26" s="287" t="s">
        <v>1031</v>
      </c>
      <c r="E26" s="287" t="s">
        <v>1031</v>
      </c>
      <c r="F26" s="287" t="s">
        <v>1031</v>
      </c>
    </row>
    <row r="27" spans="2:6">
      <c r="B27" s="3">
        <v>17</v>
      </c>
      <c r="C27" s="467" t="s">
        <v>19</v>
      </c>
      <c r="D27" s="287" t="s">
        <v>1031</v>
      </c>
      <c r="E27" s="287" t="s">
        <v>1031</v>
      </c>
      <c r="F27" s="287" t="s">
        <v>1031</v>
      </c>
    </row>
    <row r="28" spans="2:6">
      <c r="B28" s="3">
        <v>18</v>
      </c>
      <c r="C28" s="467" t="s">
        <v>20</v>
      </c>
      <c r="D28" s="287" t="s">
        <v>1031</v>
      </c>
      <c r="E28" s="287" t="s">
        <v>1031</v>
      </c>
      <c r="F28" s="287" t="s">
        <v>1031</v>
      </c>
    </row>
    <row r="29" spans="2:6">
      <c r="B29" s="3">
        <v>19</v>
      </c>
      <c r="C29" s="467" t="s">
        <v>21</v>
      </c>
      <c r="D29" s="287" t="s">
        <v>1031</v>
      </c>
      <c r="E29" s="287" t="s">
        <v>1031</v>
      </c>
      <c r="F29" s="287" t="s">
        <v>1031</v>
      </c>
    </row>
    <row r="30" spans="2:6">
      <c r="B30" s="3" t="s">
        <v>22</v>
      </c>
      <c r="C30" s="467" t="s">
        <v>908</v>
      </c>
      <c r="D30" s="287" t="s">
        <v>1031</v>
      </c>
      <c r="E30" s="287" t="s">
        <v>1031</v>
      </c>
      <c r="F30" s="287" t="s">
        <v>1031</v>
      </c>
    </row>
    <row r="31" spans="2:6">
      <c r="B31" s="3">
        <v>20</v>
      </c>
      <c r="C31" s="4" t="s">
        <v>23</v>
      </c>
      <c r="D31" s="287" t="s">
        <v>1031</v>
      </c>
      <c r="E31" s="287" t="s">
        <v>1031</v>
      </c>
      <c r="F31" s="287" t="s">
        <v>1031</v>
      </c>
    </row>
    <row r="32" spans="2:6">
      <c r="B32" s="3">
        <v>21</v>
      </c>
      <c r="C32" s="467" t="s">
        <v>6</v>
      </c>
      <c r="D32" s="287" t="s">
        <v>1031</v>
      </c>
      <c r="E32" s="287" t="s">
        <v>1031</v>
      </c>
      <c r="F32" s="287" t="s">
        <v>1031</v>
      </c>
    </row>
    <row r="33" spans="2:6">
      <c r="B33" s="3">
        <v>22</v>
      </c>
      <c r="C33" s="467" t="s">
        <v>24</v>
      </c>
      <c r="D33" s="287" t="s">
        <v>1031</v>
      </c>
      <c r="E33" s="287" t="s">
        <v>1031</v>
      </c>
      <c r="F33" s="287" t="s">
        <v>1031</v>
      </c>
    </row>
    <row r="34" spans="2:6">
      <c r="B34" s="3" t="s">
        <v>25</v>
      </c>
      <c r="C34" s="4" t="s">
        <v>26</v>
      </c>
      <c r="D34" s="287" t="s">
        <v>1031</v>
      </c>
      <c r="E34" s="287" t="s">
        <v>1031</v>
      </c>
      <c r="F34" s="287" t="s">
        <v>1031</v>
      </c>
    </row>
    <row r="35" spans="2:6">
      <c r="B35" s="97">
        <v>23</v>
      </c>
      <c r="C35" s="109" t="s">
        <v>27</v>
      </c>
      <c r="D35" s="476">
        <v>1456.3931250000001</v>
      </c>
      <c r="E35" s="476">
        <v>1411.298125</v>
      </c>
      <c r="F35" s="476">
        <v>116.51145</v>
      </c>
    </row>
    <row r="36" spans="2:6">
      <c r="B36" s="3" t="s">
        <v>28</v>
      </c>
      <c r="C36" s="467" t="s">
        <v>29</v>
      </c>
      <c r="D36" s="287">
        <v>1456.3931250000001</v>
      </c>
      <c r="E36" s="287">
        <v>1411.298125</v>
      </c>
      <c r="F36" s="287">
        <v>116.51145</v>
      </c>
    </row>
    <row r="37" spans="2:6">
      <c r="B37" s="3" t="s">
        <v>30</v>
      </c>
      <c r="C37" s="467" t="s">
        <v>31</v>
      </c>
      <c r="D37" s="287" t="s">
        <v>1031</v>
      </c>
      <c r="E37" s="287" t="s">
        <v>1031</v>
      </c>
      <c r="F37" s="287" t="s">
        <v>1031</v>
      </c>
    </row>
    <row r="38" spans="2:6">
      <c r="B38" s="3" t="s">
        <v>32</v>
      </c>
      <c r="C38" s="467" t="s">
        <v>33</v>
      </c>
      <c r="D38" s="287" t="s">
        <v>1031</v>
      </c>
      <c r="E38" s="287" t="s">
        <v>1031</v>
      </c>
      <c r="F38" s="287" t="s">
        <v>1031</v>
      </c>
    </row>
    <row r="39" spans="2:6" ht="30">
      <c r="B39" s="3">
        <v>24</v>
      </c>
      <c r="C39" s="4" t="s">
        <v>909</v>
      </c>
      <c r="D39" s="287">
        <v>521.31727077999994</v>
      </c>
      <c r="E39" s="287">
        <v>572.06032514999993</v>
      </c>
      <c r="F39" s="287">
        <v>41.705381662400001</v>
      </c>
    </row>
    <row r="40" spans="2:6" ht="15" hidden="1" customHeight="1" outlineLevel="1">
      <c r="B40" s="3">
        <v>25</v>
      </c>
      <c r="C40" s="4" t="s">
        <v>165</v>
      </c>
      <c r="D40" s="288" t="s">
        <v>1031</v>
      </c>
      <c r="E40" s="288" t="s">
        <v>1031</v>
      </c>
      <c r="F40" s="288" t="s">
        <v>1031</v>
      </c>
    </row>
    <row r="41" spans="2:6" ht="15" hidden="1" customHeight="1" outlineLevel="1">
      <c r="B41" s="3">
        <v>26</v>
      </c>
      <c r="C41" s="4" t="s">
        <v>165</v>
      </c>
      <c r="D41" s="288" t="s">
        <v>1031</v>
      </c>
      <c r="E41" s="288" t="s">
        <v>1031</v>
      </c>
      <c r="F41" s="288" t="s">
        <v>1031</v>
      </c>
    </row>
    <row r="42" spans="2:6" ht="15" hidden="1" customHeight="1" outlineLevel="1">
      <c r="B42" s="3">
        <v>27</v>
      </c>
      <c r="C42" s="4" t="s">
        <v>165</v>
      </c>
      <c r="D42" s="288" t="s">
        <v>1031</v>
      </c>
      <c r="E42" s="288" t="s">
        <v>1031</v>
      </c>
      <c r="F42" s="288" t="s">
        <v>1031</v>
      </c>
    </row>
    <row r="43" spans="2:6" ht="15" hidden="1" customHeight="1" outlineLevel="1">
      <c r="B43" s="3">
        <v>28</v>
      </c>
      <c r="C43" s="4" t="s">
        <v>165</v>
      </c>
      <c r="D43" s="288" t="s">
        <v>1031</v>
      </c>
      <c r="E43" s="288" t="s">
        <v>1031</v>
      </c>
      <c r="F43" s="288" t="s">
        <v>1031</v>
      </c>
    </row>
    <row r="44" spans="2:6" collapsed="1">
      <c r="B44" s="97">
        <v>29</v>
      </c>
      <c r="C44" s="109" t="s">
        <v>34</v>
      </c>
      <c r="D44" s="289">
        <v>20278.743297919998</v>
      </c>
      <c r="E44" s="289">
        <v>19086.996463849999</v>
      </c>
      <c r="F44" s="289">
        <v>1622.2994638335997</v>
      </c>
    </row>
    <row r="45" spans="2:6">
      <c r="D45" s="10"/>
    </row>
  </sheetData>
  <mergeCells count="4">
    <mergeCell ref="D5:E5"/>
    <mergeCell ref="B5:C7"/>
    <mergeCell ref="B2:F2"/>
    <mergeCell ref="E3:F3"/>
  </mergeCells>
  <hyperlinks>
    <hyperlink ref="E3" location="Contents!A1" display="Back to contents page" xr:uid="{9275CA09-759A-4AF7-B63B-6D02D84DE189}"/>
    <hyperlink ref="E3:F3" location="Table!A1" display="Back to table" xr:uid="{C0B486A6-2C3F-4154-9289-CFBBC6B9B888}"/>
  </hyperlinks>
  <pageMargins left="0.7" right="0.7" top="0.75" bottom="0.75" header="0.3" footer="0.3"/>
  <pageSetup paperSize="9" scale="8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9FF2-CFC6-4CFC-8058-36925369E6AD}">
  <sheetPr>
    <pageSetUpPr fitToPage="1"/>
  </sheetPr>
  <dimension ref="B2:O36"/>
  <sheetViews>
    <sheetView showGridLines="0" showRowColHeaders="0" zoomScale="80" zoomScaleNormal="80" workbookViewId="0"/>
  </sheetViews>
  <sheetFormatPr baseColWidth="10" defaultRowHeight="15"/>
  <cols>
    <col min="1" max="1" width="3.85546875" customWidth="1"/>
    <col min="2" max="2" width="11.42578125" customWidth="1"/>
    <col min="3" max="3" width="67.5703125" customWidth="1"/>
    <col min="4" max="15" width="9.85546875" customWidth="1"/>
  </cols>
  <sheetData>
    <row r="2" spans="2:15" ht="18.75">
      <c r="B2" s="580" t="s">
        <v>1134</v>
      </c>
      <c r="C2" s="580"/>
      <c r="D2" s="580"/>
      <c r="E2" s="580"/>
      <c r="F2" s="580"/>
      <c r="G2" s="580"/>
      <c r="H2" s="580"/>
      <c r="I2" s="580"/>
      <c r="J2" s="580"/>
      <c r="K2" s="580"/>
      <c r="L2" s="580"/>
      <c r="M2" s="580"/>
      <c r="N2" s="580"/>
      <c r="O2" s="580"/>
    </row>
    <row r="3" spans="2:15">
      <c r="B3" s="12"/>
      <c r="M3" s="581" t="s">
        <v>1205</v>
      </c>
      <c r="N3" s="581"/>
      <c r="O3" s="581"/>
    </row>
    <row r="4" spans="2:15">
      <c r="B4" s="110"/>
      <c r="D4" s="709">
        <f>Table!G7</f>
        <v>45291</v>
      </c>
      <c r="E4" s="709"/>
      <c r="O4" s="31"/>
    </row>
    <row r="5" spans="2:15">
      <c r="B5" s="112"/>
      <c r="C5" s="592" t="s">
        <v>721</v>
      </c>
      <c r="D5" s="593" t="s">
        <v>663</v>
      </c>
      <c r="E5" s="593"/>
      <c r="F5" s="593"/>
      <c r="G5" s="593"/>
      <c r="H5" s="593"/>
      <c r="I5" s="593"/>
      <c r="J5" s="593"/>
      <c r="K5" s="593"/>
      <c r="L5" s="593"/>
      <c r="M5" s="593"/>
      <c r="N5" s="593"/>
      <c r="O5" s="113"/>
    </row>
    <row r="6" spans="2:15">
      <c r="B6" s="112"/>
      <c r="C6" s="592"/>
      <c r="D6" s="9" t="s">
        <v>2</v>
      </c>
      <c r="E6" s="9" t="s">
        <v>3</v>
      </c>
      <c r="F6" s="9" t="s">
        <v>4</v>
      </c>
      <c r="G6" s="9" t="s">
        <v>36</v>
      </c>
      <c r="H6" s="9" t="s">
        <v>37</v>
      </c>
      <c r="I6" s="9" t="s">
        <v>85</v>
      </c>
      <c r="J6" s="9" t="s">
        <v>86</v>
      </c>
      <c r="K6" s="9" t="s">
        <v>114</v>
      </c>
      <c r="L6" s="9" t="s">
        <v>270</v>
      </c>
      <c r="M6" s="9" t="s">
        <v>280</v>
      </c>
      <c r="N6" s="9" t="s">
        <v>281</v>
      </c>
      <c r="O6" s="3" t="s">
        <v>273</v>
      </c>
    </row>
    <row r="7" spans="2:15" ht="45">
      <c r="B7" s="114"/>
      <c r="C7" s="592"/>
      <c r="D7" s="115">
        <v>0</v>
      </c>
      <c r="E7" s="115">
        <v>0.02</v>
      </c>
      <c r="F7" s="115">
        <v>0.04</v>
      </c>
      <c r="G7" s="115">
        <v>0.1</v>
      </c>
      <c r="H7" s="115">
        <v>0.2</v>
      </c>
      <c r="I7" s="115">
        <v>0.5</v>
      </c>
      <c r="J7" s="115">
        <v>0.7</v>
      </c>
      <c r="K7" s="115">
        <v>0.75</v>
      </c>
      <c r="L7" s="115">
        <v>1</v>
      </c>
      <c r="M7" s="115">
        <v>1.5</v>
      </c>
      <c r="N7" s="9" t="s">
        <v>665</v>
      </c>
      <c r="O7" s="3" t="s">
        <v>725</v>
      </c>
    </row>
    <row r="8" spans="2:15">
      <c r="B8" s="9">
        <v>1</v>
      </c>
      <c r="C8" s="116" t="s">
        <v>722</v>
      </c>
      <c r="D8" s="248" t="s">
        <v>1031</v>
      </c>
      <c r="E8" s="248" t="s">
        <v>1031</v>
      </c>
      <c r="F8" s="248" t="s">
        <v>1031</v>
      </c>
      <c r="G8" s="248" t="s">
        <v>1031</v>
      </c>
      <c r="H8" s="248" t="s">
        <v>1031</v>
      </c>
      <c r="I8" s="248" t="s">
        <v>1031</v>
      </c>
      <c r="J8" s="248" t="s">
        <v>1031</v>
      </c>
      <c r="K8" s="248" t="s">
        <v>1031</v>
      </c>
      <c r="L8" s="248" t="s">
        <v>1031</v>
      </c>
      <c r="M8" s="248" t="s">
        <v>1031</v>
      </c>
      <c r="N8" s="248" t="s">
        <v>1031</v>
      </c>
      <c r="O8" s="248" t="s">
        <v>1031</v>
      </c>
    </row>
    <row r="9" spans="2:15">
      <c r="B9" s="9">
        <v>2</v>
      </c>
      <c r="C9" s="116" t="s">
        <v>723</v>
      </c>
      <c r="D9" s="248" t="s">
        <v>1031</v>
      </c>
      <c r="E9" s="248" t="s">
        <v>1031</v>
      </c>
      <c r="F9" s="248" t="s">
        <v>1031</v>
      </c>
      <c r="G9" s="248" t="s">
        <v>1031</v>
      </c>
      <c r="H9" s="248" t="s">
        <v>1031</v>
      </c>
      <c r="I9" s="248" t="s">
        <v>1031</v>
      </c>
      <c r="J9" s="248" t="s">
        <v>1031</v>
      </c>
      <c r="K9" s="248" t="s">
        <v>1031</v>
      </c>
      <c r="L9" s="248" t="s">
        <v>1031</v>
      </c>
      <c r="M9" s="248" t="s">
        <v>1031</v>
      </c>
      <c r="N9" s="248" t="s">
        <v>1031</v>
      </c>
      <c r="O9" s="248" t="s">
        <v>1031</v>
      </c>
    </row>
    <row r="10" spans="2:15">
      <c r="B10" s="9">
        <v>3</v>
      </c>
      <c r="C10" s="116" t="s">
        <v>653</v>
      </c>
      <c r="D10" s="248" t="s">
        <v>1031</v>
      </c>
      <c r="E10" s="248" t="s">
        <v>1031</v>
      </c>
      <c r="F10" s="248" t="s">
        <v>1031</v>
      </c>
      <c r="G10" s="248" t="s">
        <v>1031</v>
      </c>
      <c r="H10" s="248" t="s">
        <v>1031</v>
      </c>
      <c r="I10" s="248" t="s">
        <v>1031</v>
      </c>
      <c r="J10" s="248" t="s">
        <v>1031</v>
      </c>
      <c r="K10" s="248" t="s">
        <v>1031</v>
      </c>
      <c r="L10" s="248" t="s">
        <v>1031</v>
      </c>
      <c r="M10" s="248" t="s">
        <v>1031</v>
      </c>
      <c r="N10" s="248" t="s">
        <v>1031</v>
      </c>
      <c r="O10" s="248" t="s">
        <v>1031</v>
      </c>
    </row>
    <row r="11" spans="2:15">
      <c r="B11" s="9">
        <v>4</v>
      </c>
      <c r="C11" s="116" t="s">
        <v>654</v>
      </c>
      <c r="D11" s="248" t="s">
        <v>1031</v>
      </c>
      <c r="E11" s="248" t="s">
        <v>1031</v>
      </c>
      <c r="F11" s="248" t="s">
        <v>1031</v>
      </c>
      <c r="G11" s="248" t="s">
        <v>1031</v>
      </c>
      <c r="H11" s="248" t="s">
        <v>1031</v>
      </c>
      <c r="I11" s="248" t="s">
        <v>1031</v>
      </c>
      <c r="J11" s="248" t="s">
        <v>1031</v>
      </c>
      <c r="K11" s="248" t="s">
        <v>1031</v>
      </c>
      <c r="L11" s="248" t="s">
        <v>1031</v>
      </c>
      <c r="M11" s="248" t="s">
        <v>1031</v>
      </c>
      <c r="N11" s="248" t="s">
        <v>1031</v>
      </c>
      <c r="O11" s="248" t="s">
        <v>1031</v>
      </c>
    </row>
    <row r="12" spans="2:15">
      <c r="B12" s="9">
        <v>5</v>
      </c>
      <c r="C12" s="116" t="s">
        <v>655</v>
      </c>
      <c r="D12" s="248" t="s">
        <v>1031</v>
      </c>
      <c r="E12" s="248" t="s">
        <v>1031</v>
      </c>
      <c r="F12" s="248" t="s">
        <v>1031</v>
      </c>
      <c r="G12" s="248" t="s">
        <v>1031</v>
      </c>
      <c r="H12" s="248" t="s">
        <v>1031</v>
      </c>
      <c r="I12" s="248" t="s">
        <v>1031</v>
      </c>
      <c r="J12" s="248" t="s">
        <v>1031</v>
      </c>
      <c r="K12" s="248" t="s">
        <v>1031</v>
      </c>
      <c r="L12" s="248" t="s">
        <v>1031</v>
      </c>
      <c r="M12" s="248" t="s">
        <v>1031</v>
      </c>
      <c r="N12" s="248" t="s">
        <v>1031</v>
      </c>
      <c r="O12" s="248" t="s">
        <v>1031</v>
      </c>
    </row>
    <row r="13" spans="2:15">
      <c r="B13" s="9">
        <v>6</v>
      </c>
      <c r="C13" s="116" t="s">
        <v>425</v>
      </c>
      <c r="D13" s="248" t="s">
        <v>1031</v>
      </c>
      <c r="E13" s="248" t="s">
        <v>1031</v>
      </c>
      <c r="F13" s="248" t="s">
        <v>1031</v>
      </c>
      <c r="G13" s="248" t="s">
        <v>1031</v>
      </c>
      <c r="H13" s="248">
        <v>54.668694299999999</v>
      </c>
      <c r="I13" s="248">
        <v>14.782081609999999</v>
      </c>
      <c r="J13" s="248" t="s">
        <v>1031</v>
      </c>
      <c r="K13" s="248" t="s">
        <v>1031</v>
      </c>
      <c r="L13" s="248" t="s">
        <v>1031</v>
      </c>
      <c r="M13" s="248" t="s">
        <v>1031</v>
      </c>
      <c r="N13" s="248" t="s">
        <v>1031</v>
      </c>
      <c r="O13" s="248">
        <v>69.45077590999999</v>
      </c>
    </row>
    <row r="14" spans="2:15">
      <c r="B14" s="9">
        <v>7</v>
      </c>
      <c r="C14" s="116" t="s">
        <v>431</v>
      </c>
      <c r="D14" s="248" t="s">
        <v>1031</v>
      </c>
      <c r="E14" s="248" t="s">
        <v>1031</v>
      </c>
      <c r="F14" s="248" t="s">
        <v>1031</v>
      </c>
      <c r="G14" s="248" t="s">
        <v>1031</v>
      </c>
      <c r="H14" s="248" t="s">
        <v>1031</v>
      </c>
      <c r="I14" s="248" t="s">
        <v>1031</v>
      </c>
      <c r="J14" s="248" t="s">
        <v>1031</v>
      </c>
      <c r="K14" s="248" t="s">
        <v>1031</v>
      </c>
      <c r="L14" s="248" t="s">
        <v>1031</v>
      </c>
      <c r="M14" s="248" t="s">
        <v>1031</v>
      </c>
      <c r="N14" s="248" t="s">
        <v>1031</v>
      </c>
      <c r="O14" s="248" t="s">
        <v>1031</v>
      </c>
    </row>
    <row r="15" spans="2:15">
      <c r="B15" s="9">
        <v>8</v>
      </c>
      <c r="C15" s="116" t="s">
        <v>656</v>
      </c>
      <c r="D15" s="248" t="s">
        <v>1031</v>
      </c>
      <c r="E15" s="248" t="s">
        <v>1031</v>
      </c>
      <c r="F15" s="248" t="s">
        <v>1031</v>
      </c>
      <c r="G15" s="248" t="s">
        <v>1031</v>
      </c>
      <c r="H15" s="248" t="s">
        <v>1031</v>
      </c>
      <c r="I15" s="248" t="s">
        <v>1031</v>
      </c>
      <c r="J15" s="248" t="s">
        <v>1031</v>
      </c>
      <c r="K15" s="248" t="s">
        <v>1031</v>
      </c>
      <c r="L15" s="248" t="s">
        <v>1031</v>
      </c>
      <c r="M15" s="248" t="s">
        <v>1031</v>
      </c>
      <c r="N15" s="248" t="s">
        <v>1031</v>
      </c>
      <c r="O15" s="248" t="s">
        <v>1031</v>
      </c>
    </row>
    <row r="16" spans="2:15">
      <c r="B16" s="9">
        <v>9</v>
      </c>
      <c r="C16" s="116" t="s">
        <v>659</v>
      </c>
      <c r="D16" s="248" t="s">
        <v>1031</v>
      </c>
      <c r="E16" s="248" t="s">
        <v>1031</v>
      </c>
      <c r="F16" s="248" t="s">
        <v>1031</v>
      </c>
      <c r="G16" s="248" t="s">
        <v>1031</v>
      </c>
      <c r="H16" s="248" t="s">
        <v>1031</v>
      </c>
      <c r="I16" s="248" t="s">
        <v>1031</v>
      </c>
      <c r="J16" s="248" t="s">
        <v>1031</v>
      </c>
      <c r="K16" s="248" t="s">
        <v>1031</v>
      </c>
      <c r="L16" s="248" t="s">
        <v>1031</v>
      </c>
      <c r="M16" s="248" t="s">
        <v>1031</v>
      </c>
      <c r="N16" s="248" t="s">
        <v>1031</v>
      </c>
      <c r="O16" s="248" t="s">
        <v>1031</v>
      </c>
    </row>
    <row r="17" spans="2:15">
      <c r="B17" s="9">
        <v>10</v>
      </c>
      <c r="C17" s="116" t="s">
        <v>661</v>
      </c>
      <c r="D17" s="248" t="s">
        <v>1031</v>
      </c>
      <c r="E17" s="248" t="s">
        <v>1031</v>
      </c>
      <c r="F17" s="248" t="s">
        <v>1031</v>
      </c>
      <c r="G17" s="248" t="s">
        <v>1031</v>
      </c>
      <c r="H17" s="248" t="s">
        <v>1031</v>
      </c>
      <c r="I17" s="248" t="s">
        <v>1031</v>
      </c>
      <c r="J17" s="248" t="s">
        <v>1031</v>
      </c>
      <c r="K17" s="248" t="s">
        <v>1031</v>
      </c>
      <c r="L17" s="248" t="s">
        <v>1031</v>
      </c>
      <c r="M17" s="248" t="s">
        <v>1031</v>
      </c>
      <c r="N17" s="248" t="s">
        <v>1031</v>
      </c>
      <c r="O17" s="248" t="s">
        <v>1031</v>
      </c>
    </row>
    <row r="18" spans="2:15">
      <c r="B18" s="9">
        <v>11</v>
      </c>
      <c r="C18" s="68" t="s">
        <v>724</v>
      </c>
      <c r="D18" s="346" t="s">
        <v>1031</v>
      </c>
      <c r="E18" s="346" t="s">
        <v>1031</v>
      </c>
      <c r="F18" s="346" t="s">
        <v>1031</v>
      </c>
      <c r="G18" s="346" t="s">
        <v>1031</v>
      </c>
      <c r="H18" s="346">
        <v>54.668694299999999</v>
      </c>
      <c r="I18" s="346">
        <v>14.782081609999999</v>
      </c>
      <c r="J18" s="346" t="s">
        <v>1031</v>
      </c>
      <c r="K18" s="346" t="s">
        <v>1031</v>
      </c>
      <c r="L18" s="346" t="s">
        <v>1031</v>
      </c>
      <c r="M18" s="346" t="s">
        <v>1031</v>
      </c>
      <c r="N18" s="346" t="s">
        <v>1031</v>
      </c>
      <c r="O18" s="346">
        <v>69.45077590999999</v>
      </c>
    </row>
    <row r="22" spans="2:15">
      <c r="B22" s="110"/>
      <c r="D22" s="709">
        <f>EOMONTH(D4,-12)</f>
        <v>44926</v>
      </c>
      <c r="E22" s="709"/>
      <c r="O22" s="31"/>
    </row>
    <row r="23" spans="2:15">
      <c r="B23" s="112"/>
      <c r="C23" s="592" t="s">
        <v>721</v>
      </c>
      <c r="D23" s="593" t="s">
        <v>663</v>
      </c>
      <c r="E23" s="593"/>
      <c r="F23" s="593"/>
      <c r="G23" s="593"/>
      <c r="H23" s="593"/>
      <c r="I23" s="593"/>
      <c r="J23" s="593"/>
      <c r="K23" s="593"/>
      <c r="L23" s="593"/>
      <c r="M23" s="593"/>
      <c r="N23" s="593"/>
      <c r="O23" s="113"/>
    </row>
    <row r="24" spans="2:15">
      <c r="B24" s="112"/>
      <c r="C24" s="592"/>
      <c r="D24" s="9" t="s">
        <v>2</v>
      </c>
      <c r="E24" s="9" t="s">
        <v>3</v>
      </c>
      <c r="F24" s="9" t="s">
        <v>4</v>
      </c>
      <c r="G24" s="9" t="s">
        <v>36</v>
      </c>
      <c r="H24" s="9" t="s">
        <v>37</v>
      </c>
      <c r="I24" s="9" t="s">
        <v>85</v>
      </c>
      <c r="J24" s="9" t="s">
        <v>86</v>
      </c>
      <c r="K24" s="9" t="s">
        <v>114</v>
      </c>
      <c r="L24" s="9" t="s">
        <v>270</v>
      </c>
      <c r="M24" s="9" t="s">
        <v>280</v>
      </c>
      <c r="N24" s="9" t="s">
        <v>281</v>
      </c>
      <c r="O24" s="3" t="s">
        <v>273</v>
      </c>
    </row>
    <row r="25" spans="2:15" ht="45">
      <c r="B25" s="114"/>
      <c r="C25" s="592"/>
      <c r="D25" s="115">
        <v>0</v>
      </c>
      <c r="E25" s="115">
        <v>0.02</v>
      </c>
      <c r="F25" s="115">
        <v>0.04</v>
      </c>
      <c r="G25" s="115">
        <v>0.1</v>
      </c>
      <c r="H25" s="115">
        <v>0.2</v>
      </c>
      <c r="I25" s="115">
        <v>0.5</v>
      </c>
      <c r="J25" s="115">
        <v>0.7</v>
      </c>
      <c r="K25" s="115">
        <v>0.75</v>
      </c>
      <c r="L25" s="115">
        <v>1</v>
      </c>
      <c r="M25" s="115">
        <v>1.5</v>
      </c>
      <c r="N25" s="9" t="s">
        <v>665</v>
      </c>
      <c r="O25" s="3" t="s">
        <v>725</v>
      </c>
    </row>
    <row r="26" spans="2:15">
      <c r="B26" s="9">
        <v>1</v>
      </c>
      <c r="C26" s="116" t="s">
        <v>722</v>
      </c>
      <c r="D26" s="231" t="s">
        <v>1031</v>
      </c>
      <c r="E26" s="231" t="s">
        <v>1031</v>
      </c>
      <c r="F26" s="231" t="s">
        <v>1031</v>
      </c>
      <c r="G26" s="231" t="s">
        <v>1031</v>
      </c>
      <c r="H26" s="231" t="s">
        <v>1031</v>
      </c>
      <c r="I26" s="231" t="s">
        <v>1031</v>
      </c>
      <c r="J26" s="231" t="s">
        <v>1031</v>
      </c>
      <c r="K26" s="231" t="s">
        <v>1031</v>
      </c>
      <c r="L26" s="231" t="s">
        <v>1031</v>
      </c>
      <c r="M26" s="231" t="s">
        <v>1031</v>
      </c>
      <c r="N26" s="231" t="s">
        <v>1031</v>
      </c>
      <c r="O26" s="248" t="s">
        <v>1031</v>
      </c>
    </row>
    <row r="27" spans="2:15">
      <c r="B27" s="9">
        <v>2</v>
      </c>
      <c r="C27" s="116" t="s">
        <v>723</v>
      </c>
      <c r="D27" s="231" t="s">
        <v>1031</v>
      </c>
      <c r="E27" s="231" t="s">
        <v>1031</v>
      </c>
      <c r="F27" s="231" t="s">
        <v>1031</v>
      </c>
      <c r="G27" s="231" t="s">
        <v>1031</v>
      </c>
      <c r="H27" s="231" t="s">
        <v>1031</v>
      </c>
      <c r="I27" s="231" t="s">
        <v>1031</v>
      </c>
      <c r="J27" s="231" t="s">
        <v>1031</v>
      </c>
      <c r="K27" s="231" t="s">
        <v>1031</v>
      </c>
      <c r="L27" s="231" t="s">
        <v>1031</v>
      </c>
      <c r="M27" s="231" t="s">
        <v>1031</v>
      </c>
      <c r="N27" s="231" t="s">
        <v>1031</v>
      </c>
      <c r="O27" s="248" t="s">
        <v>1031</v>
      </c>
    </row>
    <row r="28" spans="2:15">
      <c r="B28" s="9">
        <v>3</v>
      </c>
      <c r="C28" s="116" t="s">
        <v>653</v>
      </c>
      <c r="D28" s="231" t="s">
        <v>1031</v>
      </c>
      <c r="E28" s="231" t="s">
        <v>1031</v>
      </c>
      <c r="F28" s="231" t="s">
        <v>1031</v>
      </c>
      <c r="G28" s="231" t="s">
        <v>1031</v>
      </c>
      <c r="H28" s="231" t="s">
        <v>1031</v>
      </c>
      <c r="I28" s="231" t="s">
        <v>1031</v>
      </c>
      <c r="J28" s="231" t="s">
        <v>1031</v>
      </c>
      <c r="K28" s="231" t="s">
        <v>1031</v>
      </c>
      <c r="L28" s="231" t="s">
        <v>1031</v>
      </c>
      <c r="M28" s="231" t="s">
        <v>1031</v>
      </c>
      <c r="N28" s="231" t="s">
        <v>1031</v>
      </c>
      <c r="O28" s="248" t="s">
        <v>1031</v>
      </c>
    </row>
    <row r="29" spans="2:15">
      <c r="B29" s="9">
        <v>4</v>
      </c>
      <c r="C29" s="116" t="s">
        <v>654</v>
      </c>
      <c r="D29" s="231" t="s">
        <v>1031</v>
      </c>
      <c r="E29" s="231" t="s">
        <v>1031</v>
      </c>
      <c r="F29" s="231" t="s">
        <v>1031</v>
      </c>
      <c r="G29" s="231" t="s">
        <v>1031</v>
      </c>
      <c r="H29" s="231" t="s">
        <v>1031</v>
      </c>
      <c r="I29" s="231" t="s">
        <v>1031</v>
      </c>
      <c r="J29" s="231" t="s">
        <v>1031</v>
      </c>
      <c r="K29" s="231" t="s">
        <v>1031</v>
      </c>
      <c r="L29" s="231" t="s">
        <v>1031</v>
      </c>
      <c r="M29" s="231" t="s">
        <v>1031</v>
      </c>
      <c r="N29" s="231" t="s">
        <v>1031</v>
      </c>
      <c r="O29" s="248" t="s">
        <v>1031</v>
      </c>
    </row>
    <row r="30" spans="2:15">
      <c r="B30" s="9">
        <v>5</v>
      </c>
      <c r="C30" s="116" t="s">
        <v>655</v>
      </c>
      <c r="D30" s="231" t="s">
        <v>1031</v>
      </c>
      <c r="E30" s="231" t="s">
        <v>1031</v>
      </c>
      <c r="F30" s="231" t="s">
        <v>1031</v>
      </c>
      <c r="G30" s="231" t="s">
        <v>1031</v>
      </c>
      <c r="H30" s="231" t="s">
        <v>1031</v>
      </c>
      <c r="I30" s="231" t="s">
        <v>1031</v>
      </c>
      <c r="J30" s="231" t="s">
        <v>1031</v>
      </c>
      <c r="K30" s="231" t="s">
        <v>1031</v>
      </c>
      <c r="L30" s="231" t="s">
        <v>1031</v>
      </c>
      <c r="M30" s="231" t="s">
        <v>1031</v>
      </c>
      <c r="N30" s="231" t="s">
        <v>1031</v>
      </c>
      <c r="O30" s="248" t="s">
        <v>1031</v>
      </c>
    </row>
    <row r="31" spans="2:15">
      <c r="B31" s="9">
        <v>6</v>
      </c>
      <c r="C31" s="116" t="s">
        <v>425</v>
      </c>
      <c r="D31" s="231" t="s">
        <v>1031</v>
      </c>
      <c r="E31" s="231" t="s">
        <v>1031</v>
      </c>
      <c r="F31" s="231" t="s">
        <v>1031</v>
      </c>
      <c r="G31" s="231" t="s">
        <v>1031</v>
      </c>
      <c r="H31" s="231">
        <v>56.50216305</v>
      </c>
      <c r="I31" s="231">
        <v>6.1086752199999994</v>
      </c>
      <c r="J31" s="231" t="s">
        <v>1031</v>
      </c>
      <c r="K31" s="231" t="s">
        <v>1031</v>
      </c>
      <c r="L31" s="231" t="s">
        <v>1031</v>
      </c>
      <c r="M31" s="231" t="s">
        <v>1031</v>
      </c>
      <c r="N31" s="231" t="s">
        <v>1031</v>
      </c>
      <c r="O31" s="248">
        <v>62.610838269999995</v>
      </c>
    </row>
    <row r="32" spans="2:15">
      <c r="B32" s="9">
        <v>7</v>
      </c>
      <c r="C32" s="116" t="s">
        <v>431</v>
      </c>
      <c r="D32" s="231" t="s">
        <v>1031</v>
      </c>
      <c r="E32" s="231" t="s">
        <v>1031</v>
      </c>
      <c r="F32" s="231" t="s">
        <v>1031</v>
      </c>
      <c r="G32" s="231" t="s">
        <v>1031</v>
      </c>
      <c r="H32" s="231" t="s">
        <v>1031</v>
      </c>
      <c r="I32" s="231" t="s">
        <v>1031</v>
      </c>
      <c r="J32" s="231" t="s">
        <v>1031</v>
      </c>
      <c r="K32" s="231" t="s">
        <v>1031</v>
      </c>
      <c r="L32" s="231" t="s">
        <v>1031</v>
      </c>
      <c r="M32" s="231" t="s">
        <v>1031</v>
      </c>
      <c r="N32" s="231" t="s">
        <v>1031</v>
      </c>
      <c r="O32" s="248" t="s">
        <v>1031</v>
      </c>
    </row>
    <row r="33" spans="2:15">
      <c r="B33" s="9">
        <v>8</v>
      </c>
      <c r="C33" s="116" t="s">
        <v>656</v>
      </c>
      <c r="D33" s="231" t="s">
        <v>1031</v>
      </c>
      <c r="E33" s="231" t="s">
        <v>1031</v>
      </c>
      <c r="F33" s="231" t="s">
        <v>1031</v>
      </c>
      <c r="G33" s="231" t="s">
        <v>1031</v>
      </c>
      <c r="H33" s="231" t="s">
        <v>1031</v>
      </c>
      <c r="I33" s="231" t="s">
        <v>1031</v>
      </c>
      <c r="J33" s="231" t="s">
        <v>1031</v>
      </c>
      <c r="K33" s="231" t="s">
        <v>1031</v>
      </c>
      <c r="L33" s="231" t="s">
        <v>1031</v>
      </c>
      <c r="M33" s="231" t="s">
        <v>1031</v>
      </c>
      <c r="N33" s="231" t="s">
        <v>1031</v>
      </c>
      <c r="O33" s="248" t="s">
        <v>1031</v>
      </c>
    </row>
    <row r="34" spans="2:15">
      <c r="B34" s="9">
        <v>9</v>
      </c>
      <c r="C34" s="116" t="s">
        <v>659</v>
      </c>
      <c r="D34" s="231" t="s">
        <v>1031</v>
      </c>
      <c r="E34" s="231" t="s">
        <v>1031</v>
      </c>
      <c r="F34" s="231" t="s">
        <v>1031</v>
      </c>
      <c r="G34" s="231" t="s">
        <v>1031</v>
      </c>
      <c r="H34" s="231" t="s">
        <v>1031</v>
      </c>
      <c r="I34" s="231" t="s">
        <v>1031</v>
      </c>
      <c r="J34" s="231" t="s">
        <v>1031</v>
      </c>
      <c r="K34" s="231" t="s">
        <v>1031</v>
      </c>
      <c r="L34" s="231" t="s">
        <v>1031</v>
      </c>
      <c r="M34" s="231" t="s">
        <v>1031</v>
      </c>
      <c r="N34" s="231" t="s">
        <v>1031</v>
      </c>
      <c r="O34" s="248" t="s">
        <v>1031</v>
      </c>
    </row>
    <row r="35" spans="2:15">
      <c r="B35" s="9">
        <v>10</v>
      </c>
      <c r="C35" s="116" t="s">
        <v>661</v>
      </c>
      <c r="D35" s="231" t="s">
        <v>1031</v>
      </c>
      <c r="E35" s="231" t="s">
        <v>1031</v>
      </c>
      <c r="F35" s="231" t="s">
        <v>1031</v>
      </c>
      <c r="G35" s="231" t="s">
        <v>1031</v>
      </c>
      <c r="H35" s="231" t="s">
        <v>1031</v>
      </c>
      <c r="I35" s="231" t="s">
        <v>1031</v>
      </c>
      <c r="J35" s="231" t="s">
        <v>1031</v>
      </c>
      <c r="K35" s="231" t="s">
        <v>1031</v>
      </c>
      <c r="L35" s="231" t="s">
        <v>1031</v>
      </c>
      <c r="M35" s="231" t="s">
        <v>1031</v>
      </c>
      <c r="N35" s="231" t="s">
        <v>1031</v>
      </c>
      <c r="O35" s="248" t="s">
        <v>1031</v>
      </c>
    </row>
    <row r="36" spans="2:15">
      <c r="B36" s="9">
        <v>11</v>
      </c>
      <c r="C36" s="68" t="s">
        <v>724</v>
      </c>
      <c r="D36" s="235" t="s">
        <v>1031</v>
      </c>
      <c r="E36" s="235" t="s">
        <v>1031</v>
      </c>
      <c r="F36" s="235" t="s">
        <v>1031</v>
      </c>
      <c r="G36" s="235" t="s">
        <v>1031</v>
      </c>
      <c r="H36" s="235">
        <v>56.50216305</v>
      </c>
      <c r="I36" s="235">
        <v>6.1086752199999994</v>
      </c>
      <c r="J36" s="235" t="s">
        <v>1031</v>
      </c>
      <c r="K36" s="235" t="s">
        <v>1031</v>
      </c>
      <c r="L36" s="235" t="s">
        <v>1031</v>
      </c>
      <c r="M36" s="235" t="s">
        <v>1031</v>
      </c>
      <c r="N36" s="235" t="s">
        <v>1031</v>
      </c>
      <c r="O36" s="346">
        <v>62.610838269999995</v>
      </c>
    </row>
  </sheetData>
  <mergeCells count="8">
    <mergeCell ref="B2:O2"/>
    <mergeCell ref="M3:O3"/>
    <mergeCell ref="D4:E4"/>
    <mergeCell ref="D22:E22"/>
    <mergeCell ref="C23:C25"/>
    <mergeCell ref="D23:N23"/>
    <mergeCell ref="C5:C7"/>
    <mergeCell ref="D5:N5"/>
  </mergeCells>
  <hyperlinks>
    <hyperlink ref="M3" location="Oversikt!A1" display="Tilbake til oversikt" xr:uid="{F417EDA5-D08B-43FF-A65A-CFB989B2C58B}"/>
    <hyperlink ref="M3:O3" location="Table!A1" display="Back to table" xr:uid="{80541B04-4EB0-4465-81DE-8C0786146A09}"/>
  </hyperlinks>
  <pageMargins left="0.7" right="0.7" top="0.75" bottom="0.75" header="0.3" footer="0.3"/>
  <pageSetup paperSize="9" scale="65"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2A4E2-ECAF-4C16-8C2A-31C9F5AA39BD}">
  <sheetPr>
    <pageSetUpPr fitToPage="1"/>
  </sheetPr>
  <dimension ref="B2:J31"/>
  <sheetViews>
    <sheetView showGridLines="0" showRowColHeaders="0" zoomScale="80" zoomScaleNormal="80" workbookViewId="0"/>
  </sheetViews>
  <sheetFormatPr baseColWidth="10" defaultRowHeight="15" outlineLevelRow="1"/>
  <cols>
    <col min="1" max="1" width="4" customWidth="1"/>
    <col min="2" max="2" width="9.42578125" customWidth="1"/>
    <col min="3" max="3" width="5.7109375" customWidth="1"/>
    <col min="4" max="4" width="8.5703125" customWidth="1"/>
    <col min="5" max="5" width="59.28515625" customWidth="1"/>
    <col min="6" max="9" width="20.140625" customWidth="1"/>
  </cols>
  <sheetData>
    <row r="2" spans="2:9" ht="18.75">
      <c r="B2" s="580" t="s">
        <v>726</v>
      </c>
      <c r="C2" s="580"/>
      <c r="D2" s="580"/>
      <c r="E2" s="580"/>
      <c r="F2" s="580"/>
      <c r="G2" s="580"/>
      <c r="H2" s="580"/>
      <c r="I2" s="580"/>
    </row>
    <row r="3" spans="2:9">
      <c r="B3" s="31"/>
      <c r="C3" s="31"/>
      <c r="D3" s="31"/>
      <c r="E3" s="31"/>
      <c r="F3" s="31"/>
      <c r="G3" s="31"/>
      <c r="H3" s="581" t="s">
        <v>1205</v>
      </c>
      <c r="I3" s="581"/>
    </row>
    <row r="4" spans="2:9">
      <c r="B4" s="31"/>
      <c r="C4" s="31"/>
      <c r="D4" s="300"/>
      <c r="E4" s="31"/>
      <c r="F4" s="365">
        <f>Table!G7</f>
        <v>45291</v>
      </c>
      <c r="G4" s="31"/>
      <c r="H4" s="31"/>
      <c r="I4" s="31"/>
    </row>
    <row r="5" spans="2:9">
      <c r="B5" s="31"/>
      <c r="C5" s="31"/>
      <c r="D5" s="31"/>
      <c r="E5" s="31"/>
      <c r="F5" s="117" t="s">
        <v>2</v>
      </c>
      <c r="G5" s="117" t="s">
        <v>3</v>
      </c>
      <c r="H5" s="117" t="s">
        <v>4</v>
      </c>
      <c r="I5" s="117" t="s">
        <v>36</v>
      </c>
    </row>
    <row r="6" spans="2:9" ht="35.25" customHeight="1">
      <c r="B6" s="31"/>
      <c r="C6" s="713"/>
      <c r="D6" s="714"/>
      <c r="E6" s="714"/>
      <c r="F6" s="3" t="s">
        <v>727</v>
      </c>
      <c r="G6" s="3" t="s">
        <v>728</v>
      </c>
      <c r="H6" s="3" t="s">
        <v>729</v>
      </c>
      <c r="I6" s="3" t="s">
        <v>730</v>
      </c>
    </row>
    <row r="7" spans="2:9">
      <c r="B7" s="117">
        <v>1</v>
      </c>
      <c r="C7" s="715" t="s">
        <v>731</v>
      </c>
      <c r="D7" s="716"/>
      <c r="E7" s="66" t="s">
        <v>732</v>
      </c>
      <c r="F7" s="258">
        <v>8</v>
      </c>
      <c r="G7" s="258">
        <v>8</v>
      </c>
      <c r="H7" s="258">
        <v>10</v>
      </c>
      <c r="I7" s="258">
        <v>0</v>
      </c>
    </row>
    <row r="8" spans="2:9">
      <c r="B8" s="117">
        <v>2</v>
      </c>
      <c r="C8" s="717"/>
      <c r="D8" s="577"/>
      <c r="E8" s="66" t="s">
        <v>733</v>
      </c>
      <c r="F8" s="291">
        <v>1.6160000000000001</v>
      </c>
      <c r="G8" s="291">
        <v>17.124044920000003</v>
      </c>
      <c r="H8" s="291">
        <v>13.361390180000001</v>
      </c>
      <c r="I8" s="291">
        <v>0</v>
      </c>
    </row>
    <row r="9" spans="2:9">
      <c r="B9" s="117">
        <v>3</v>
      </c>
      <c r="C9" s="717"/>
      <c r="D9" s="577"/>
      <c r="E9" s="123" t="s">
        <v>734</v>
      </c>
      <c r="F9" s="291">
        <v>1.6160000000000001</v>
      </c>
      <c r="G9" s="291">
        <v>13.555276020000001</v>
      </c>
      <c r="H9" s="291">
        <v>10.654090470000002</v>
      </c>
      <c r="I9" s="291">
        <v>0</v>
      </c>
    </row>
    <row r="10" spans="2:9" hidden="1" outlineLevel="1">
      <c r="B10" s="539">
        <v>4</v>
      </c>
      <c r="C10" s="717"/>
      <c r="D10" s="577"/>
      <c r="E10" s="538" t="s">
        <v>735</v>
      </c>
      <c r="F10" s="537"/>
      <c r="G10" s="537"/>
      <c r="H10" s="537"/>
      <c r="I10" s="537"/>
    </row>
    <row r="11" spans="2:9" collapsed="1">
      <c r="B11" s="117" t="s">
        <v>736</v>
      </c>
      <c r="C11" s="717"/>
      <c r="D11" s="577"/>
      <c r="E11" s="124" t="s">
        <v>737</v>
      </c>
      <c r="F11" s="291">
        <v>0</v>
      </c>
      <c r="G11" s="291">
        <v>0</v>
      </c>
      <c r="H11" s="291">
        <v>0</v>
      </c>
      <c r="I11" s="291">
        <v>0</v>
      </c>
    </row>
    <row r="12" spans="2:9" ht="15.75" customHeight="1">
      <c r="B12" s="117">
        <v>5</v>
      </c>
      <c r="C12" s="717"/>
      <c r="D12" s="577"/>
      <c r="E12" s="124" t="s">
        <v>738</v>
      </c>
      <c r="F12" s="291">
        <v>0</v>
      </c>
      <c r="G12" s="291">
        <v>0</v>
      </c>
      <c r="H12" s="291">
        <v>0</v>
      </c>
      <c r="I12" s="291">
        <v>0</v>
      </c>
    </row>
    <row r="13" spans="2:9">
      <c r="B13" s="117" t="s">
        <v>739</v>
      </c>
      <c r="C13" s="717"/>
      <c r="D13" s="577"/>
      <c r="E13" s="123" t="s">
        <v>740</v>
      </c>
      <c r="F13" s="291">
        <v>0</v>
      </c>
      <c r="G13" s="291">
        <v>0</v>
      </c>
      <c r="H13" s="291">
        <v>0</v>
      </c>
      <c r="I13" s="291">
        <v>0</v>
      </c>
    </row>
    <row r="14" spans="2:9" hidden="1" outlineLevel="1">
      <c r="B14" s="539">
        <v>6</v>
      </c>
      <c r="C14" s="717"/>
      <c r="D14" s="577"/>
      <c r="E14" s="538" t="s">
        <v>735</v>
      </c>
      <c r="F14" s="537"/>
      <c r="G14" s="537"/>
      <c r="H14" s="537"/>
      <c r="I14" s="537"/>
    </row>
    <row r="15" spans="2:9" collapsed="1">
      <c r="B15" s="117">
        <v>7</v>
      </c>
      <c r="C15" s="717"/>
      <c r="D15" s="577"/>
      <c r="E15" s="123" t="s">
        <v>741</v>
      </c>
      <c r="F15" s="291">
        <v>0</v>
      </c>
      <c r="G15" s="291">
        <v>0</v>
      </c>
      <c r="H15" s="291">
        <v>0</v>
      </c>
      <c r="I15" s="291">
        <v>0</v>
      </c>
    </row>
    <row r="16" spans="2:9" hidden="1" outlineLevel="1">
      <c r="B16" s="539">
        <v>8</v>
      </c>
      <c r="C16" s="718"/>
      <c r="D16" s="579"/>
      <c r="E16" s="538" t="s">
        <v>735</v>
      </c>
      <c r="F16" s="537"/>
      <c r="G16" s="537"/>
      <c r="H16" s="537"/>
      <c r="I16" s="537"/>
    </row>
    <row r="17" spans="2:10" collapsed="1">
      <c r="B17" s="117">
        <v>9</v>
      </c>
      <c r="C17" s="719" t="s">
        <v>742</v>
      </c>
      <c r="D17" s="719"/>
      <c r="E17" s="66" t="s">
        <v>732</v>
      </c>
      <c r="F17" s="291">
        <v>0</v>
      </c>
      <c r="G17" s="291">
        <v>8</v>
      </c>
      <c r="H17" s="291">
        <v>10</v>
      </c>
      <c r="I17" s="291">
        <v>0</v>
      </c>
    </row>
    <row r="18" spans="2:10">
      <c r="B18" s="117">
        <v>10</v>
      </c>
      <c r="C18" s="719"/>
      <c r="D18" s="719"/>
      <c r="E18" s="66" t="s">
        <v>743</v>
      </c>
      <c r="F18" s="291">
        <v>0</v>
      </c>
      <c r="G18" s="291">
        <v>0.34551999999999999</v>
      </c>
      <c r="H18" s="291">
        <v>0.24542799999999998</v>
      </c>
      <c r="I18" s="291">
        <v>0</v>
      </c>
    </row>
    <row r="19" spans="2:10">
      <c r="B19" s="117">
        <v>11</v>
      </c>
      <c r="C19" s="719"/>
      <c r="D19" s="719"/>
      <c r="E19" s="123" t="s">
        <v>734</v>
      </c>
      <c r="F19" s="291">
        <v>0</v>
      </c>
      <c r="G19" s="291">
        <v>0.34551999999999999</v>
      </c>
      <c r="H19" s="291">
        <v>0.24542799999999998</v>
      </c>
      <c r="I19" s="291">
        <v>0</v>
      </c>
    </row>
    <row r="20" spans="2:10">
      <c r="B20" s="117">
        <v>12</v>
      </c>
      <c r="C20" s="719"/>
      <c r="D20" s="719"/>
      <c r="E20" s="125" t="s">
        <v>744</v>
      </c>
      <c r="F20" s="291">
        <v>0</v>
      </c>
      <c r="G20" s="291">
        <v>0</v>
      </c>
      <c r="H20" s="291">
        <v>0</v>
      </c>
      <c r="I20" s="291">
        <v>0</v>
      </c>
    </row>
    <row r="21" spans="2:10">
      <c r="B21" s="117" t="s">
        <v>745</v>
      </c>
      <c r="C21" s="719"/>
      <c r="D21" s="719"/>
      <c r="E21" s="124" t="s">
        <v>737</v>
      </c>
      <c r="F21" s="291">
        <v>0</v>
      </c>
      <c r="G21" s="291">
        <v>0</v>
      </c>
      <c r="H21" s="291">
        <v>0</v>
      </c>
      <c r="I21" s="291">
        <v>0</v>
      </c>
    </row>
    <row r="22" spans="2:10">
      <c r="B22" s="117" t="s">
        <v>746</v>
      </c>
      <c r="C22" s="719"/>
      <c r="D22" s="719"/>
      <c r="E22" s="125" t="s">
        <v>744</v>
      </c>
      <c r="F22" s="291">
        <v>0</v>
      </c>
      <c r="G22" s="291">
        <v>0</v>
      </c>
      <c r="H22" s="291">
        <v>0</v>
      </c>
      <c r="I22" s="291">
        <v>0</v>
      </c>
    </row>
    <row r="23" spans="2:10" ht="15.75" customHeight="1">
      <c r="B23" s="117" t="s">
        <v>747</v>
      </c>
      <c r="C23" s="719"/>
      <c r="D23" s="719"/>
      <c r="E23" s="124" t="s">
        <v>738</v>
      </c>
      <c r="F23" s="291">
        <v>0</v>
      </c>
      <c r="G23" s="291">
        <v>0</v>
      </c>
      <c r="H23" s="291">
        <v>0</v>
      </c>
      <c r="I23" s="291">
        <v>0</v>
      </c>
    </row>
    <row r="24" spans="2:10">
      <c r="B24" s="117" t="s">
        <v>748</v>
      </c>
      <c r="C24" s="719"/>
      <c r="D24" s="719"/>
      <c r="E24" s="125" t="s">
        <v>744</v>
      </c>
      <c r="F24" s="291">
        <v>0</v>
      </c>
      <c r="G24" s="291">
        <v>0</v>
      </c>
      <c r="H24" s="291">
        <v>0</v>
      </c>
      <c r="I24" s="291">
        <v>0</v>
      </c>
    </row>
    <row r="25" spans="2:10">
      <c r="B25" s="117" t="s">
        <v>749</v>
      </c>
      <c r="C25" s="719"/>
      <c r="D25" s="719"/>
      <c r="E25" s="123" t="s">
        <v>740</v>
      </c>
      <c r="F25" s="291">
        <v>0</v>
      </c>
      <c r="G25" s="291">
        <v>0</v>
      </c>
      <c r="H25" s="291">
        <v>0</v>
      </c>
      <c r="I25" s="291">
        <v>0</v>
      </c>
    </row>
    <row r="26" spans="2:10">
      <c r="B26" s="117" t="s">
        <v>750</v>
      </c>
      <c r="C26" s="719"/>
      <c r="D26" s="719"/>
      <c r="E26" s="125" t="s">
        <v>744</v>
      </c>
      <c r="F26" s="291">
        <v>0</v>
      </c>
      <c r="G26" s="291">
        <v>0</v>
      </c>
      <c r="H26" s="291">
        <v>0</v>
      </c>
      <c r="I26" s="291">
        <v>0</v>
      </c>
    </row>
    <row r="27" spans="2:10">
      <c r="B27" s="117">
        <v>15</v>
      </c>
      <c r="C27" s="719"/>
      <c r="D27" s="719"/>
      <c r="E27" s="123" t="s">
        <v>741</v>
      </c>
      <c r="F27" s="291">
        <v>0</v>
      </c>
      <c r="G27" s="291">
        <v>0</v>
      </c>
      <c r="H27" s="291">
        <v>0</v>
      </c>
      <c r="I27" s="291">
        <v>0</v>
      </c>
    </row>
    <row r="28" spans="2:10">
      <c r="B28" s="117">
        <v>16</v>
      </c>
      <c r="C28" s="719"/>
      <c r="D28" s="719"/>
      <c r="E28" s="125" t="s">
        <v>744</v>
      </c>
      <c r="F28" s="291">
        <v>0</v>
      </c>
      <c r="G28" s="291">
        <v>0</v>
      </c>
      <c r="H28" s="291">
        <v>0</v>
      </c>
      <c r="I28" s="291">
        <v>0</v>
      </c>
    </row>
    <row r="29" spans="2:10">
      <c r="B29" s="120">
        <v>17</v>
      </c>
      <c r="C29" s="720" t="s">
        <v>1117</v>
      </c>
      <c r="D29" s="720"/>
      <c r="E29" s="720"/>
      <c r="F29" s="347">
        <v>1.6160000000000001</v>
      </c>
      <c r="G29" s="347">
        <v>17.469564920000003</v>
      </c>
      <c r="H29" s="347">
        <v>13.606818180000001</v>
      </c>
      <c r="I29" s="347">
        <v>0</v>
      </c>
    </row>
    <row r="31" spans="2:10">
      <c r="F31" s="159"/>
      <c r="G31" s="159"/>
      <c r="H31" s="159"/>
      <c r="I31" s="159"/>
      <c r="J31" s="6"/>
    </row>
  </sheetData>
  <mergeCells count="6">
    <mergeCell ref="C6:E6"/>
    <mergeCell ref="C7:D16"/>
    <mergeCell ref="C17:D28"/>
    <mergeCell ref="C29:E29"/>
    <mergeCell ref="B2:I2"/>
    <mergeCell ref="H3:I3"/>
  </mergeCells>
  <hyperlinks>
    <hyperlink ref="H3" location="Contents!A1" display="Back to contents page" xr:uid="{36B274F1-864E-47E6-A148-BFA87B3C2FC5}"/>
    <hyperlink ref="H3:I3" location="Table!A1" display="Back to table" xr:uid="{7250D3E7-8180-461E-BCED-EE46E1C012EE}"/>
  </hyperlinks>
  <pageMargins left="0.7" right="0.7" top="0.75" bottom="0.75" header="0.3" footer="0.3"/>
  <pageSetup paperSize="9" scale="78"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FD047-FC8D-4151-8D23-29F11A82905D}">
  <sheetPr>
    <pageSetUpPr fitToPage="1"/>
  </sheetPr>
  <dimension ref="B2:H20"/>
  <sheetViews>
    <sheetView showGridLines="0" showRowColHeaders="0" zoomScale="80" zoomScaleNormal="80" workbookViewId="0"/>
  </sheetViews>
  <sheetFormatPr baseColWidth="10" defaultRowHeight="15"/>
  <cols>
    <col min="1" max="1" width="3.85546875" customWidth="1"/>
    <col min="2" max="2" width="8.28515625" customWidth="1"/>
    <col min="3" max="3" width="108.5703125" customWidth="1"/>
    <col min="4" max="4" width="28.5703125" customWidth="1"/>
    <col min="5" max="8" width="20.5703125" customWidth="1"/>
  </cols>
  <sheetData>
    <row r="2" spans="2:8" ht="18.75">
      <c r="B2" s="580" t="s">
        <v>751</v>
      </c>
      <c r="C2" s="580"/>
      <c r="D2" s="580"/>
      <c r="E2" s="580"/>
      <c r="F2" s="580"/>
      <c r="G2" s="580"/>
      <c r="H2" s="580"/>
    </row>
    <row r="3" spans="2:8">
      <c r="B3" s="31"/>
      <c r="C3" s="31"/>
      <c r="D3" s="31"/>
      <c r="E3" s="31"/>
      <c r="F3" s="31"/>
      <c r="G3" s="581" t="s">
        <v>1205</v>
      </c>
      <c r="H3" s="581"/>
    </row>
    <row r="4" spans="2:8">
      <c r="B4" s="31"/>
      <c r="C4" s="31"/>
      <c r="E4" s="365">
        <f>Table!G7</f>
        <v>45291</v>
      </c>
      <c r="F4" s="31"/>
      <c r="G4" s="31"/>
      <c r="H4" s="31"/>
    </row>
    <row r="5" spans="2:8">
      <c r="B5" s="31"/>
      <c r="C5" s="111"/>
      <c r="D5" s="31"/>
      <c r="E5" s="117" t="s">
        <v>2</v>
      </c>
      <c r="F5" s="117" t="s">
        <v>3</v>
      </c>
      <c r="G5" s="117" t="s">
        <v>4</v>
      </c>
      <c r="H5" s="117" t="s">
        <v>36</v>
      </c>
    </row>
    <row r="6" spans="2:8" ht="30">
      <c r="B6" s="31"/>
      <c r="C6" s="723"/>
      <c r="D6" s="713"/>
      <c r="E6" s="3" t="s">
        <v>727</v>
      </c>
      <c r="F6" s="3" t="s">
        <v>728</v>
      </c>
      <c r="G6" s="3" t="s">
        <v>729</v>
      </c>
      <c r="H6" s="3" t="s">
        <v>730</v>
      </c>
    </row>
    <row r="7" spans="2:8">
      <c r="B7" s="117"/>
      <c r="C7" s="724" t="s">
        <v>752</v>
      </c>
      <c r="D7" s="725"/>
      <c r="E7" s="725"/>
      <c r="F7" s="725"/>
      <c r="G7" s="725"/>
      <c r="H7" s="726"/>
    </row>
    <row r="8" spans="2:8">
      <c r="B8" s="117">
        <v>1</v>
      </c>
      <c r="C8" s="719" t="s">
        <v>753</v>
      </c>
      <c r="D8" s="719"/>
      <c r="E8" s="66">
        <v>0</v>
      </c>
      <c r="F8" s="66">
        <v>0</v>
      </c>
      <c r="G8" s="66">
        <v>0</v>
      </c>
      <c r="H8" s="66">
        <v>0</v>
      </c>
    </row>
    <row r="9" spans="2:8">
      <c r="B9" s="117">
        <v>2</v>
      </c>
      <c r="C9" s="719" t="s">
        <v>754</v>
      </c>
      <c r="D9" s="719"/>
      <c r="E9" s="66">
        <v>0</v>
      </c>
      <c r="F9" s="66">
        <v>0</v>
      </c>
      <c r="G9" s="66">
        <v>0</v>
      </c>
      <c r="H9" s="66">
        <v>0</v>
      </c>
    </row>
    <row r="10" spans="2:8">
      <c r="B10" s="117">
        <v>3</v>
      </c>
      <c r="C10" s="721" t="s">
        <v>755</v>
      </c>
      <c r="D10" s="721"/>
      <c r="E10" s="66">
        <v>0</v>
      </c>
      <c r="F10" s="66">
        <v>0</v>
      </c>
      <c r="G10" s="66">
        <v>0</v>
      </c>
      <c r="H10" s="66">
        <v>0</v>
      </c>
    </row>
    <row r="11" spans="2:8">
      <c r="B11" s="117"/>
      <c r="C11" s="722" t="s">
        <v>756</v>
      </c>
      <c r="D11" s="722"/>
      <c r="E11" s="722"/>
      <c r="F11" s="722"/>
      <c r="G11" s="722"/>
      <c r="H11" s="722"/>
    </row>
    <row r="12" spans="2:8">
      <c r="B12" s="117">
        <v>4</v>
      </c>
      <c r="C12" s="719" t="s">
        <v>757</v>
      </c>
      <c r="D12" s="719"/>
      <c r="E12" s="66">
        <v>0</v>
      </c>
      <c r="F12" s="66">
        <v>0</v>
      </c>
      <c r="G12" s="66">
        <v>0</v>
      </c>
      <c r="H12" s="66">
        <v>0</v>
      </c>
    </row>
    <row r="13" spans="2:8">
      <c r="B13" s="117">
        <v>5</v>
      </c>
      <c r="C13" s="719" t="s">
        <v>758</v>
      </c>
      <c r="D13" s="719"/>
      <c r="E13" s="66">
        <v>0</v>
      </c>
      <c r="F13" s="66">
        <v>0</v>
      </c>
      <c r="G13" s="66">
        <v>0</v>
      </c>
      <c r="H13" s="66">
        <v>0</v>
      </c>
    </row>
    <row r="14" spans="2:8">
      <c r="B14" s="117"/>
      <c r="C14" s="722" t="s">
        <v>759</v>
      </c>
      <c r="D14" s="722"/>
      <c r="E14" s="722"/>
      <c r="F14" s="722"/>
      <c r="G14" s="722"/>
      <c r="H14" s="722"/>
    </row>
    <row r="15" spans="2:8">
      <c r="B15" s="117">
        <v>6</v>
      </c>
      <c r="C15" s="719" t="s">
        <v>760</v>
      </c>
      <c r="D15" s="719"/>
      <c r="E15" s="66">
        <v>0</v>
      </c>
      <c r="F15" s="66">
        <v>0</v>
      </c>
      <c r="G15" s="66">
        <v>0</v>
      </c>
      <c r="H15" s="66">
        <v>0</v>
      </c>
    </row>
    <row r="16" spans="2:8">
      <c r="B16" s="117">
        <v>7</v>
      </c>
      <c r="C16" s="719" t="s">
        <v>761</v>
      </c>
      <c r="D16" s="719"/>
      <c r="E16" s="66">
        <v>0</v>
      </c>
      <c r="F16" s="66">
        <v>0</v>
      </c>
      <c r="G16" s="66">
        <v>0</v>
      </c>
      <c r="H16" s="66">
        <v>0</v>
      </c>
    </row>
    <row r="17" spans="2:8">
      <c r="B17" s="117">
        <v>8</v>
      </c>
      <c r="C17" s="721" t="s">
        <v>762</v>
      </c>
      <c r="D17" s="721"/>
      <c r="E17" s="66">
        <v>0</v>
      </c>
      <c r="F17" s="66">
        <v>0</v>
      </c>
      <c r="G17" s="66">
        <v>0</v>
      </c>
      <c r="H17" s="66">
        <v>0</v>
      </c>
    </row>
    <row r="18" spans="2:8">
      <c r="B18" s="117">
        <v>9</v>
      </c>
      <c r="C18" s="721" t="s">
        <v>763</v>
      </c>
      <c r="D18" s="721"/>
      <c r="E18" s="66">
        <v>0</v>
      </c>
      <c r="F18" s="66">
        <v>0</v>
      </c>
      <c r="G18" s="66">
        <v>0</v>
      </c>
      <c r="H18" s="66">
        <v>0</v>
      </c>
    </row>
    <row r="19" spans="2:8">
      <c r="B19" s="117">
        <v>10</v>
      </c>
      <c r="C19" s="721" t="s">
        <v>764</v>
      </c>
      <c r="D19" s="721"/>
      <c r="E19" s="66">
        <v>0</v>
      </c>
      <c r="F19" s="66">
        <v>0</v>
      </c>
      <c r="G19" s="66">
        <v>0</v>
      </c>
      <c r="H19" s="66">
        <v>0</v>
      </c>
    </row>
    <row r="20" spans="2:8">
      <c r="B20" s="117">
        <v>11</v>
      </c>
      <c r="C20" s="721" t="s">
        <v>765</v>
      </c>
      <c r="D20" s="721"/>
      <c r="E20" s="66">
        <v>0</v>
      </c>
      <c r="F20" s="66">
        <v>0</v>
      </c>
      <c r="G20" s="66">
        <v>0</v>
      </c>
      <c r="H20" s="66">
        <v>0</v>
      </c>
    </row>
  </sheetData>
  <mergeCells count="17">
    <mergeCell ref="C20:D20"/>
    <mergeCell ref="C12:D12"/>
    <mergeCell ref="C13:D13"/>
    <mergeCell ref="C14:H14"/>
    <mergeCell ref="C15:D15"/>
    <mergeCell ref="C16:D16"/>
    <mergeCell ref="C17:D17"/>
    <mergeCell ref="C10:D10"/>
    <mergeCell ref="B2:H2"/>
    <mergeCell ref="G3:H3"/>
    <mergeCell ref="C18:D18"/>
    <mergeCell ref="C19:D19"/>
    <mergeCell ref="C11:H11"/>
    <mergeCell ref="C6:D6"/>
    <mergeCell ref="C7:H7"/>
    <mergeCell ref="C8:D8"/>
    <mergeCell ref="C9:D9"/>
  </mergeCells>
  <hyperlinks>
    <hyperlink ref="G3" location="Oversikt!A1" display="Tilbake til oversikt" xr:uid="{D7CBC06D-10CC-46A5-879E-6F3BA809E8A4}"/>
    <hyperlink ref="G3:H3" location="Table!A1" display="Back to table" xr:uid="{F1AB9F8E-00F7-4F53-9A10-126CC0C8F2BF}"/>
  </hyperlinks>
  <pageMargins left="0.7" right="0.7" top="0.75" bottom="0.75" header="0.3" footer="0.3"/>
  <pageSetup paperSize="9" scale="5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F0BBF-F4D6-43CC-A8ED-55E527A85B30}">
  <sheetPr>
    <pageSetUpPr fitToPage="1"/>
  </sheetPr>
  <dimension ref="B2:F18"/>
  <sheetViews>
    <sheetView showGridLines="0" showRowColHeaders="0" zoomScale="80" zoomScaleNormal="80" workbookViewId="0"/>
  </sheetViews>
  <sheetFormatPr baseColWidth="10" defaultRowHeight="15"/>
  <cols>
    <col min="1" max="1" width="3.85546875" customWidth="1"/>
    <col min="2" max="2" width="8.42578125" customWidth="1"/>
    <col min="3" max="3" width="36.28515625" style="6" customWidth="1"/>
    <col min="4" max="4" width="36.7109375" customWidth="1"/>
  </cols>
  <sheetData>
    <row r="2" spans="2:6" ht="18.75">
      <c r="B2" s="580" t="s">
        <v>766</v>
      </c>
      <c r="C2" s="580"/>
      <c r="D2" s="580"/>
    </row>
    <row r="3" spans="2:6">
      <c r="D3" s="550" t="s">
        <v>1205</v>
      </c>
    </row>
    <row r="4" spans="2:6">
      <c r="D4" s="8">
        <f>Table!G7</f>
        <v>45291</v>
      </c>
      <c r="F4" s="175"/>
    </row>
    <row r="5" spans="2:6">
      <c r="D5" s="13" t="s">
        <v>2</v>
      </c>
    </row>
    <row r="6" spans="2:6" ht="30">
      <c r="C6" s="122" t="s">
        <v>767</v>
      </c>
      <c r="D6" s="121" t="s">
        <v>768</v>
      </c>
    </row>
    <row r="7" spans="2:6">
      <c r="B7" s="13">
        <v>1</v>
      </c>
      <c r="C7" s="126" t="s">
        <v>769</v>
      </c>
      <c r="D7" s="48">
        <v>0</v>
      </c>
    </row>
    <row r="8" spans="2:6">
      <c r="B8" s="13">
        <v>2</v>
      </c>
      <c r="C8" s="126" t="s">
        <v>770</v>
      </c>
      <c r="D8" s="48">
        <v>0</v>
      </c>
    </row>
    <row r="9" spans="2:6">
      <c r="B9" s="13">
        <v>3</v>
      </c>
      <c r="C9" s="126" t="s">
        <v>771</v>
      </c>
      <c r="D9" s="48">
        <v>0</v>
      </c>
    </row>
    <row r="10" spans="2:6">
      <c r="B10" s="13">
        <v>4</v>
      </c>
      <c r="C10" s="126" t="s">
        <v>772</v>
      </c>
      <c r="D10" s="48">
        <v>0</v>
      </c>
    </row>
    <row r="11" spans="2:6">
      <c r="B11" s="13">
        <v>5</v>
      </c>
      <c r="C11" s="126" t="s">
        <v>773</v>
      </c>
      <c r="D11" s="48">
        <v>0</v>
      </c>
    </row>
    <row r="12" spans="2:6">
      <c r="B12" s="13">
        <v>6</v>
      </c>
      <c r="C12" s="126" t="s">
        <v>774</v>
      </c>
      <c r="D12" s="48">
        <v>0</v>
      </c>
    </row>
    <row r="13" spans="2:6">
      <c r="B13" s="13">
        <v>7</v>
      </c>
      <c r="C13" s="126" t="s">
        <v>775</v>
      </c>
      <c r="D13" s="48">
        <v>0</v>
      </c>
    </row>
    <row r="14" spans="2:6">
      <c r="B14" s="13">
        <v>8</v>
      </c>
      <c r="C14" s="126" t="s">
        <v>776</v>
      </c>
      <c r="D14" s="48">
        <v>0</v>
      </c>
    </row>
    <row r="15" spans="2:6">
      <c r="B15" s="13">
        <v>9</v>
      </c>
      <c r="C15" s="126" t="s">
        <v>777</v>
      </c>
      <c r="D15" s="48">
        <v>0</v>
      </c>
    </row>
    <row r="16" spans="2:6">
      <c r="B16" s="13">
        <v>10</v>
      </c>
      <c r="C16" s="126" t="s">
        <v>778</v>
      </c>
      <c r="D16" s="48">
        <v>0</v>
      </c>
    </row>
    <row r="17" spans="2:4">
      <c r="B17" s="13">
        <v>11</v>
      </c>
      <c r="C17" s="126" t="s">
        <v>779</v>
      </c>
      <c r="D17" s="48">
        <v>0</v>
      </c>
    </row>
    <row r="18" spans="2:4">
      <c r="B18" s="292"/>
      <c r="C18" s="253"/>
      <c r="D18" s="293"/>
    </row>
  </sheetData>
  <mergeCells count="1">
    <mergeCell ref="B2:D2"/>
  </mergeCells>
  <hyperlinks>
    <hyperlink ref="D3" location="Table!A1" display="Back to table" xr:uid="{6864F1A8-E001-44A6-A739-E7E3B8B5CB74}"/>
  </hyperlinks>
  <pageMargins left="0.7" right="0.7" top="0.75" bottom="0.75"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9252-EE8A-44D6-9148-8ED61FF067F3}">
  <sheetPr>
    <pageSetUpPr fitToPage="1"/>
  </sheetPr>
  <dimension ref="B2:M14"/>
  <sheetViews>
    <sheetView showGridLines="0" showRowColHeaders="0" zoomScale="80" zoomScaleNormal="80" workbookViewId="0"/>
  </sheetViews>
  <sheetFormatPr baseColWidth="10" defaultRowHeight="15"/>
  <cols>
    <col min="1" max="1" width="3.85546875" customWidth="1"/>
    <col min="3" max="3" width="44.28515625" customWidth="1"/>
    <col min="4" max="13" width="17.140625" customWidth="1"/>
  </cols>
  <sheetData>
    <row r="2" spans="2:13" ht="18.75">
      <c r="B2" s="580" t="s">
        <v>780</v>
      </c>
      <c r="C2" s="580"/>
      <c r="D2" s="580"/>
      <c r="E2" s="580"/>
      <c r="F2" s="580"/>
      <c r="G2" s="580"/>
      <c r="H2" s="580"/>
      <c r="I2" s="580"/>
      <c r="J2" s="580"/>
      <c r="K2" s="580"/>
      <c r="L2" s="580"/>
      <c r="M2" s="580"/>
    </row>
    <row r="3" spans="2:13">
      <c r="B3" s="31"/>
      <c r="C3" s="127"/>
      <c r="D3" s="127"/>
      <c r="E3" s="127"/>
      <c r="F3" s="127"/>
      <c r="G3" s="128"/>
      <c r="H3" s="128"/>
      <c r="I3" s="128"/>
      <c r="J3" s="128"/>
      <c r="K3" s="128"/>
      <c r="L3" s="581" t="s">
        <v>1205</v>
      </c>
      <c r="M3" s="581"/>
    </row>
    <row r="4" spans="2:13">
      <c r="B4" s="31"/>
      <c r="C4" s="127"/>
      <c r="D4" s="299">
        <f>Table!G7</f>
        <v>45291</v>
      </c>
      <c r="E4" s="127"/>
      <c r="F4" s="127"/>
      <c r="G4" s="128"/>
      <c r="H4" s="128"/>
      <c r="I4" s="128"/>
      <c r="J4" s="128"/>
      <c r="K4" s="128"/>
      <c r="L4" s="128"/>
      <c r="M4" s="128"/>
    </row>
    <row r="5" spans="2:13">
      <c r="B5" s="31"/>
      <c r="C5" s="31"/>
      <c r="D5" s="120" t="s">
        <v>781</v>
      </c>
      <c r="E5" s="120" t="s">
        <v>3</v>
      </c>
      <c r="F5" s="120" t="s">
        <v>4</v>
      </c>
      <c r="G5" s="120" t="s">
        <v>36</v>
      </c>
      <c r="H5" s="120" t="s">
        <v>37</v>
      </c>
      <c r="I5" s="120" t="s">
        <v>85</v>
      </c>
      <c r="J5" s="120" t="s">
        <v>86</v>
      </c>
      <c r="K5" s="120" t="s">
        <v>114</v>
      </c>
      <c r="L5" s="120" t="s">
        <v>270</v>
      </c>
      <c r="M5" s="120" t="s">
        <v>280</v>
      </c>
    </row>
    <row r="6" spans="2:13">
      <c r="B6" s="31"/>
      <c r="C6" s="130"/>
      <c r="D6" s="727" t="s">
        <v>782</v>
      </c>
      <c r="E6" s="727"/>
      <c r="F6" s="727"/>
      <c r="G6" s="727" t="s">
        <v>783</v>
      </c>
      <c r="H6" s="727"/>
      <c r="I6" s="727"/>
      <c r="J6" s="727"/>
      <c r="K6" s="727"/>
      <c r="L6" s="727"/>
      <c r="M6" s="533"/>
    </row>
    <row r="7" spans="2:13" ht="45">
      <c r="B7" s="31"/>
      <c r="C7" s="31"/>
      <c r="D7" s="534" t="s">
        <v>727</v>
      </c>
      <c r="E7" s="534" t="s">
        <v>784</v>
      </c>
      <c r="F7" s="534" t="s">
        <v>785</v>
      </c>
      <c r="G7" s="534" t="s">
        <v>786</v>
      </c>
      <c r="H7" s="534" t="s">
        <v>787</v>
      </c>
      <c r="I7" s="534" t="s">
        <v>788</v>
      </c>
      <c r="J7" s="534" t="s">
        <v>789</v>
      </c>
      <c r="K7" s="534" t="s">
        <v>790</v>
      </c>
      <c r="L7" s="534" t="s">
        <v>791</v>
      </c>
      <c r="M7" s="534" t="s">
        <v>792</v>
      </c>
    </row>
    <row r="8" spans="2:13">
      <c r="B8" s="535">
        <v>1</v>
      </c>
      <c r="C8" s="129" t="s">
        <v>793</v>
      </c>
      <c r="D8" s="294"/>
      <c r="E8" s="294"/>
      <c r="F8" s="294"/>
      <c r="G8" s="294"/>
      <c r="H8" s="294"/>
      <c r="I8" s="294"/>
      <c r="J8" s="294"/>
      <c r="K8" s="294"/>
      <c r="L8" s="294"/>
      <c r="M8" s="295">
        <v>26</v>
      </c>
    </row>
    <row r="9" spans="2:13">
      <c r="B9" s="536">
        <v>2</v>
      </c>
      <c r="C9" s="362" t="s">
        <v>794</v>
      </c>
      <c r="D9" s="296">
        <v>8</v>
      </c>
      <c r="E9" s="296">
        <v>8</v>
      </c>
      <c r="F9" s="296">
        <v>16</v>
      </c>
      <c r="G9" s="294"/>
      <c r="H9" s="294"/>
      <c r="I9" s="294"/>
      <c r="J9" s="294"/>
      <c r="K9" s="294"/>
      <c r="L9" s="294"/>
      <c r="M9" s="297"/>
    </row>
    <row r="10" spans="2:13">
      <c r="B10" s="536">
        <v>3</v>
      </c>
      <c r="C10" s="374" t="s">
        <v>795</v>
      </c>
      <c r="D10" s="294"/>
      <c r="E10" s="294"/>
      <c r="F10" s="294"/>
      <c r="G10" s="298">
        <v>0</v>
      </c>
      <c r="H10" s="298">
        <v>0</v>
      </c>
      <c r="I10" s="298">
        <v>0</v>
      </c>
      <c r="J10" s="298">
        <v>8</v>
      </c>
      <c r="K10" s="298">
        <v>2</v>
      </c>
      <c r="L10" s="298">
        <v>0</v>
      </c>
      <c r="M10" s="297"/>
    </row>
    <row r="11" spans="2:13">
      <c r="B11" s="536">
        <v>4</v>
      </c>
      <c r="C11" s="374" t="s">
        <v>796</v>
      </c>
      <c r="D11" s="294"/>
      <c r="E11" s="294"/>
      <c r="F11" s="294"/>
      <c r="G11" s="298">
        <v>0</v>
      </c>
      <c r="H11" s="298">
        <v>0</v>
      </c>
      <c r="I11" s="298">
        <v>0</v>
      </c>
      <c r="J11" s="298">
        <v>0</v>
      </c>
      <c r="K11" s="298">
        <v>0</v>
      </c>
      <c r="L11" s="298">
        <v>0</v>
      </c>
      <c r="M11" s="297"/>
    </row>
    <row r="12" spans="2:13">
      <c r="B12" s="535">
        <v>5</v>
      </c>
      <c r="C12" s="129" t="s">
        <v>797</v>
      </c>
      <c r="D12" s="375">
        <v>1.6160000000000001</v>
      </c>
      <c r="E12" s="375">
        <v>17.469564920000003</v>
      </c>
      <c r="F12" s="375">
        <v>19.085564920000003</v>
      </c>
      <c r="G12" s="375">
        <v>0</v>
      </c>
      <c r="H12" s="375">
        <v>0</v>
      </c>
      <c r="I12" s="375">
        <v>0</v>
      </c>
      <c r="J12" s="375">
        <v>10.278938319999998</v>
      </c>
      <c r="K12" s="375">
        <v>3.5733078600000003</v>
      </c>
      <c r="L12" s="375">
        <v>0</v>
      </c>
      <c r="M12" s="297"/>
    </row>
    <row r="13" spans="2:13">
      <c r="B13" s="536">
        <v>6</v>
      </c>
      <c r="C13" s="362" t="s">
        <v>798</v>
      </c>
      <c r="D13" s="296">
        <v>0</v>
      </c>
      <c r="E13" s="296">
        <v>0.34551999999999999</v>
      </c>
      <c r="F13" s="296">
        <v>0.34551999999999999</v>
      </c>
      <c r="G13" s="296">
        <v>0</v>
      </c>
      <c r="H13" s="296">
        <v>0</v>
      </c>
      <c r="I13" s="296">
        <v>0</v>
      </c>
      <c r="J13" s="296">
        <v>0.178428</v>
      </c>
      <c r="K13" s="296">
        <v>6.7000000000000004E-2</v>
      </c>
      <c r="L13" s="296">
        <v>0</v>
      </c>
      <c r="M13" s="297"/>
    </row>
    <row r="14" spans="2:13">
      <c r="B14" s="536">
        <v>7</v>
      </c>
      <c r="C14" s="374" t="s">
        <v>799</v>
      </c>
      <c r="D14" s="296">
        <v>1.6160000000000001</v>
      </c>
      <c r="E14" s="296">
        <v>17.124044920000003</v>
      </c>
      <c r="F14" s="296">
        <v>18.740044920000003</v>
      </c>
      <c r="G14" s="296">
        <v>0</v>
      </c>
      <c r="H14" s="296">
        <v>0</v>
      </c>
      <c r="I14" s="296">
        <v>0</v>
      </c>
      <c r="J14" s="296">
        <v>10.100510319999998</v>
      </c>
      <c r="K14" s="296">
        <v>3.5063078600000002</v>
      </c>
      <c r="L14" s="296">
        <v>0</v>
      </c>
      <c r="M14" s="297"/>
    </row>
  </sheetData>
  <mergeCells count="4">
    <mergeCell ref="D6:F6"/>
    <mergeCell ref="G6:L6"/>
    <mergeCell ref="L3:M3"/>
    <mergeCell ref="B2:M2"/>
  </mergeCells>
  <hyperlinks>
    <hyperlink ref="L3" location="Oversikt!A1" display="Tilbake til oversikt" xr:uid="{7A2BF6F0-F96D-4EC5-8EB3-13DCED8253C5}"/>
    <hyperlink ref="L3:M3" location="Table!A1" display="Back to table" xr:uid="{6B7ECA98-583E-4179-B99C-D5DE28098D61}"/>
  </hyperlinks>
  <pageMargins left="0.7" right="0.7" top="0.75" bottom="0.75" header="0.3" footer="0.3"/>
  <pageSetup paperSize="9" scale="5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EAA4-1470-4C33-ADFE-0E7B3218A38B}">
  <sheetPr>
    <pageSetUpPr fitToPage="1"/>
  </sheetPr>
  <dimension ref="B2:K16"/>
  <sheetViews>
    <sheetView showGridLines="0" showRowColHeaders="0" zoomScale="80" zoomScaleNormal="80" workbookViewId="0"/>
  </sheetViews>
  <sheetFormatPr baseColWidth="10" defaultRowHeight="15"/>
  <cols>
    <col min="1" max="1" width="3.85546875" customWidth="1"/>
    <col min="3" max="3" width="35.5703125" customWidth="1"/>
    <col min="4" max="11" width="20.42578125" customWidth="1"/>
  </cols>
  <sheetData>
    <row r="2" spans="2:11" ht="18.75">
      <c r="B2" s="580" t="s">
        <v>800</v>
      </c>
      <c r="C2" s="580"/>
      <c r="D2" s="580"/>
      <c r="E2" s="580"/>
      <c r="F2" s="580"/>
      <c r="G2" s="580"/>
      <c r="H2" s="580"/>
      <c r="I2" s="580"/>
      <c r="J2" s="580"/>
      <c r="K2" s="580"/>
    </row>
    <row r="3" spans="2:11">
      <c r="B3" s="132"/>
      <c r="C3" s="131"/>
      <c r="D3" s="140"/>
      <c r="E3" s="140"/>
      <c r="F3" s="140"/>
      <c r="G3" s="140"/>
      <c r="H3" s="140"/>
      <c r="I3" s="140"/>
      <c r="J3" s="581" t="s">
        <v>1205</v>
      </c>
      <c r="K3" s="581"/>
    </row>
    <row r="4" spans="2:11">
      <c r="B4" s="132"/>
      <c r="C4" s="131"/>
      <c r="D4" s="279">
        <f>Table!G7</f>
        <v>45291</v>
      </c>
      <c r="E4" s="140"/>
      <c r="F4" s="140"/>
      <c r="G4" s="140"/>
      <c r="H4" s="140"/>
      <c r="I4" s="140"/>
      <c r="J4" s="140"/>
      <c r="K4" s="132"/>
    </row>
    <row r="5" spans="2:11" ht="37.5" customHeight="1">
      <c r="B5" s="132"/>
      <c r="C5" s="131"/>
      <c r="D5" s="728" t="s">
        <v>801</v>
      </c>
      <c r="E5" s="729"/>
      <c r="F5" s="730" t="s">
        <v>802</v>
      </c>
      <c r="G5" s="731"/>
      <c r="H5" s="728" t="s">
        <v>803</v>
      </c>
      <c r="I5" s="729"/>
      <c r="J5" s="730" t="s">
        <v>804</v>
      </c>
      <c r="K5" s="731"/>
    </row>
    <row r="6" spans="2:11" ht="45">
      <c r="B6" s="132"/>
      <c r="C6" s="132"/>
      <c r="D6" s="133"/>
      <c r="E6" s="134" t="s">
        <v>805</v>
      </c>
      <c r="F6" s="133"/>
      <c r="G6" s="134" t="s">
        <v>805</v>
      </c>
      <c r="H6" s="133"/>
      <c r="I6" s="134" t="s">
        <v>806</v>
      </c>
      <c r="J6" s="135"/>
      <c r="K6" s="134" t="s">
        <v>806</v>
      </c>
    </row>
    <row r="7" spans="2:11">
      <c r="B7" s="132"/>
      <c r="C7" s="105"/>
      <c r="D7" s="14" t="s">
        <v>296</v>
      </c>
      <c r="E7" s="14" t="s">
        <v>539</v>
      </c>
      <c r="F7" s="14" t="s">
        <v>541</v>
      </c>
      <c r="G7" s="14" t="s">
        <v>543</v>
      </c>
      <c r="H7" s="14" t="s">
        <v>545</v>
      </c>
      <c r="I7" s="14" t="s">
        <v>549</v>
      </c>
      <c r="J7" s="529" t="s">
        <v>551</v>
      </c>
      <c r="K7" s="529" t="s">
        <v>553</v>
      </c>
    </row>
    <row r="8" spans="2:11">
      <c r="B8" s="136" t="s">
        <v>296</v>
      </c>
      <c r="C8" s="137" t="s">
        <v>807</v>
      </c>
      <c r="D8" s="251">
        <v>17296.756116150002</v>
      </c>
      <c r="E8" s="251">
        <v>0</v>
      </c>
      <c r="F8" s="528"/>
      <c r="G8" s="528"/>
      <c r="H8" s="251">
        <v>28081.88477085</v>
      </c>
      <c r="I8" s="251">
        <v>5751.4628995499997</v>
      </c>
      <c r="J8" s="530"/>
      <c r="K8" s="528"/>
    </row>
    <row r="9" spans="2:11">
      <c r="B9" s="14" t="s">
        <v>539</v>
      </c>
      <c r="C9" s="138" t="s">
        <v>808</v>
      </c>
      <c r="D9" s="249">
        <v>0</v>
      </c>
      <c r="E9" s="249">
        <v>0</v>
      </c>
      <c r="F9" s="249">
        <v>0</v>
      </c>
      <c r="G9" s="249">
        <v>0</v>
      </c>
      <c r="H9" s="249">
        <v>809.589831</v>
      </c>
      <c r="I9" s="249">
        <v>0</v>
      </c>
      <c r="J9" s="250">
        <v>0</v>
      </c>
      <c r="K9" s="249">
        <v>0</v>
      </c>
    </row>
    <row r="10" spans="2:11">
      <c r="B10" s="14" t="s">
        <v>541</v>
      </c>
      <c r="C10" s="138" t="s">
        <v>552</v>
      </c>
      <c r="D10" s="249">
        <v>0</v>
      </c>
      <c r="E10" s="249">
        <v>0</v>
      </c>
      <c r="F10" s="249">
        <v>0</v>
      </c>
      <c r="G10" s="249">
        <v>0</v>
      </c>
      <c r="H10" s="249">
        <v>5914.0094339999996</v>
      </c>
      <c r="I10" s="249">
        <v>5751.4628995499997</v>
      </c>
      <c r="J10" s="249">
        <v>5914.0094339999996</v>
      </c>
      <c r="K10" s="249">
        <v>5751.4628995499997</v>
      </c>
    </row>
    <row r="11" spans="2:11">
      <c r="B11" s="14" t="s">
        <v>543</v>
      </c>
      <c r="C11" s="139" t="s">
        <v>809</v>
      </c>
      <c r="D11" s="249">
        <v>0</v>
      </c>
      <c r="E11" s="249">
        <v>0</v>
      </c>
      <c r="F11" s="249">
        <v>0</v>
      </c>
      <c r="G11" s="249">
        <v>0</v>
      </c>
      <c r="H11" s="249">
        <v>4498.6199737699999</v>
      </c>
      <c r="I11" s="249">
        <v>4361.9693027700005</v>
      </c>
      <c r="J11" s="249">
        <v>4498.6199737699999</v>
      </c>
      <c r="K11" s="249">
        <v>4361.9693027700005</v>
      </c>
    </row>
    <row r="12" spans="2:11">
      <c r="B12" s="14" t="s">
        <v>545</v>
      </c>
      <c r="C12" s="139" t="s">
        <v>810</v>
      </c>
      <c r="D12" s="249">
        <v>0</v>
      </c>
      <c r="E12" s="249">
        <v>0</v>
      </c>
      <c r="F12" s="249">
        <v>0</v>
      </c>
      <c r="G12" s="249">
        <v>0</v>
      </c>
      <c r="H12" s="249">
        <v>0</v>
      </c>
      <c r="I12" s="249">
        <v>0</v>
      </c>
      <c r="J12" s="249">
        <v>0</v>
      </c>
      <c r="K12" s="249">
        <v>0</v>
      </c>
    </row>
    <row r="13" spans="2:11" ht="30">
      <c r="B13" s="14" t="s">
        <v>547</v>
      </c>
      <c r="C13" s="139" t="s">
        <v>811</v>
      </c>
      <c r="D13" s="249">
        <v>0</v>
      </c>
      <c r="E13" s="249">
        <v>0</v>
      </c>
      <c r="F13" s="249">
        <v>0</v>
      </c>
      <c r="G13" s="249">
        <v>0</v>
      </c>
      <c r="H13" s="249">
        <v>1389.49359678</v>
      </c>
      <c r="I13" s="249">
        <v>1389.49359678</v>
      </c>
      <c r="J13" s="249">
        <v>1389.49359678</v>
      </c>
      <c r="K13" s="249">
        <v>1389.49359678</v>
      </c>
    </row>
    <row r="14" spans="2:11" ht="30">
      <c r="B14" s="14" t="s">
        <v>549</v>
      </c>
      <c r="C14" s="139" t="s">
        <v>812</v>
      </c>
      <c r="D14" s="249">
        <v>0</v>
      </c>
      <c r="E14" s="249">
        <v>0</v>
      </c>
      <c r="F14" s="249">
        <v>0</v>
      </c>
      <c r="G14" s="249">
        <v>0</v>
      </c>
      <c r="H14" s="249">
        <v>2.0726689999999999</v>
      </c>
      <c r="I14" s="249">
        <v>0</v>
      </c>
      <c r="J14" s="249">
        <v>2.0726689999999999</v>
      </c>
      <c r="K14" s="249">
        <v>0</v>
      </c>
    </row>
    <row r="15" spans="2:11" ht="30">
      <c r="B15" s="14" t="s">
        <v>551</v>
      </c>
      <c r="C15" s="139" t="s">
        <v>813</v>
      </c>
      <c r="D15" s="249">
        <v>0</v>
      </c>
      <c r="E15" s="249">
        <v>0</v>
      </c>
      <c r="F15" s="249">
        <v>0</v>
      </c>
      <c r="G15" s="249">
        <v>0</v>
      </c>
      <c r="H15" s="249">
        <v>34.482097440001013</v>
      </c>
      <c r="I15" s="249">
        <v>0</v>
      </c>
      <c r="J15" s="249">
        <v>34.482097440001013</v>
      </c>
      <c r="K15" s="249">
        <v>0</v>
      </c>
    </row>
    <row r="16" spans="2:11">
      <c r="B16" s="14" t="s">
        <v>555</v>
      </c>
      <c r="C16" s="138" t="s">
        <v>814</v>
      </c>
      <c r="D16" s="249">
        <v>17296.756116150002</v>
      </c>
      <c r="E16" s="249">
        <v>0</v>
      </c>
      <c r="F16" s="532"/>
      <c r="G16" s="532"/>
      <c r="H16" s="249">
        <v>21358.285505849999</v>
      </c>
      <c r="I16" s="249">
        <v>0</v>
      </c>
      <c r="J16" s="531"/>
      <c r="K16" s="532"/>
    </row>
  </sheetData>
  <mergeCells count="6">
    <mergeCell ref="B2:K2"/>
    <mergeCell ref="D5:E5"/>
    <mergeCell ref="F5:G5"/>
    <mergeCell ref="H5:I5"/>
    <mergeCell ref="J5:K5"/>
    <mergeCell ref="J3:K3"/>
  </mergeCells>
  <conditionalFormatting sqref="D8:K16">
    <cfRule type="cellIs" dxfId="3" priority="1" stopIfTrue="1" operator="lessThan">
      <formula>0</formula>
    </cfRule>
  </conditionalFormatting>
  <hyperlinks>
    <hyperlink ref="J3" location="Oversikt!A1" display="Tilbake til oversikt" xr:uid="{8E1D9AFE-466E-43E5-A218-D89D7C3F40F7}"/>
    <hyperlink ref="J3:K3" location="Table!A1" display="Back to table" xr:uid="{90A8AD47-3836-432B-9DD3-F8262E70485F}"/>
  </hyperlinks>
  <pageMargins left="0.7" right="0.7" top="0.75" bottom="0.75" header="0.3" footer="0.3"/>
  <pageSetup paperSize="9" scale="6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32A9-2DB0-4813-9A77-F83C203C07D4}">
  <sheetPr>
    <pageSetUpPr fitToPage="1"/>
  </sheetPr>
  <dimension ref="B2:G22"/>
  <sheetViews>
    <sheetView showGridLines="0" showRowColHeaders="0" zoomScale="80" zoomScaleNormal="80" workbookViewId="0"/>
  </sheetViews>
  <sheetFormatPr baseColWidth="10" defaultRowHeight="15"/>
  <cols>
    <col min="1" max="1" width="3.85546875" customWidth="1"/>
    <col min="3" max="3" width="48.28515625" customWidth="1"/>
    <col min="4" max="7" width="22.85546875" customWidth="1"/>
  </cols>
  <sheetData>
    <row r="2" spans="2:7" ht="18.75">
      <c r="B2" s="580" t="s">
        <v>815</v>
      </c>
      <c r="C2" s="580"/>
      <c r="D2" s="580"/>
      <c r="E2" s="580"/>
      <c r="F2" s="580"/>
      <c r="G2" s="580"/>
    </row>
    <row r="3" spans="2:7">
      <c r="B3" s="142"/>
      <c r="C3" s="152"/>
      <c r="D3" s="151"/>
      <c r="E3" s="151"/>
      <c r="F3" s="151"/>
      <c r="G3" s="550" t="s">
        <v>1205</v>
      </c>
    </row>
    <row r="4" spans="2:7">
      <c r="B4" s="131"/>
      <c r="C4" s="131"/>
      <c r="D4" s="279">
        <f>Table!G7</f>
        <v>45291</v>
      </c>
      <c r="E4" s="140"/>
      <c r="F4" s="140"/>
      <c r="G4" s="140"/>
    </row>
    <row r="5" spans="2:7">
      <c r="B5" s="142"/>
      <c r="C5" s="143"/>
      <c r="D5" s="728" t="s">
        <v>816</v>
      </c>
      <c r="E5" s="729"/>
      <c r="F5" s="734" t="s">
        <v>817</v>
      </c>
      <c r="G5" s="575"/>
    </row>
    <row r="6" spans="2:7">
      <c r="B6" s="142"/>
      <c r="C6" s="143"/>
      <c r="D6" s="732"/>
      <c r="E6" s="733"/>
      <c r="F6" s="728" t="s">
        <v>818</v>
      </c>
      <c r="G6" s="729"/>
    </row>
    <row r="7" spans="2:7" ht="45">
      <c r="B7" s="132"/>
      <c r="C7" s="144"/>
      <c r="D7" s="145"/>
      <c r="E7" s="134" t="s">
        <v>805</v>
      </c>
      <c r="F7" s="146"/>
      <c r="G7" s="134" t="s">
        <v>806</v>
      </c>
    </row>
    <row r="8" spans="2:7">
      <c r="B8" s="132"/>
      <c r="C8" s="144"/>
      <c r="D8" s="14" t="s">
        <v>296</v>
      </c>
      <c r="E8" s="14" t="s">
        <v>539</v>
      </c>
      <c r="F8" s="14" t="s">
        <v>541</v>
      </c>
      <c r="G8" s="14" t="s">
        <v>545</v>
      </c>
    </row>
    <row r="9" spans="2:7">
      <c r="B9" s="136" t="s">
        <v>556</v>
      </c>
      <c r="C9" s="147" t="s">
        <v>819</v>
      </c>
      <c r="D9" s="251">
        <v>0</v>
      </c>
      <c r="E9" s="251">
        <v>0</v>
      </c>
      <c r="F9" s="251">
        <v>18.8</v>
      </c>
      <c r="G9" s="251">
        <v>0</v>
      </c>
    </row>
    <row r="10" spans="2:7">
      <c r="B10" s="14" t="s">
        <v>557</v>
      </c>
      <c r="C10" s="148" t="s">
        <v>820</v>
      </c>
      <c r="D10" s="249">
        <v>0</v>
      </c>
      <c r="E10" s="249">
        <v>0</v>
      </c>
      <c r="F10" s="249">
        <v>18.8</v>
      </c>
      <c r="G10" s="249">
        <v>0</v>
      </c>
    </row>
    <row r="11" spans="2:7">
      <c r="B11" s="14" t="s">
        <v>558</v>
      </c>
      <c r="C11" s="148" t="s">
        <v>808</v>
      </c>
      <c r="D11" s="249">
        <v>0</v>
      </c>
      <c r="E11" s="249">
        <v>0</v>
      </c>
      <c r="F11" s="249">
        <v>0</v>
      </c>
      <c r="G11" s="249">
        <v>0</v>
      </c>
    </row>
    <row r="12" spans="2:7">
      <c r="B12" s="14" t="s">
        <v>560</v>
      </c>
      <c r="C12" s="148" t="s">
        <v>552</v>
      </c>
      <c r="D12" s="249">
        <v>0</v>
      </c>
      <c r="E12" s="249">
        <v>0</v>
      </c>
      <c r="F12" s="249">
        <v>0</v>
      </c>
      <c r="G12" s="249">
        <v>0</v>
      </c>
    </row>
    <row r="13" spans="2:7">
      <c r="B13" s="14" t="s">
        <v>561</v>
      </c>
      <c r="C13" s="149" t="s">
        <v>809</v>
      </c>
      <c r="D13" s="249">
        <v>0</v>
      </c>
      <c r="E13" s="249">
        <v>0</v>
      </c>
      <c r="F13" s="249">
        <v>0</v>
      </c>
      <c r="G13" s="249">
        <v>0</v>
      </c>
    </row>
    <row r="14" spans="2:7">
      <c r="B14" s="14" t="s">
        <v>562</v>
      </c>
      <c r="C14" s="149" t="s">
        <v>810</v>
      </c>
      <c r="D14" s="249">
        <v>0</v>
      </c>
      <c r="E14" s="249">
        <v>0</v>
      </c>
      <c r="F14" s="249">
        <v>0</v>
      </c>
      <c r="G14" s="249">
        <v>0</v>
      </c>
    </row>
    <row r="15" spans="2:7">
      <c r="B15" s="14" t="s">
        <v>563</v>
      </c>
      <c r="C15" s="149" t="s">
        <v>811</v>
      </c>
      <c r="D15" s="249">
        <v>0</v>
      </c>
      <c r="E15" s="249">
        <v>0</v>
      </c>
      <c r="F15" s="249">
        <v>0</v>
      </c>
      <c r="G15" s="249">
        <v>0</v>
      </c>
    </row>
    <row r="16" spans="2:7">
      <c r="B16" s="14" t="s">
        <v>564</v>
      </c>
      <c r="C16" s="149" t="s">
        <v>812</v>
      </c>
      <c r="D16" s="249">
        <v>0</v>
      </c>
      <c r="E16" s="249">
        <v>0</v>
      </c>
      <c r="F16" s="249">
        <v>0</v>
      </c>
      <c r="G16" s="249">
        <v>0</v>
      </c>
    </row>
    <row r="17" spans="2:7">
      <c r="B17" s="14" t="s">
        <v>565</v>
      </c>
      <c r="C17" s="149" t="s">
        <v>813</v>
      </c>
      <c r="D17" s="249">
        <v>0</v>
      </c>
      <c r="E17" s="249">
        <v>0</v>
      </c>
      <c r="F17" s="249">
        <v>0</v>
      </c>
      <c r="G17" s="249">
        <v>0</v>
      </c>
    </row>
    <row r="18" spans="2:7">
      <c r="B18" s="14" t="s">
        <v>566</v>
      </c>
      <c r="C18" s="148" t="s">
        <v>821</v>
      </c>
      <c r="D18" s="249">
        <v>0</v>
      </c>
      <c r="E18" s="249">
        <v>0</v>
      </c>
      <c r="F18" s="249">
        <v>0</v>
      </c>
      <c r="G18" s="249">
        <v>0</v>
      </c>
    </row>
    <row r="19" spans="2:7">
      <c r="B19" s="14" t="s">
        <v>822</v>
      </c>
      <c r="C19" s="148" t="s">
        <v>823</v>
      </c>
      <c r="D19" s="249">
        <v>0</v>
      </c>
      <c r="E19" s="249">
        <v>0</v>
      </c>
      <c r="F19" s="249">
        <v>0</v>
      </c>
      <c r="G19" s="249">
        <v>0</v>
      </c>
    </row>
    <row r="20" spans="2:7" ht="30">
      <c r="B20" s="136" t="s">
        <v>824</v>
      </c>
      <c r="C20" s="147" t="s">
        <v>825</v>
      </c>
      <c r="D20" s="251">
        <v>0</v>
      </c>
      <c r="E20" s="251">
        <v>0</v>
      </c>
      <c r="F20" s="251">
        <v>0</v>
      </c>
      <c r="G20" s="251">
        <v>0</v>
      </c>
    </row>
    <row r="21" spans="2:7" ht="30">
      <c r="B21" s="136">
        <v>241</v>
      </c>
      <c r="C21" s="147" t="s">
        <v>826</v>
      </c>
      <c r="D21" s="528"/>
      <c r="E21" s="528"/>
      <c r="F21" s="251">
        <v>0</v>
      </c>
      <c r="G21" s="251">
        <v>0</v>
      </c>
    </row>
    <row r="22" spans="2:7" ht="30">
      <c r="B22" s="136">
        <v>250</v>
      </c>
      <c r="C22" s="150" t="s">
        <v>827</v>
      </c>
      <c r="D22" s="251">
        <v>17296.756116150002</v>
      </c>
      <c r="E22" s="251">
        <v>0</v>
      </c>
      <c r="F22" s="528"/>
      <c r="G22" s="528"/>
    </row>
  </sheetData>
  <mergeCells count="4">
    <mergeCell ref="D5:E6"/>
    <mergeCell ref="F5:G5"/>
    <mergeCell ref="F6:G6"/>
    <mergeCell ref="B2:G2"/>
  </mergeCells>
  <conditionalFormatting sqref="D19:F22">
    <cfRule type="cellIs" dxfId="2" priority="1" stopIfTrue="1" operator="lessThan">
      <formula>0</formula>
    </cfRule>
  </conditionalFormatting>
  <conditionalFormatting sqref="D3:G3 E5:F6 D5:D18 F7:F18 E8:E18 G8:G22">
    <cfRule type="cellIs" dxfId="1" priority="2" stopIfTrue="1" operator="lessThan">
      <formula>0</formula>
    </cfRule>
  </conditionalFormatting>
  <hyperlinks>
    <hyperlink ref="G3" location="Table!A1" display="Back to table" xr:uid="{0C50C4B2-36D5-4CAA-ABBA-4707B7F99B9C}"/>
  </hyperlinks>
  <pageMargins left="0.7" right="0.7" top="0.75" bottom="0.75" header="0.3" footer="0.3"/>
  <pageSetup paperSize="9" scale="8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337DD-5F37-407E-B4A5-A62246D42C79}">
  <sheetPr>
    <pageSetUpPr fitToPage="1"/>
  </sheetPr>
  <dimension ref="B2:E8"/>
  <sheetViews>
    <sheetView showGridLines="0" showRowColHeaders="0" zoomScale="80" zoomScaleNormal="80" workbookViewId="0"/>
  </sheetViews>
  <sheetFormatPr baseColWidth="10" defaultRowHeight="15"/>
  <cols>
    <col min="1" max="1" width="3.85546875" customWidth="1"/>
    <col min="3" max="3" width="47.7109375" customWidth="1"/>
    <col min="4" max="5" width="33.7109375" customWidth="1"/>
  </cols>
  <sheetData>
    <row r="2" spans="2:5" ht="18.75">
      <c r="B2" s="580" t="s">
        <v>828</v>
      </c>
      <c r="C2" s="580"/>
      <c r="D2" s="580"/>
      <c r="E2" s="580"/>
    </row>
    <row r="3" spans="2:5">
      <c r="B3" s="152"/>
      <c r="D3" s="141"/>
      <c r="E3" s="550" t="s">
        <v>1205</v>
      </c>
    </row>
    <row r="4" spans="2:5">
      <c r="B4" s="132"/>
      <c r="C4" s="152"/>
      <c r="D4" s="369">
        <f>Table!G7</f>
        <v>45291</v>
      </c>
      <c r="E4" s="141"/>
    </row>
    <row r="5" spans="2:5" ht="60">
      <c r="B5" s="105"/>
      <c r="C5" s="153"/>
      <c r="D5" s="134" t="s">
        <v>829</v>
      </c>
      <c r="E5" s="154" t="s">
        <v>831</v>
      </c>
    </row>
    <row r="6" spans="2:5">
      <c r="B6" s="105"/>
      <c r="C6" s="153"/>
      <c r="D6" s="14" t="s">
        <v>296</v>
      </c>
      <c r="E6" s="14" t="s">
        <v>539</v>
      </c>
    </row>
    <row r="7" spans="2:5">
      <c r="B7" s="136" t="s">
        <v>296</v>
      </c>
      <c r="C7" s="150" t="s">
        <v>830</v>
      </c>
      <c r="D7" s="251">
        <v>16547.543152099999</v>
      </c>
      <c r="E7" s="251">
        <v>17296.756116150002</v>
      </c>
    </row>
    <row r="8" spans="2:5">
      <c r="D8" s="161"/>
      <c r="E8" s="6"/>
    </row>
  </sheetData>
  <mergeCells count="1">
    <mergeCell ref="B2:E2"/>
  </mergeCells>
  <conditionalFormatting sqref="D3:E7">
    <cfRule type="cellIs" dxfId="0" priority="1" stopIfTrue="1" operator="lessThan">
      <formula>0</formula>
    </cfRule>
  </conditionalFormatting>
  <hyperlinks>
    <hyperlink ref="E3" location="Table!A1" display="Back to table" xr:uid="{4102E252-B4CD-49C0-AFB8-52611DFB802D}"/>
  </hyperlinks>
  <pageMargins left="0.7" right="0.7" top="0.75" bottom="0.75"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1D1F7-9718-42F1-A2A5-138A114B97EC}">
  <sheetPr>
    <pageSetUpPr fitToPage="1"/>
  </sheetPr>
  <dimension ref="B2:G13"/>
  <sheetViews>
    <sheetView showGridLines="0" showRowColHeaders="0" zoomScale="80" zoomScaleNormal="80" workbookViewId="0"/>
  </sheetViews>
  <sheetFormatPr baseColWidth="10" defaultRowHeight="15"/>
  <cols>
    <col min="1" max="1" width="4" customWidth="1"/>
    <col min="2" max="2" width="8.7109375" customWidth="1"/>
    <col min="3" max="3" width="19.7109375" customWidth="1"/>
    <col min="4" max="7" width="14.140625" customWidth="1"/>
  </cols>
  <sheetData>
    <row r="2" spans="2:7" ht="18.75">
      <c r="B2" s="580" t="s">
        <v>936</v>
      </c>
      <c r="C2" s="580"/>
      <c r="D2" s="580"/>
      <c r="E2" s="580"/>
      <c r="F2" s="580"/>
      <c r="G2" s="580"/>
    </row>
    <row r="3" spans="2:7">
      <c r="B3" s="176"/>
      <c r="C3" s="176"/>
      <c r="D3" s="176"/>
      <c r="E3" s="176"/>
      <c r="F3" s="581" t="s">
        <v>1205</v>
      </c>
      <c r="G3" s="581"/>
    </row>
    <row r="4" spans="2:7">
      <c r="C4" s="176"/>
      <c r="E4" s="176"/>
      <c r="F4" s="176"/>
      <c r="G4" s="176"/>
    </row>
    <row r="5" spans="2:7">
      <c r="B5" s="735" t="s">
        <v>937</v>
      </c>
      <c r="C5" s="736"/>
      <c r="D5" s="177" t="s">
        <v>2</v>
      </c>
      <c r="E5" s="177" t="s">
        <v>3</v>
      </c>
      <c r="F5" s="177" t="s">
        <v>4</v>
      </c>
      <c r="G5" s="177" t="s">
        <v>36</v>
      </c>
    </row>
    <row r="6" spans="2:7" ht="32.25" customHeight="1">
      <c r="B6" s="737"/>
      <c r="C6" s="738"/>
      <c r="D6" s="741" t="s">
        <v>938</v>
      </c>
      <c r="E6" s="742"/>
      <c r="F6" s="741" t="s">
        <v>939</v>
      </c>
      <c r="G6" s="742"/>
    </row>
    <row r="7" spans="2:7" ht="15" customHeight="1">
      <c r="B7" s="739"/>
      <c r="C7" s="740"/>
      <c r="D7" s="354">
        <f>Table!G7</f>
        <v>45291</v>
      </c>
      <c r="E7" s="353">
        <f>EOMONTH(D7,-12)</f>
        <v>44926</v>
      </c>
      <c r="F7" s="353">
        <f>D7</f>
        <v>45291</v>
      </c>
      <c r="G7" s="353">
        <f>E7</f>
        <v>44926</v>
      </c>
    </row>
    <row r="8" spans="2:7">
      <c r="B8" s="178">
        <v>1</v>
      </c>
      <c r="C8" s="179" t="s">
        <v>940</v>
      </c>
      <c r="D8" s="377">
        <v>-16.032901385923221</v>
      </c>
      <c r="E8" s="377">
        <v>8.4949711415769027</v>
      </c>
      <c r="F8" s="377">
        <v>77.720597860446603</v>
      </c>
      <c r="G8" s="377">
        <v>97.238342300497891</v>
      </c>
    </row>
    <row r="9" spans="2:7">
      <c r="B9" s="178">
        <v>2</v>
      </c>
      <c r="C9" s="180" t="s">
        <v>941</v>
      </c>
      <c r="D9" s="377">
        <v>16.219024447800624</v>
      </c>
      <c r="E9" s="377">
        <v>-8.3732693360640962</v>
      </c>
      <c r="F9" s="377">
        <v>-77.720597860446603</v>
      </c>
      <c r="G9" s="377">
        <v>-97.238342300497891</v>
      </c>
    </row>
    <row r="10" spans="2:7">
      <c r="B10" s="178">
        <v>3</v>
      </c>
      <c r="C10" s="179" t="s">
        <v>942</v>
      </c>
      <c r="D10" s="377">
        <v>13.438443116116217</v>
      </c>
      <c r="E10" s="377">
        <v>-10.608154482327253</v>
      </c>
      <c r="F10" s="378"/>
      <c r="G10" s="378"/>
    </row>
    <row r="11" spans="2:7">
      <c r="B11" s="178">
        <v>4</v>
      </c>
      <c r="C11" s="179" t="s">
        <v>943</v>
      </c>
      <c r="D11" s="377">
        <v>-16.978509296998627</v>
      </c>
      <c r="E11" s="377">
        <v>12.388513873401378</v>
      </c>
      <c r="F11" s="378"/>
      <c r="G11" s="378"/>
    </row>
    <row r="12" spans="2:7">
      <c r="B12" s="178">
        <v>5</v>
      </c>
      <c r="C12" s="179" t="s">
        <v>944</v>
      </c>
      <c r="D12" s="377">
        <v>-21.986013466942822</v>
      </c>
      <c r="E12" s="377">
        <v>14.691264081879261</v>
      </c>
      <c r="F12" s="378"/>
      <c r="G12" s="378"/>
    </row>
    <row r="13" spans="2:7">
      <c r="B13" s="181">
        <v>6</v>
      </c>
      <c r="C13" s="179" t="s">
        <v>945</v>
      </c>
      <c r="D13" s="377">
        <v>22.17150229065069</v>
      </c>
      <c r="E13" s="377">
        <v>-14.867680134514648</v>
      </c>
      <c r="F13" s="378"/>
      <c r="G13" s="378"/>
    </row>
  </sheetData>
  <mergeCells count="5">
    <mergeCell ref="B5:C7"/>
    <mergeCell ref="D6:E6"/>
    <mergeCell ref="F6:G6"/>
    <mergeCell ref="F3:G3"/>
    <mergeCell ref="B2:G2"/>
  </mergeCells>
  <hyperlinks>
    <hyperlink ref="F3" location="Oversikt!A1" display="Tilbake" xr:uid="{FF6F8AD9-EE51-4022-9CE7-E9C27946CBBC}"/>
    <hyperlink ref="F3:G3" location="Table!A1" display="Back to table" xr:uid="{1B0629C5-1051-48B4-9840-CC46926D16E3}"/>
  </hyperlink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F70AB-CD13-4C69-9637-1C294DB5F1F4}">
  <sheetPr>
    <pageSetUpPr fitToPage="1"/>
  </sheetPr>
  <dimension ref="B2:I24"/>
  <sheetViews>
    <sheetView showGridLines="0" showRowColHeaders="0" zoomScale="80" zoomScaleNormal="80" workbookViewId="0"/>
  </sheetViews>
  <sheetFormatPr baseColWidth="10" defaultRowHeight="15"/>
  <cols>
    <col min="1" max="1" width="3.85546875" customWidth="1"/>
    <col min="3" max="3" width="70.85546875" style="6" customWidth="1"/>
    <col min="4" max="6" width="15.85546875" customWidth="1"/>
    <col min="7" max="9" width="11.42578125" customWidth="1"/>
  </cols>
  <sheetData>
    <row r="2" spans="2:9" ht="18.75">
      <c r="B2" s="580" t="s">
        <v>1135</v>
      </c>
      <c r="C2" s="580"/>
      <c r="D2" s="580"/>
      <c r="E2" s="580"/>
      <c r="F2" s="580"/>
    </row>
    <row r="3" spans="2:9" ht="15.75">
      <c r="B3" s="183"/>
      <c r="C3" s="182"/>
      <c r="F3" s="550" t="s">
        <v>1205</v>
      </c>
      <c r="G3" s="185"/>
      <c r="H3" s="185"/>
    </row>
    <row r="4" spans="2:9" ht="15.75">
      <c r="B4" s="183"/>
      <c r="C4" s="182"/>
      <c r="F4" s="208"/>
      <c r="G4" s="185"/>
      <c r="H4" s="185"/>
    </row>
    <row r="5" spans="2:9" ht="15.75">
      <c r="B5" s="335"/>
      <c r="C5" s="336"/>
      <c r="D5" s="743" t="s">
        <v>951</v>
      </c>
      <c r="E5" s="744"/>
      <c r="F5" s="745"/>
      <c r="G5" s="186"/>
      <c r="H5" s="186"/>
      <c r="I5" s="184"/>
    </row>
    <row r="6" spans="2:9">
      <c r="B6" s="344"/>
      <c r="C6" s="337"/>
      <c r="D6" s="749" t="s">
        <v>2</v>
      </c>
      <c r="E6" s="750"/>
      <c r="F6" s="751"/>
    </row>
    <row r="7" spans="2:9">
      <c r="B7" s="345"/>
      <c r="C7" s="338"/>
      <c r="D7" s="350">
        <f>Table!G7</f>
        <v>45291</v>
      </c>
      <c r="E7" s="350">
        <f>EOMONTH(D7,-6)</f>
        <v>45107</v>
      </c>
      <c r="F7" s="350">
        <f>EOMONTH(E7,-6)</f>
        <v>44926</v>
      </c>
    </row>
    <row r="8" spans="2:9" ht="15.75" customHeight="1">
      <c r="B8" s="410" t="s">
        <v>952</v>
      </c>
      <c r="C8" s="523"/>
      <c r="D8" s="523"/>
      <c r="E8" s="523"/>
      <c r="F8" s="524"/>
    </row>
    <row r="9" spans="2:9">
      <c r="B9" s="339" t="s">
        <v>96</v>
      </c>
      <c r="C9" s="340" t="s">
        <v>953</v>
      </c>
      <c r="D9" s="341">
        <v>6112.25862323</v>
      </c>
      <c r="E9" s="341">
        <v>8318.0709040000002</v>
      </c>
      <c r="F9" s="341">
        <v>7950</v>
      </c>
    </row>
    <row r="10" spans="2:9">
      <c r="B10" s="339" t="s">
        <v>954</v>
      </c>
      <c r="C10" s="340" t="s">
        <v>955</v>
      </c>
      <c r="D10" s="341">
        <v>4362.3</v>
      </c>
      <c r="E10" s="341">
        <v>3588.0709040000002</v>
      </c>
      <c r="F10" s="341">
        <v>3825</v>
      </c>
    </row>
    <row r="11" spans="2:9">
      <c r="B11" s="339" t="s">
        <v>956</v>
      </c>
      <c r="C11" s="340" t="s">
        <v>957</v>
      </c>
      <c r="D11" s="341">
        <v>14776.777249569999</v>
      </c>
      <c r="E11" s="341">
        <v>13917.7979</v>
      </c>
      <c r="F11" s="341">
        <v>13623</v>
      </c>
    </row>
    <row r="12" spans="2:9">
      <c r="B12" s="339" t="s">
        <v>958</v>
      </c>
      <c r="C12" s="340" t="s">
        <v>959</v>
      </c>
      <c r="D12" s="406">
        <v>0.41360000000000002</v>
      </c>
      <c r="E12" s="406">
        <v>0.59765711240856567</v>
      </c>
      <c r="F12" s="406">
        <v>0.58360000000000001</v>
      </c>
    </row>
    <row r="13" spans="2:9">
      <c r="B13" s="339" t="s">
        <v>155</v>
      </c>
      <c r="C13" s="340" t="s">
        <v>955</v>
      </c>
      <c r="D13" s="407">
        <v>0.29520000000000002</v>
      </c>
      <c r="E13" s="407">
        <v>0.25780449822453594</v>
      </c>
      <c r="F13" s="407">
        <v>0.28079999999999999</v>
      </c>
    </row>
    <row r="14" spans="2:9">
      <c r="B14" s="339" t="s">
        <v>960</v>
      </c>
      <c r="C14" s="340" t="s">
        <v>961</v>
      </c>
      <c r="D14" s="342">
        <v>44152.3</v>
      </c>
      <c r="E14" s="342">
        <v>46656.192517050004</v>
      </c>
      <c r="F14" s="342">
        <v>42853</v>
      </c>
    </row>
    <row r="15" spans="2:9" ht="30">
      <c r="B15" s="339" t="s">
        <v>962</v>
      </c>
      <c r="C15" s="340" t="s">
        <v>963</v>
      </c>
      <c r="D15" s="406">
        <v>0.1384</v>
      </c>
      <c r="E15" s="406">
        <v>0.17828439174414526</v>
      </c>
      <c r="F15" s="406">
        <v>0.1855</v>
      </c>
    </row>
    <row r="16" spans="2:9">
      <c r="B16" s="339" t="s">
        <v>159</v>
      </c>
      <c r="C16" s="340" t="s">
        <v>964</v>
      </c>
      <c r="D16" s="407">
        <v>9.8799999999999999E-2</v>
      </c>
      <c r="E16" s="407">
        <v>7.6904494568192178E-2</v>
      </c>
      <c r="F16" s="407">
        <v>8.9300000000000004E-2</v>
      </c>
    </row>
    <row r="17" spans="2:6" ht="30">
      <c r="B17" s="339" t="s">
        <v>965</v>
      </c>
      <c r="C17" s="340" t="s">
        <v>966</v>
      </c>
      <c r="D17" s="522"/>
      <c r="E17" s="522"/>
      <c r="F17" s="522"/>
    </row>
    <row r="18" spans="2:6" ht="45">
      <c r="B18" s="339" t="s">
        <v>967</v>
      </c>
      <c r="C18" s="340" t="s">
        <v>968</v>
      </c>
      <c r="D18" s="522"/>
      <c r="E18" s="522"/>
      <c r="F18" s="522"/>
    </row>
    <row r="19" spans="2:6" ht="75">
      <c r="B19" s="339" t="s">
        <v>969</v>
      </c>
      <c r="C19" s="340" t="s">
        <v>970</v>
      </c>
      <c r="D19" s="522"/>
      <c r="E19" s="522"/>
      <c r="F19" s="522"/>
    </row>
    <row r="20" spans="2:6" ht="15.75" customHeight="1">
      <c r="B20" s="746" t="s">
        <v>951</v>
      </c>
      <c r="C20" s="747"/>
      <c r="D20" s="747"/>
      <c r="E20" s="747"/>
      <c r="F20" s="748"/>
    </row>
    <row r="21" spans="2:6" ht="30">
      <c r="B21" s="339" t="s">
        <v>424</v>
      </c>
      <c r="C21" s="340" t="s">
        <v>971</v>
      </c>
      <c r="D21" s="343"/>
      <c r="E21" s="343"/>
      <c r="F21" s="343"/>
    </row>
    <row r="22" spans="2:6">
      <c r="B22" s="339" t="s">
        <v>426</v>
      </c>
      <c r="C22" s="340" t="s">
        <v>972</v>
      </c>
      <c r="D22" s="343"/>
      <c r="E22" s="343"/>
      <c r="F22" s="343"/>
    </row>
    <row r="23" spans="2:6">
      <c r="B23" s="339" t="s">
        <v>428</v>
      </c>
      <c r="C23" s="340" t="s">
        <v>973</v>
      </c>
      <c r="D23" s="343"/>
      <c r="E23" s="343"/>
      <c r="F23" s="343"/>
    </row>
    <row r="24" spans="2:6">
      <c r="B24" s="339" t="s">
        <v>430</v>
      </c>
      <c r="C24" s="340" t="s">
        <v>974</v>
      </c>
      <c r="D24" s="343"/>
      <c r="E24" s="343"/>
      <c r="F24" s="343"/>
    </row>
  </sheetData>
  <mergeCells count="4">
    <mergeCell ref="D5:F5"/>
    <mergeCell ref="B20:F20"/>
    <mergeCell ref="B2:F2"/>
    <mergeCell ref="D6:F6"/>
  </mergeCells>
  <hyperlinks>
    <hyperlink ref="F3" location="Table!A1" display="Back to table" xr:uid="{E4FDF613-FF7C-4654-B2F9-EFC985C4D313}"/>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75A7-A30F-4B30-955B-998F42B38C1B}">
  <sheetPr>
    <tabColor theme="0" tint="-0.249977111117893"/>
    <pageSetUpPr fitToPage="1"/>
  </sheetPr>
  <dimension ref="B2:J52"/>
  <sheetViews>
    <sheetView showGridLines="0" showRowColHeaders="0" zoomScale="80" zoomScaleNormal="80" workbookViewId="0"/>
  </sheetViews>
  <sheetFormatPr baseColWidth="10" defaultRowHeight="15"/>
  <cols>
    <col min="1" max="1" width="3.85546875" customWidth="1"/>
    <col min="2" max="2" width="11.42578125" style="7"/>
    <col min="3" max="3" width="104.28515625" customWidth="1"/>
  </cols>
  <sheetData>
    <row r="2" spans="2:10" ht="18.75">
      <c r="B2" s="580" t="s">
        <v>910</v>
      </c>
      <c r="C2" s="580"/>
      <c r="D2" s="580"/>
      <c r="E2" s="580"/>
      <c r="F2" s="580"/>
      <c r="G2" s="580"/>
      <c r="H2" s="580"/>
    </row>
    <row r="3" spans="2:10">
      <c r="B3" s="12"/>
      <c r="F3" s="581" t="s">
        <v>1205</v>
      </c>
      <c r="G3" s="581"/>
      <c r="H3" s="581"/>
    </row>
    <row r="4" spans="2:10">
      <c r="B4"/>
      <c r="H4" s="208"/>
    </row>
    <row r="5" spans="2:10">
      <c r="B5"/>
      <c r="H5" s="208"/>
    </row>
    <row r="6" spans="2:10">
      <c r="B6" s="162"/>
      <c r="C6" s="165"/>
      <c r="D6" s="9" t="s">
        <v>2</v>
      </c>
      <c r="E6" s="9" t="s">
        <v>3</v>
      </c>
      <c r="F6" s="9" t="s">
        <v>4</v>
      </c>
      <c r="G6" s="9" t="s">
        <v>36</v>
      </c>
      <c r="H6" s="9" t="s">
        <v>37</v>
      </c>
    </row>
    <row r="7" spans="2:10">
      <c r="B7" s="163"/>
      <c r="C7" s="166"/>
      <c r="D7" s="198">
        <f>Table!G8</f>
        <v>45382</v>
      </c>
      <c r="E7" s="198">
        <f>EOMONTH(D7,-3)</f>
        <v>45291</v>
      </c>
      <c r="F7" s="198">
        <f t="shared" ref="F7:H7" si="0">EOMONTH(E7,-3)</f>
        <v>45199</v>
      </c>
      <c r="G7" s="198">
        <f t="shared" si="0"/>
        <v>45107</v>
      </c>
      <c r="H7" s="198">
        <f t="shared" si="0"/>
        <v>45016</v>
      </c>
    </row>
    <row r="8" spans="2:10">
      <c r="B8" s="469"/>
      <c r="C8" s="585" t="s">
        <v>38</v>
      </c>
      <c r="D8" s="586"/>
      <c r="E8" s="586"/>
      <c r="F8" s="586"/>
      <c r="G8" s="586"/>
      <c r="H8" s="587"/>
    </row>
    <row r="9" spans="2:10">
      <c r="B9" s="2">
        <v>1</v>
      </c>
      <c r="C9" s="44" t="s">
        <v>39</v>
      </c>
      <c r="D9" s="562">
        <v>3789.4856739800002</v>
      </c>
      <c r="E9" s="290">
        <v>3786.58239615</v>
      </c>
      <c r="F9" s="290">
        <v>3806.5410640300001</v>
      </c>
      <c r="G9" s="290">
        <v>3812.5655821700002</v>
      </c>
      <c r="H9" s="290">
        <v>3845.29797388</v>
      </c>
    </row>
    <row r="10" spans="2:10">
      <c r="B10" s="2">
        <v>2</v>
      </c>
      <c r="C10" s="44" t="s">
        <v>40</v>
      </c>
      <c r="D10" s="562">
        <v>4139.4856739799998</v>
      </c>
      <c r="E10" s="290">
        <v>4136.58239615</v>
      </c>
      <c r="F10" s="290">
        <v>4156.5410640300006</v>
      </c>
      <c r="G10" s="290">
        <v>4162.5655821700002</v>
      </c>
      <c r="H10" s="290">
        <v>4195.2979738800004</v>
      </c>
    </row>
    <row r="11" spans="2:10">
      <c r="B11" s="2">
        <v>3</v>
      </c>
      <c r="C11" s="44" t="s">
        <v>41</v>
      </c>
      <c r="D11" s="562">
        <v>4539.4856739799998</v>
      </c>
      <c r="E11" s="290">
        <v>4536.58239615</v>
      </c>
      <c r="F11" s="290">
        <v>4556.5410640299997</v>
      </c>
      <c r="G11" s="290">
        <v>4562.5655821700002</v>
      </c>
      <c r="H11" s="290">
        <v>4595.2979738800004</v>
      </c>
    </row>
    <row r="12" spans="2:10">
      <c r="B12" s="470"/>
      <c r="C12" s="582" t="s">
        <v>42</v>
      </c>
      <c r="D12" s="583"/>
      <c r="E12" s="583"/>
      <c r="F12" s="583"/>
      <c r="G12" s="583"/>
      <c r="H12" s="584"/>
    </row>
    <row r="13" spans="2:10">
      <c r="B13" s="2">
        <v>4</v>
      </c>
      <c r="C13" s="44" t="s">
        <v>911</v>
      </c>
      <c r="D13" s="563">
        <v>20654.649383709999</v>
      </c>
      <c r="E13" s="468">
        <v>20278.743297919998</v>
      </c>
      <c r="F13" s="468">
        <v>19926.530467799999</v>
      </c>
      <c r="G13" s="468">
        <v>19530.417935410002</v>
      </c>
      <c r="H13" s="468">
        <v>19103.98465147</v>
      </c>
    </row>
    <row r="14" spans="2:10">
      <c r="B14" s="470"/>
      <c r="C14" s="582" t="s">
        <v>912</v>
      </c>
      <c r="D14" s="583"/>
      <c r="E14" s="583"/>
      <c r="F14" s="583"/>
      <c r="G14" s="583"/>
      <c r="H14" s="584"/>
    </row>
    <row r="15" spans="2:10">
      <c r="B15" s="2">
        <v>5</v>
      </c>
      <c r="C15" s="44" t="s">
        <v>913</v>
      </c>
      <c r="D15" s="564">
        <v>0.1835</v>
      </c>
      <c r="E15" s="196">
        <v>0.1867</v>
      </c>
      <c r="F15" s="196">
        <v>0.191</v>
      </c>
      <c r="G15" s="196">
        <v>0.19520000000000001</v>
      </c>
      <c r="H15" s="196">
        <v>0.20128250959331223</v>
      </c>
      <c r="J15" s="360"/>
    </row>
    <row r="16" spans="2:10">
      <c r="B16" s="2">
        <v>6</v>
      </c>
      <c r="C16" s="44" t="s">
        <v>43</v>
      </c>
      <c r="D16" s="564">
        <v>0.20039999999999999</v>
      </c>
      <c r="E16" s="196">
        <v>0.20399999999999999</v>
      </c>
      <c r="F16" s="196">
        <v>0.20860000000000001</v>
      </c>
      <c r="G16" s="196">
        <v>0.21310000000000001</v>
      </c>
      <c r="H16" s="196">
        <v>0.21960329483185503</v>
      </c>
    </row>
    <row r="17" spans="2:8">
      <c r="B17" s="2">
        <v>7</v>
      </c>
      <c r="C17" s="44" t="s">
        <v>44</v>
      </c>
      <c r="D17" s="564">
        <v>0.2198</v>
      </c>
      <c r="E17" s="196">
        <v>0.22370000000000001</v>
      </c>
      <c r="F17" s="196">
        <v>0.22869999999999999</v>
      </c>
      <c r="G17" s="196">
        <v>0.2336</v>
      </c>
      <c r="H17" s="196">
        <v>0.2405413351044754</v>
      </c>
    </row>
    <row r="18" spans="2:8">
      <c r="B18" s="470"/>
      <c r="C18" s="588" t="s">
        <v>914</v>
      </c>
      <c r="D18" s="589"/>
      <c r="E18" s="589"/>
      <c r="F18" s="589"/>
      <c r="G18" s="589"/>
      <c r="H18" s="590"/>
    </row>
    <row r="19" spans="2:8">
      <c r="B19" s="2" t="s">
        <v>45</v>
      </c>
      <c r="C19" s="45" t="s">
        <v>915</v>
      </c>
      <c r="D19" s="564">
        <v>1.0999999999999996E-2</v>
      </c>
      <c r="E19" s="196">
        <v>1.0999999999999996E-2</v>
      </c>
      <c r="F19" s="196">
        <v>1.0999999999999996E-2</v>
      </c>
      <c r="G19" s="196">
        <v>1.8000000000000002E-2</v>
      </c>
      <c r="H19" s="196">
        <v>1.8000000000000002E-2</v>
      </c>
    </row>
    <row r="20" spans="2:8">
      <c r="B20" s="2" t="s">
        <v>46</v>
      </c>
      <c r="C20" s="45" t="s">
        <v>916</v>
      </c>
      <c r="D20" s="564">
        <v>6.2000000000000041E-3</v>
      </c>
      <c r="E20" s="196">
        <v>6.2000000000000041E-3</v>
      </c>
      <c r="F20" s="196">
        <v>6.2000000000000041E-3</v>
      </c>
      <c r="G20" s="196">
        <v>1.8000000000000002E-2</v>
      </c>
      <c r="H20" s="196">
        <v>1.8000000000000002E-2</v>
      </c>
    </row>
    <row r="21" spans="2:8">
      <c r="B21" s="2" t="s">
        <v>47</v>
      </c>
      <c r="C21" s="45" t="s">
        <v>917</v>
      </c>
      <c r="D21" s="564">
        <v>8.3000000000000018E-3</v>
      </c>
      <c r="E21" s="196">
        <v>8.3000000000000018E-3</v>
      </c>
      <c r="F21" s="196">
        <v>8.3000000000000018E-3</v>
      </c>
      <c r="G21" s="196">
        <v>1.8000000000000002E-2</v>
      </c>
      <c r="H21" s="196">
        <v>1.8000000000000002E-2</v>
      </c>
    </row>
    <row r="22" spans="2:8">
      <c r="B22" s="2" t="s">
        <v>48</v>
      </c>
      <c r="C22" s="45" t="s">
        <v>49</v>
      </c>
      <c r="D22" s="564">
        <v>9.0999999999999998E-2</v>
      </c>
      <c r="E22" s="196">
        <v>9.0999999999999998E-2</v>
      </c>
      <c r="F22" s="196">
        <v>9.0999999999999998E-2</v>
      </c>
      <c r="G22" s="196">
        <v>9.8000000000000004E-2</v>
      </c>
      <c r="H22" s="196">
        <v>9.8000000000000004E-2</v>
      </c>
    </row>
    <row r="23" spans="2:8">
      <c r="B23" s="470"/>
      <c r="C23" s="588" t="s">
        <v>918</v>
      </c>
      <c r="D23" s="589"/>
      <c r="E23" s="589"/>
      <c r="F23" s="589"/>
      <c r="G23" s="589"/>
      <c r="H23" s="590"/>
    </row>
    <row r="24" spans="2:8">
      <c r="B24" s="2">
        <v>8</v>
      </c>
      <c r="C24" s="44" t="s">
        <v>50</v>
      </c>
      <c r="D24" s="564">
        <v>2.4545010328272058E-2</v>
      </c>
      <c r="E24" s="196">
        <v>2.5000000000098627E-2</v>
      </c>
      <c r="F24" s="196">
        <v>2.5000000000250922E-2</v>
      </c>
      <c r="G24" s="196">
        <v>2.500000000024321E-2</v>
      </c>
      <c r="H24" s="196">
        <v>2.5000000000196473E-2</v>
      </c>
    </row>
    <row r="25" spans="2:8">
      <c r="B25" s="2" t="s">
        <v>12</v>
      </c>
      <c r="C25" s="44" t="s">
        <v>51</v>
      </c>
      <c r="D25" s="3" t="s">
        <v>1031</v>
      </c>
      <c r="E25" s="2" t="s">
        <v>1031</v>
      </c>
      <c r="F25" s="2" t="s">
        <v>1031</v>
      </c>
      <c r="G25" s="2" t="s">
        <v>1031</v>
      </c>
      <c r="H25" s="2" t="s">
        <v>1031</v>
      </c>
    </row>
    <row r="26" spans="2:8">
      <c r="B26" s="2">
        <v>9</v>
      </c>
      <c r="C26" s="44" t="s">
        <v>52</v>
      </c>
      <c r="D26" s="564">
        <v>2.4999999999866858E-2</v>
      </c>
      <c r="E26" s="196">
        <v>2.5000000000098627E-2</v>
      </c>
      <c r="F26" s="196">
        <v>2.5000000000250922E-2</v>
      </c>
      <c r="G26" s="196">
        <v>2.500000000024321E-2</v>
      </c>
      <c r="H26" s="196">
        <v>2.5000000000000001E-2</v>
      </c>
    </row>
    <row r="27" spans="2:8">
      <c r="B27" s="2" t="s">
        <v>53</v>
      </c>
      <c r="C27" s="44" t="s">
        <v>54</v>
      </c>
      <c r="D27" s="564">
        <v>4.4181018590889701E-2</v>
      </c>
      <c r="E27" s="196">
        <v>4.500000000017753E-2</v>
      </c>
      <c r="F27" s="196">
        <v>2.9999999999799264E-2</v>
      </c>
      <c r="G27" s="196">
        <v>2.9999999999882232E-2</v>
      </c>
      <c r="H27" s="196">
        <v>0.03</v>
      </c>
    </row>
    <row r="28" spans="2:8">
      <c r="B28" s="2">
        <v>10</v>
      </c>
      <c r="C28" s="44" t="s">
        <v>55</v>
      </c>
      <c r="D28" s="3" t="s">
        <v>1031</v>
      </c>
      <c r="E28" s="2" t="s">
        <v>1031</v>
      </c>
      <c r="F28" s="2" t="s">
        <v>1031</v>
      </c>
      <c r="G28" s="2" t="s">
        <v>1031</v>
      </c>
      <c r="H28" s="2" t="s">
        <v>1031</v>
      </c>
    </row>
    <row r="29" spans="2:8">
      <c r="B29" s="2" t="s">
        <v>56</v>
      </c>
      <c r="C29" s="45" t="s">
        <v>919</v>
      </c>
      <c r="D29" s="3" t="s">
        <v>1031</v>
      </c>
      <c r="E29" s="2" t="s">
        <v>1031</v>
      </c>
      <c r="F29" s="2" t="s">
        <v>1031</v>
      </c>
      <c r="G29" s="2" t="s">
        <v>1031</v>
      </c>
      <c r="H29" s="2" t="s">
        <v>1031</v>
      </c>
    </row>
    <row r="30" spans="2:8">
      <c r="B30" s="2">
        <v>11</v>
      </c>
      <c r="C30" s="44" t="s">
        <v>57</v>
      </c>
      <c r="D30" s="564">
        <v>9.372602891902862E-2</v>
      </c>
      <c r="E30" s="196">
        <v>9.5000000000374785E-2</v>
      </c>
      <c r="F30" s="196">
        <v>8.0000000000301108E-2</v>
      </c>
      <c r="G30" s="196">
        <v>8.0000000000368651E-2</v>
      </c>
      <c r="H30" s="196">
        <v>8.000000000019647E-2</v>
      </c>
    </row>
    <row r="31" spans="2:8">
      <c r="B31" s="2" t="s">
        <v>58</v>
      </c>
      <c r="C31" s="44" t="s">
        <v>59</v>
      </c>
      <c r="D31" s="564">
        <v>0.186</v>
      </c>
      <c r="E31" s="196">
        <v>0.186</v>
      </c>
      <c r="F31" s="196">
        <v>0.17100000000000001</v>
      </c>
      <c r="G31" s="196">
        <v>0.17799999999999999</v>
      </c>
      <c r="H31" s="196">
        <v>0.17800000000019647</v>
      </c>
    </row>
    <row r="32" spans="2:8">
      <c r="B32" s="2">
        <v>12</v>
      </c>
      <c r="C32" s="44" t="s">
        <v>60</v>
      </c>
      <c r="D32" s="564">
        <v>0.13229999999999997</v>
      </c>
      <c r="E32" s="196">
        <v>0.13550000000000001</v>
      </c>
      <c r="F32" s="196">
        <v>0.13979999999999998</v>
      </c>
      <c r="G32" s="196">
        <v>0.13220000000000004</v>
      </c>
      <c r="H32" s="196">
        <v>0.13828250959331223</v>
      </c>
    </row>
    <row r="33" spans="2:8">
      <c r="B33" s="470"/>
      <c r="C33" s="582" t="s">
        <v>61</v>
      </c>
      <c r="D33" s="583"/>
      <c r="E33" s="583"/>
      <c r="F33" s="583"/>
      <c r="G33" s="583"/>
      <c r="H33" s="584"/>
    </row>
    <row r="34" spans="2:8">
      <c r="B34" s="2">
        <v>13</v>
      </c>
      <c r="C34" s="167" t="s">
        <v>920</v>
      </c>
      <c r="D34" s="562">
        <v>48010.890934290001</v>
      </c>
      <c r="E34" s="290">
        <v>46547.05352627</v>
      </c>
      <c r="F34" s="290">
        <v>46530.695204660005</v>
      </c>
      <c r="G34" s="290">
        <v>45609.619528930001</v>
      </c>
      <c r="H34" s="290">
        <v>45642.330154130002</v>
      </c>
    </row>
    <row r="35" spans="2:8">
      <c r="B35" s="3">
        <v>14</v>
      </c>
      <c r="C35" s="67" t="s">
        <v>921</v>
      </c>
      <c r="D35" s="565">
        <v>8.6199999999999999E-2</v>
      </c>
      <c r="E35" s="197">
        <v>8.8900000000000007E-2</v>
      </c>
      <c r="F35" s="197">
        <v>8.9300000000000004E-2</v>
      </c>
      <c r="G35" s="197">
        <v>9.1300000000000006E-2</v>
      </c>
      <c r="H35" s="197">
        <v>9.1916822820238581E-2</v>
      </c>
    </row>
    <row r="36" spans="2:8">
      <c r="B36" s="470"/>
      <c r="C36" s="588" t="s">
        <v>922</v>
      </c>
      <c r="D36" s="589"/>
      <c r="E36" s="589"/>
      <c r="F36" s="589"/>
      <c r="G36" s="589"/>
      <c r="H36" s="590"/>
    </row>
    <row r="37" spans="2:8">
      <c r="B37" s="3" t="s">
        <v>62</v>
      </c>
      <c r="C37" s="45" t="s">
        <v>394</v>
      </c>
      <c r="D37" s="164"/>
      <c r="E37" s="164"/>
      <c r="F37" s="164"/>
      <c r="G37" s="164"/>
      <c r="H37" s="164"/>
    </row>
    <row r="38" spans="2:8">
      <c r="B38" s="3" t="s">
        <v>63</v>
      </c>
      <c r="C38" s="45" t="s">
        <v>916</v>
      </c>
      <c r="D38" s="164"/>
      <c r="E38" s="164"/>
      <c r="F38" s="164"/>
      <c r="G38" s="164"/>
      <c r="H38" s="164"/>
    </row>
    <row r="39" spans="2:8">
      <c r="B39" s="3" t="s">
        <v>64</v>
      </c>
      <c r="C39" s="45" t="s">
        <v>66</v>
      </c>
      <c r="D39" s="164"/>
      <c r="E39" s="164"/>
      <c r="F39" s="164"/>
      <c r="G39" s="164"/>
      <c r="H39" s="164"/>
    </row>
    <row r="40" spans="2:8">
      <c r="B40" s="470"/>
      <c r="C40" s="588" t="s">
        <v>923</v>
      </c>
      <c r="D40" s="589"/>
      <c r="E40" s="589"/>
      <c r="F40" s="589"/>
      <c r="G40" s="589"/>
      <c r="H40" s="590"/>
    </row>
    <row r="41" spans="2:8">
      <c r="B41" s="3" t="s">
        <v>65</v>
      </c>
      <c r="C41" s="168" t="s">
        <v>397</v>
      </c>
      <c r="D41" s="164"/>
      <c r="E41" s="164"/>
      <c r="F41" s="164"/>
      <c r="G41" s="164"/>
      <c r="H41" s="164"/>
    </row>
    <row r="42" spans="2:8">
      <c r="B42" s="3" t="s">
        <v>67</v>
      </c>
      <c r="C42" s="168" t="s">
        <v>399</v>
      </c>
      <c r="D42" s="164"/>
      <c r="E42" s="164"/>
      <c r="F42" s="164"/>
      <c r="G42" s="164"/>
      <c r="H42" s="164"/>
    </row>
    <row r="43" spans="2:8">
      <c r="B43" s="470"/>
      <c r="C43" s="582" t="s">
        <v>68</v>
      </c>
      <c r="D43" s="583"/>
      <c r="E43" s="583"/>
      <c r="F43" s="583"/>
      <c r="G43" s="583"/>
      <c r="H43" s="584"/>
    </row>
    <row r="44" spans="2:8">
      <c r="B44" s="2">
        <v>15</v>
      </c>
      <c r="C44" s="167" t="s">
        <v>69</v>
      </c>
      <c r="D44" s="562">
        <v>6421.9986940700001</v>
      </c>
      <c r="E44" s="290">
        <v>5911.1913742700008</v>
      </c>
      <c r="F44" s="290">
        <v>6288.2920188400003</v>
      </c>
      <c r="G44" s="290">
        <v>5532.0182145799999</v>
      </c>
      <c r="H44" s="290">
        <v>6184.9724554400009</v>
      </c>
    </row>
    <row r="45" spans="2:8">
      <c r="B45" s="3" t="s">
        <v>70</v>
      </c>
      <c r="C45" s="67" t="s">
        <v>71</v>
      </c>
      <c r="D45" s="562">
        <v>2811.6530543000003</v>
      </c>
      <c r="E45" s="290">
        <v>2613.6689416599997</v>
      </c>
      <c r="F45" s="290">
        <v>2054.59487132</v>
      </c>
      <c r="G45" s="290">
        <v>2159.5097401999997</v>
      </c>
      <c r="H45" s="290">
        <v>2242.3793245000002</v>
      </c>
    </row>
    <row r="46" spans="2:8">
      <c r="B46" s="3" t="s">
        <v>72</v>
      </c>
      <c r="C46" s="67" t="s">
        <v>73</v>
      </c>
      <c r="D46" s="562">
        <v>449.18571250000002</v>
      </c>
      <c r="E46" s="290">
        <v>250.50882150000001</v>
      </c>
      <c r="F46" s="290">
        <v>227.65003849999999</v>
      </c>
      <c r="G46" s="290">
        <v>176.61467300000001</v>
      </c>
      <c r="H46" s="290">
        <v>192.1149685</v>
      </c>
    </row>
    <row r="47" spans="2:8">
      <c r="B47" s="2">
        <v>16</v>
      </c>
      <c r="C47" s="167" t="s">
        <v>74</v>
      </c>
      <c r="D47" s="562">
        <v>2362.4673418000002</v>
      </c>
      <c r="E47" s="290">
        <v>2363.1601201599997</v>
      </c>
      <c r="F47" s="290">
        <v>1826.9448328199999</v>
      </c>
      <c r="G47" s="290">
        <v>1982.8950672000001</v>
      </c>
      <c r="H47" s="290">
        <v>2050.2643560000001</v>
      </c>
    </row>
    <row r="48" spans="2:8">
      <c r="B48" s="2">
        <v>17</v>
      </c>
      <c r="C48" s="167" t="s">
        <v>75</v>
      </c>
      <c r="D48" s="565">
        <v>2.7183000000000002</v>
      </c>
      <c r="E48" s="197">
        <v>2.5013999999999998</v>
      </c>
      <c r="F48" s="197">
        <v>3.4420000000000002</v>
      </c>
      <c r="G48" s="197">
        <v>2.7898999999999998</v>
      </c>
      <c r="H48" s="197">
        <v>3.0166707221632061</v>
      </c>
    </row>
    <row r="49" spans="2:8">
      <c r="B49" s="470"/>
      <c r="C49" s="582" t="s">
        <v>76</v>
      </c>
      <c r="D49" s="583"/>
      <c r="E49" s="583"/>
      <c r="F49" s="583"/>
      <c r="G49" s="583"/>
      <c r="H49" s="584"/>
    </row>
    <row r="50" spans="2:8">
      <c r="B50" s="2">
        <v>18</v>
      </c>
      <c r="C50" s="167" t="s">
        <v>77</v>
      </c>
      <c r="D50" s="562">
        <v>40897.369024530002</v>
      </c>
      <c r="E50" s="290">
        <v>37651.520844209997</v>
      </c>
      <c r="F50" s="290">
        <v>37936.669695129996</v>
      </c>
      <c r="G50" s="290">
        <v>36371.309312440004</v>
      </c>
      <c r="H50" s="290">
        <v>38538.71359195</v>
      </c>
    </row>
    <row r="51" spans="2:8">
      <c r="B51" s="2">
        <v>19</v>
      </c>
      <c r="C51" s="48" t="s">
        <v>78</v>
      </c>
      <c r="D51" s="562">
        <v>30290.898875980001</v>
      </c>
      <c r="E51" s="290">
        <v>29495.123166049998</v>
      </c>
      <c r="F51" s="290">
        <v>29000.216955990003</v>
      </c>
      <c r="G51" s="290">
        <v>28849.921136650002</v>
      </c>
      <c r="H51" s="290">
        <v>29095.506224394008</v>
      </c>
    </row>
    <row r="52" spans="2:8">
      <c r="B52" s="2">
        <v>20</v>
      </c>
      <c r="C52" s="167" t="s">
        <v>79</v>
      </c>
      <c r="D52" s="565">
        <v>1.3502000000000001</v>
      </c>
      <c r="E52" s="197">
        <v>1.2765</v>
      </c>
      <c r="F52" s="197">
        <v>1.3082</v>
      </c>
      <c r="G52" s="197">
        <v>1.2606999999999999</v>
      </c>
      <c r="H52" s="197">
        <v>1.3245589643543887</v>
      </c>
    </row>
  </sheetData>
  <mergeCells count="12">
    <mergeCell ref="B2:H2"/>
    <mergeCell ref="C43:H43"/>
    <mergeCell ref="C49:H49"/>
    <mergeCell ref="C12:H12"/>
    <mergeCell ref="C8:H8"/>
    <mergeCell ref="C14:H14"/>
    <mergeCell ref="C18:H18"/>
    <mergeCell ref="C23:H23"/>
    <mergeCell ref="C33:H33"/>
    <mergeCell ref="C36:H36"/>
    <mergeCell ref="C40:H40"/>
    <mergeCell ref="F3:H3"/>
  </mergeCells>
  <hyperlinks>
    <hyperlink ref="F3" location="Oversikt!A1" display="Tilbake til oversikt" xr:uid="{B52D65C1-6383-4E49-B7D6-CDF540414522}"/>
    <hyperlink ref="F3:H3" location="Table!A1" display="Back to table" xr:uid="{D6AC496F-82EE-4A3A-9EA3-79C79DAB09FE}"/>
  </hyperlinks>
  <pageMargins left="0.7" right="0.7" top="0.75" bottom="0.75" header="0.3" footer="0.3"/>
  <pageSetup paperSize="9" scale="64" orientation="landscape" r:id="rId1"/>
  <colBreaks count="1" manualBreakCount="1">
    <brk id="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F24AD-122C-4074-A16A-DE9B8BAC684A}">
  <sheetPr>
    <pageSetUpPr fitToPage="1"/>
  </sheetPr>
  <dimension ref="B1:H51"/>
  <sheetViews>
    <sheetView showGridLines="0" showRowColHeaders="0" zoomScale="80" zoomScaleNormal="80" workbookViewId="0"/>
  </sheetViews>
  <sheetFormatPr baseColWidth="10" defaultRowHeight="15" outlineLevelRow="1"/>
  <cols>
    <col min="1" max="1" width="3.85546875" customWidth="1"/>
    <col min="3" max="3" width="92.85546875" style="6" customWidth="1"/>
    <col min="4" max="4" width="26.140625" customWidth="1"/>
    <col min="5" max="5" width="25.5703125" customWidth="1"/>
    <col min="6" max="6" width="22.7109375" customWidth="1"/>
  </cols>
  <sheetData>
    <row r="1" spans="2:8">
      <c r="E1" s="1"/>
    </row>
    <row r="2" spans="2:8" ht="18.75">
      <c r="B2" s="580" t="s">
        <v>975</v>
      </c>
      <c r="C2" s="580"/>
      <c r="D2" s="580"/>
      <c r="E2" s="1"/>
    </row>
    <row r="3" spans="2:8">
      <c r="D3" s="550" t="s">
        <v>1205</v>
      </c>
    </row>
    <row r="4" spans="2:8">
      <c r="D4" s="364">
        <f>Table!G7</f>
        <v>45291</v>
      </c>
      <c r="H4" s="175"/>
    </row>
    <row r="5" spans="2:8">
      <c r="D5" s="330" t="s">
        <v>2</v>
      </c>
    </row>
    <row r="6" spans="2:8" ht="45">
      <c r="B6" s="331"/>
      <c r="D6" s="97" t="s">
        <v>951</v>
      </c>
    </row>
    <row r="7" spans="2:8" ht="15.75" customHeight="1">
      <c r="B7" s="585" t="s">
        <v>976</v>
      </c>
      <c r="C7" s="586"/>
      <c r="D7" s="587"/>
    </row>
    <row r="8" spans="2:8">
      <c r="B8" s="15">
        <v>1</v>
      </c>
      <c r="C8" s="93" t="s">
        <v>977</v>
      </c>
      <c r="D8" s="232">
        <v>2112.3000000000002</v>
      </c>
    </row>
    <row r="9" spans="2:8">
      <c r="B9" s="15">
        <v>2</v>
      </c>
      <c r="C9" s="93" t="s">
        <v>978</v>
      </c>
      <c r="D9" s="232">
        <v>350</v>
      </c>
    </row>
    <row r="10" spans="2:8" hidden="1" outlineLevel="1">
      <c r="B10" s="332">
        <v>3</v>
      </c>
      <c r="C10" s="333" t="s">
        <v>979</v>
      </c>
      <c r="D10" s="443"/>
    </row>
    <row r="11" spans="2:8" hidden="1" outlineLevel="1">
      <c r="B11" s="332">
        <v>4</v>
      </c>
      <c r="C11" s="333" t="s">
        <v>979</v>
      </c>
      <c r="D11" s="443"/>
    </row>
    <row r="12" spans="2:8" hidden="1" outlineLevel="1">
      <c r="B12" s="332">
        <v>5</v>
      </c>
      <c r="C12" s="333" t="s">
        <v>979</v>
      </c>
      <c r="D12" s="443"/>
    </row>
    <row r="13" spans="2:8" collapsed="1">
      <c r="B13" s="15">
        <v>6</v>
      </c>
      <c r="C13" s="93" t="s">
        <v>980</v>
      </c>
      <c r="D13" s="232">
        <v>400</v>
      </c>
    </row>
    <row r="14" spans="2:8" hidden="1" outlineLevel="1">
      <c r="B14" s="332">
        <v>7</v>
      </c>
      <c r="C14" s="333" t="s">
        <v>979</v>
      </c>
      <c r="D14" s="444"/>
    </row>
    <row r="15" spans="2:8" hidden="1" outlineLevel="1">
      <c r="B15" s="332">
        <v>8</v>
      </c>
      <c r="C15" s="333" t="s">
        <v>979</v>
      </c>
      <c r="D15" s="444"/>
    </row>
    <row r="16" spans="2:8" collapsed="1">
      <c r="B16" s="15">
        <v>11</v>
      </c>
      <c r="C16" s="102" t="s">
        <v>981</v>
      </c>
      <c r="D16" s="232">
        <v>2862.3</v>
      </c>
    </row>
    <row r="17" spans="2:6" ht="15.75" customHeight="1">
      <c r="B17" s="585" t="s">
        <v>1009</v>
      </c>
      <c r="C17" s="586"/>
      <c r="D17" s="587"/>
    </row>
    <row r="18" spans="2:6" ht="30">
      <c r="B18" s="15">
        <v>12</v>
      </c>
      <c r="C18" s="102" t="s">
        <v>1010</v>
      </c>
      <c r="D18" s="232">
        <v>1500</v>
      </c>
    </row>
    <row r="19" spans="2:6" ht="30">
      <c r="B19" s="15" t="s">
        <v>982</v>
      </c>
      <c r="C19" s="102" t="s">
        <v>983</v>
      </c>
      <c r="D19" s="232">
        <v>0</v>
      </c>
    </row>
    <row r="20" spans="2:6" ht="30">
      <c r="B20" s="43" t="s">
        <v>984</v>
      </c>
      <c r="C20" s="102" t="s">
        <v>985</v>
      </c>
      <c r="D20" s="232">
        <v>0</v>
      </c>
    </row>
    <row r="21" spans="2:6" ht="30">
      <c r="B21" s="43" t="s">
        <v>986</v>
      </c>
      <c r="C21" s="334" t="s">
        <v>987</v>
      </c>
      <c r="D21" s="232">
        <v>0</v>
      </c>
    </row>
    <row r="22" spans="2:6">
      <c r="B22" s="15">
        <v>13</v>
      </c>
      <c r="C22" s="334" t="s">
        <v>988</v>
      </c>
      <c r="D22" s="232">
        <v>1750</v>
      </c>
    </row>
    <row r="23" spans="2:6" ht="30">
      <c r="B23" s="43" t="s">
        <v>745</v>
      </c>
      <c r="C23" s="102" t="s">
        <v>989</v>
      </c>
      <c r="D23" s="232">
        <v>0</v>
      </c>
    </row>
    <row r="24" spans="2:6" ht="30">
      <c r="B24" s="15">
        <v>14</v>
      </c>
      <c r="C24" s="102" t="s">
        <v>1011</v>
      </c>
      <c r="D24" s="232">
        <v>0</v>
      </c>
    </row>
    <row r="25" spans="2:6" hidden="1" outlineLevel="1">
      <c r="B25" s="332">
        <v>15</v>
      </c>
      <c r="C25" s="333" t="s">
        <v>979</v>
      </c>
      <c r="D25" s="445"/>
    </row>
    <row r="26" spans="2:6" hidden="1" outlineLevel="1">
      <c r="B26" s="332">
        <v>16</v>
      </c>
      <c r="C26" s="333" t="s">
        <v>979</v>
      </c>
      <c r="D26" s="445"/>
    </row>
    <row r="27" spans="2:6" collapsed="1">
      <c r="B27" s="15">
        <v>17</v>
      </c>
      <c r="C27" s="93" t="s">
        <v>990</v>
      </c>
      <c r="D27" s="232">
        <v>3250</v>
      </c>
    </row>
    <row r="28" spans="2:6">
      <c r="B28" s="43" t="s">
        <v>354</v>
      </c>
      <c r="C28" s="93" t="s">
        <v>991</v>
      </c>
      <c r="D28" s="232">
        <v>1500</v>
      </c>
    </row>
    <row r="29" spans="2:6" ht="15.75" customHeight="1">
      <c r="B29" s="585" t="s">
        <v>992</v>
      </c>
      <c r="C29" s="586"/>
      <c r="D29" s="587"/>
    </row>
    <row r="30" spans="2:6">
      <c r="B30" s="412">
        <v>18</v>
      </c>
      <c r="C30" s="413" t="s">
        <v>993</v>
      </c>
      <c r="D30" s="232">
        <v>6112.3</v>
      </c>
    </row>
    <row r="31" spans="2:6">
      <c r="B31" s="412">
        <v>19</v>
      </c>
      <c r="C31" s="413" t="s">
        <v>994</v>
      </c>
      <c r="D31" s="525"/>
      <c r="F31" t="s">
        <v>35</v>
      </c>
    </row>
    <row r="32" spans="2:6">
      <c r="B32" s="412">
        <v>20</v>
      </c>
      <c r="C32" s="413" t="s">
        <v>995</v>
      </c>
      <c r="D32" s="525"/>
    </row>
    <row r="33" spans="2:4" hidden="1" outlineLevel="1">
      <c r="B33" s="414">
        <v>21</v>
      </c>
      <c r="C33" s="411" t="s">
        <v>979</v>
      </c>
      <c r="D33" s="415"/>
    </row>
    <row r="34" spans="2:4" collapsed="1">
      <c r="B34" s="412">
        <v>22</v>
      </c>
      <c r="C34" s="413" t="s">
        <v>996</v>
      </c>
      <c r="D34" s="232">
        <v>6112.3</v>
      </c>
    </row>
    <row r="35" spans="2:4">
      <c r="B35" s="416" t="s">
        <v>363</v>
      </c>
      <c r="C35" s="413" t="s">
        <v>997</v>
      </c>
      <c r="D35" s="232">
        <v>4362.3</v>
      </c>
    </row>
    <row r="36" spans="2:4" ht="15.75" customHeight="1">
      <c r="B36" s="752" t="s">
        <v>998</v>
      </c>
      <c r="C36" s="753"/>
      <c r="D36" s="754"/>
    </row>
    <row r="37" spans="2:4">
      <c r="B37" s="412">
        <v>23</v>
      </c>
      <c r="C37" s="413" t="s">
        <v>911</v>
      </c>
      <c r="D37" s="232">
        <v>14776.777249569999</v>
      </c>
    </row>
    <row r="38" spans="2:4">
      <c r="B38" s="412">
        <v>24</v>
      </c>
      <c r="C38" s="413" t="s">
        <v>920</v>
      </c>
      <c r="D38" s="232">
        <v>44152.3</v>
      </c>
    </row>
    <row r="39" spans="2:4" ht="15.75" customHeight="1">
      <c r="B39" s="588" t="s">
        <v>999</v>
      </c>
      <c r="C39" s="589"/>
      <c r="D39" s="590"/>
    </row>
    <row r="40" spans="2:4">
      <c r="B40" s="15">
        <v>25</v>
      </c>
      <c r="C40" s="102" t="s">
        <v>1000</v>
      </c>
      <c r="D40" s="408">
        <v>0.413642291331005</v>
      </c>
    </row>
    <row r="41" spans="2:4">
      <c r="B41" s="43" t="s">
        <v>187</v>
      </c>
      <c r="C41" s="102" t="s">
        <v>997</v>
      </c>
      <c r="D41" s="408">
        <v>0.29521322046909398</v>
      </c>
    </row>
    <row r="42" spans="2:4">
      <c r="B42" s="15">
        <v>26</v>
      </c>
      <c r="C42" s="102" t="s">
        <v>1001</v>
      </c>
      <c r="D42" s="408">
        <v>0.13843672923041381</v>
      </c>
    </row>
    <row r="43" spans="2:4">
      <c r="B43" s="43" t="s">
        <v>393</v>
      </c>
      <c r="C43" s="102" t="s">
        <v>997</v>
      </c>
      <c r="D43" s="408">
        <v>9.8801194954736216E-2</v>
      </c>
    </row>
    <row r="44" spans="2:4">
      <c r="B44" s="15">
        <v>27</v>
      </c>
      <c r="C44" s="93" t="s">
        <v>1012</v>
      </c>
      <c r="D44" s="408">
        <v>4.07E-2</v>
      </c>
    </row>
    <row r="45" spans="2:4">
      <c r="B45" s="15">
        <v>28</v>
      </c>
      <c r="C45" s="93" t="s">
        <v>1002</v>
      </c>
      <c r="D45" s="516"/>
    </row>
    <row r="46" spans="2:4">
      <c r="B46" s="15">
        <v>29</v>
      </c>
      <c r="C46" s="160" t="s">
        <v>245</v>
      </c>
      <c r="D46" s="516"/>
    </row>
    <row r="47" spans="2:4">
      <c r="B47" s="15">
        <v>30</v>
      </c>
      <c r="C47" s="160" t="s">
        <v>1003</v>
      </c>
      <c r="D47" s="516"/>
    </row>
    <row r="48" spans="2:4">
      <c r="B48" s="15">
        <v>31</v>
      </c>
      <c r="C48" s="160" t="s">
        <v>247</v>
      </c>
      <c r="D48" s="516"/>
    </row>
    <row r="49" spans="2:4" ht="30">
      <c r="B49" s="15" t="s">
        <v>1004</v>
      </c>
      <c r="C49" s="160" t="s">
        <v>1005</v>
      </c>
      <c r="D49" s="516"/>
    </row>
    <row r="50" spans="2:4" ht="15.75" customHeight="1">
      <c r="B50" s="588" t="s">
        <v>1006</v>
      </c>
      <c r="C50" s="589"/>
      <c r="D50" s="590"/>
    </row>
    <row r="51" spans="2:4">
      <c r="B51" s="15" t="s">
        <v>1007</v>
      </c>
      <c r="C51" s="93" t="s">
        <v>1008</v>
      </c>
      <c r="D51" s="526"/>
    </row>
  </sheetData>
  <mergeCells count="7">
    <mergeCell ref="B39:D39"/>
    <mergeCell ref="B50:D50"/>
    <mergeCell ref="B2:D2"/>
    <mergeCell ref="B29:D29"/>
    <mergeCell ref="B7:D7"/>
    <mergeCell ref="B17:D17"/>
    <mergeCell ref="B36:D36"/>
  </mergeCells>
  <hyperlinks>
    <hyperlink ref="D3" location="Table!A1" display="Back to table" xr:uid="{2BE935FA-2EC0-4930-A9CB-B5D16B9A0A09}"/>
  </hyperlinks>
  <pageMargins left="0.7" right="0.7" top="0.75" bottom="0.75" header="0.3" footer="0.3"/>
  <pageSetup paperSize="9" scale="6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8E48-D6C5-40E6-98ED-783834367252}">
  <sheetPr>
    <pageSetUpPr fitToPage="1"/>
  </sheetPr>
  <dimension ref="B2:K23"/>
  <sheetViews>
    <sheetView showGridLines="0" showRowColHeaders="0" zoomScale="80" zoomScaleNormal="80" workbookViewId="0">
      <selection activeCell="I3" sqref="I3:K3"/>
    </sheetView>
  </sheetViews>
  <sheetFormatPr baseColWidth="10" defaultRowHeight="15"/>
  <cols>
    <col min="1" max="1" width="4" customWidth="1"/>
    <col min="3" max="3" width="82.28515625" customWidth="1"/>
    <col min="4" max="10" width="17.28515625" customWidth="1"/>
  </cols>
  <sheetData>
    <row r="2" spans="2:11" ht="18.75">
      <c r="B2" s="580" t="s">
        <v>1136</v>
      </c>
      <c r="C2" s="580"/>
      <c r="D2" s="580"/>
      <c r="E2" s="580"/>
      <c r="F2" s="580"/>
      <c r="G2" s="580"/>
      <c r="H2" s="580"/>
      <c r="I2" s="580"/>
      <c r="J2" s="580"/>
      <c r="K2" s="580"/>
    </row>
    <row r="3" spans="2:11" ht="15" customHeight="1">
      <c r="B3" s="188"/>
      <c r="C3" s="192"/>
      <c r="D3" s="105"/>
      <c r="E3" s="105"/>
      <c r="F3" s="105"/>
      <c r="G3" s="105"/>
      <c r="I3" s="581" t="s">
        <v>1205</v>
      </c>
      <c r="J3" s="581"/>
      <c r="K3" s="581"/>
    </row>
    <row r="4" spans="2:11" ht="15.75">
      <c r="B4" s="187"/>
      <c r="C4" s="187"/>
      <c r="D4" s="284">
        <f>Table!G7</f>
        <v>45291</v>
      </c>
      <c r="E4" s="187"/>
      <c r="F4" s="187"/>
      <c r="G4" s="187"/>
      <c r="H4" s="188"/>
    </row>
    <row r="5" spans="2:11" ht="15" customHeight="1">
      <c r="B5" s="328"/>
      <c r="C5" s="281"/>
      <c r="D5" s="758" t="s">
        <v>1176</v>
      </c>
      <c r="E5" s="759"/>
      <c r="F5" s="759"/>
      <c r="G5" s="759"/>
      <c r="H5" s="759"/>
      <c r="I5" s="759"/>
      <c r="J5" s="760"/>
      <c r="K5" s="755" t="s">
        <v>1115</v>
      </c>
    </row>
    <row r="6" spans="2:11">
      <c r="B6" s="328"/>
      <c r="C6" s="281"/>
      <c r="D6" s="193">
        <v>1</v>
      </c>
      <c r="E6" s="193">
        <v>2</v>
      </c>
      <c r="F6" s="193">
        <v>3</v>
      </c>
      <c r="G6" s="193">
        <v>4</v>
      </c>
      <c r="H6" s="193">
        <v>5</v>
      </c>
      <c r="I6" s="193">
        <v>6</v>
      </c>
      <c r="J6" s="193">
        <v>7</v>
      </c>
      <c r="K6" s="756"/>
    </row>
    <row r="7" spans="2:11">
      <c r="B7" s="329"/>
      <c r="C7" s="282"/>
      <c r="D7" s="283" t="s">
        <v>1013</v>
      </c>
      <c r="E7" s="193"/>
      <c r="F7" s="193"/>
      <c r="G7" s="193"/>
      <c r="H7" s="193"/>
      <c r="I7" s="193"/>
      <c r="J7" s="283" t="s">
        <v>1014</v>
      </c>
      <c r="K7" s="757"/>
    </row>
    <row r="8" spans="2:11" ht="45">
      <c r="B8" s="283">
        <v>1</v>
      </c>
      <c r="C8" s="158" t="s">
        <v>1024</v>
      </c>
      <c r="D8" s="9" t="s">
        <v>1109</v>
      </c>
      <c r="E8" s="9" t="s">
        <v>1110</v>
      </c>
      <c r="F8" s="9" t="s">
        <v>1111</v>
      </c>
      <c r="G8" s="9" t="s">
        <v>1112</v>
      </c>
      <c r="H8" s="9" t="s">
        <v>1113</v>
      </c>
      <c r="I8" s="9" t="s">
        <v>1114</v>
      </c>
      <c r="J8" s="9" t="s">
        <v>1177</v>
      </c>
      <c r="K8" s="527"/>
    </row>
    <row r="9" spans="2:11">
      <c r="B9" s="283">
        <v>2</v>
      </c>
      <c r="C9" s="158" t="s">
        <v>1021</v>
      </c>
      <c r="D9" s="232">
        <v>3786.58239615</v>
      </c>
      <c r="E9" s="232">
        <v>350</v>
      </c>
      <c r="F9" s="232">
        <v>400</v>
      </c>
      <c r="G9" s="232">
        <v>1500</v>
      </c>
      <c r="H9" s="232">
        <v>5125</v>
      </c>
      <c r="I9" s="232">
        <v>6508.3676439999999</v>
      </c>
      <c r="J9" s="232">
        <v>9401.3991679999999</v>
      </c>
      <c r="K9" s="286">
        <v>27071.349208149997</v>
      </c>
    </row>
    <row r="10" spans="2:11">
      <c r="B10" s="283">
        <v>3</v>
      </c>
      <c r="C10" s="158" t="s">
        <v>1015</v>
      </c>
      <c r="D10" s="232">
        <v>1674.32377292</v>
      </c>
      <c r="E10" s="232">
        <v>0</v>
      </c>
      <c r="F10" s="232"/>
      <c r="G10" s="232"/>
      <c r="H10" s="232"/>
      <c r="I10" s="232"/>
      <c r="J10" s="232">
        <v>9401.3991679999999</v>
      </c>
      <c r="K10" s="286">
        <v>11075.722940920001</v>
      </c>
    </row>
    <row r="11" spans="2:11">
      <c r="B11" s="283">
        <v>4</v>
      </c>
      <c r="C11" s="158" t="s">
        <v>1016</v>
      </c>
      <c r="D11" s="232">
        <v>2112.25862323</v>
      </c>
      <c r="E11" s="232">
        <v>350</v>
      </c>
      <c r="F11" s="232">
        <v>400</v>
      </c>
      <c r="G11" s="232">
        <v>1500</v>
      </c>
      <c r="H11" s="232">
        <v>5125</v>
      </c>
      <c r="I11" s="232">
        <v>6508.3676439999999</v>
      </c>
      <c r="J11" s="232"/>
      <c r="K11" s="286">
        <v>15995.62626723</v>
      </c>
    </row>
    <row r="12" spans="2:11" ht="30">
      <c r="B12" s="283">
        <v>5</v>
      </c>
      <c r="C12" s="158" t="s">
        <v>1022</v>
      </c>
      <c r="D12" s="232">
        <v>2112.25862323</v>
      </c>
      <c r="E12" s="232">
        <v>350</v>
      </c>
      <c r="F12" s="232">
        <v>400</v>
      </c>
      <c r="G12" s="232">
        <v>1500</v>
      </c>
      <c r="H12" s="232">
        <v>1750</v>
      </c>
      <c r="I12" s="232"/>
      <c r="J12" s="232"/>
      <c r="K12" s="286">
        <v>6112.25862323</v>
      </c>
    </row>
    <row r="13" spans="2:11">
      <c r="B13" s="283">
        <v>6</v>
      </c>
      <c r="C13" s="549" t="s">
        <v>1017</v>
      </c>
      <c r="D13" s="232"/>
      <c r="E13" s="232"/>
      <c r="F13" s="232"/>
      <c r="G13" s="232"/>
      <c r="H13" s="232"/>
      <c r="I13" s="232"/>
      <c r="J13" s="232"/>
      <c r="K13" s="286">
        <v>0</v>
      </c>
    </row>
    <row r="14" spans="2:11">
      <c r="B14" s="283">
        <v>7</v>
      </c>
      <c r="C14" s="549" t="s">
        <v>1018</v>
      </c>
      <c r="D14" s="232"/>
      <c r="E14" s="232"/>
      <c r="F14" s="232"/>
      <c r="G14" s="232">
        <v>1200</v>
      </c>
      <c r="H14" s="232">
        <v>1000</v>
      </c>
      <c r="I14" s="232"/>
      <c r="J14" s="232"/>
      <c r="K14" s="286">
        <v>2200</v>
      </c>
    </row>
    <row r="15" spans="2:11">
      <c r="B15" s="283">
        <v>8</v>
      </c>
      <c r="C15" s="549" t="s">
        <v>1019</v>
      </c>
      <c r="D15" s="232"/>
      <c r="E15" s="232"/>
      <c r="F15" s="232">
        <v>400</v>
      </c>
      <c r="G15" s="232">
        <v>300</v>
      </c>
      <c r="H15" s="232">
        <v>750</v>
      </c>
      <c r="I15" s="232"/>
      <c r="J15" s="232"/>
      <c r="K15" s="286">
        <v>1450</v>
      </c>
    </row>
    <row r="16" spans="2:11">
      <c r="B16" s="283">
        <v>9</v>
      </c>
      <c r="C16" s="549" t="s">
        <v>1020</v>
      </c>
      <c r="D16" s="232"/>
      <c r="E16" s="232"/>
      <c r="F16" s="232"/>
      <c r="G16" s="232"/>
      <c r="H16" s="232"/>
      <c r="I16" s="232"/>
      <c r="J16" s="232"/>
      <c r="K16" s="286">
        <v>0</v>
      </c>
    </row>
    <row r="17" spans="2:11">
      <c r="B17" s="283">
        <v>10</v>
      </c>
      <c r="C17" s="549" t="s">
        <v>1023</v>
      </c>
      <c r="D17" s="232">
        <v>2112.25862323</v>
      </c>
      <c r="E17" s="232">
        <v>350</v>
      </c>
      <c r="F17" s="232"/>
      <c r="G17" s="232"/>
      <c r="H17" s="232"/>
      <c r="I17" s="232"/>
      <c r="J17" s="232"/>
      <c r="K17" s="286">
        <v>2462.25862323</v>
      </c>
    </row>
    <row r="18" spans="2:11">
      <c r="B18" s="191"/>
      <c r="C18" s="143"/>
      <c r="D18" s="189"/>
      <c r="E18" s="189"/>
      <c r="F18" s="189"/>
      <c r="G18" s="189"/>
      <c r="H18" s="189"/>
    </row>
    <row r="19" spans="2:11">
      <c r="C19" s="190"/>
    </row>
    <row r="23" spans="2:11" ht="15" customHeight="1"/>
  </sheetData>
  <mergeCells count="4">
    <mergeCell ref="I3:K3"/>
    <mergeCell ref="B2:K2"/>
    <mergeCell ref="K5:K7"/>
    <mergeCell ref="D5:J5"/>
  </mergeCells>
  <hyperlinks>
    <hyperlink ref="I3" location="Oversikt!A1" display="Tilbake til oversikt" xr:uid="{15B3D386-F3B8-4362-9D77-EDC6A4FF7BFC}"/>
    <hyperlink ref="I3:K3" location="Table!A1" display="Back to table" xr:uid="{8EB08EDE-EF5F-4044-87C4-607775C46335}"/>
  </hyperlinks>
  <pageMargins left="0.7" right="0.7" top="0.75" bottom="0.75" header="0.3" footer="0.3"/>
  <pageSetup paperSize="9" scale="57"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E72A2-873C-47C6-BE95-D0EBAF1FF256}">
  <sheetPr>
    <tabColor rgb="FF002D4B"/>
    <pageSetUpPr fitToPage="1"/>
  </sheetPr>
  <dimension ref="C1:C1000"/>
  <sheetViews>
    <sheetView showGridLines="0" showRowColHeaders="0" topLeftCell="A19" zoomScaleNormal="100" workbookViewId="0">
      <selection activeCell="F37" sqref="F37"/>
    </sheetView>
  </sheetViews>
  <sheetFormatPr baseColWidth="10" defaultRowHeight="15"/>
  <cols>
    <col min="1" max="1" width="3" customWidth="1"/>
    <col min="2" max="2" width="10.7109375" customWidth="1"/>
  </cols>
  <sheetData>
    <row r="1" spans="3:3" s="545" customFormat="1"/>
    <row r="2" spans="3:3" s="545" customFormat="1"/>
    <row r="3" spans="3:3" s="545" customFormat="1" ht="23.25">
      <c r="C3" s="547"/>
    </row>
    <row r="4" spans="3:3" s="545" customFormat="1"/>
    <row r="5" spans="3:3" s="545" customFormat="1" ht="18.75">
      <c r="C5" s="548"/>
    </row>
    <row r="6" spans="3:3" s="545" customFormat="1">
      <c r="C6" s="546"/>
    </row>
    <row r="7" spans="3:3" s="545" customFormat="1"/>
    <row r="8" spans="3:3" s="545" customFormat="1">
      <c r="C8" s="546"/>
    </row>
    <row r="9" spans="3:3" s="545" customFormat="1"/>
    <row r="10" spans="3:3" s="545" customFormat="1"/>
    <row r="11" spans="3:3" s="545" customFormat="1"/>
    <row r="12" spans="3:3" s="545" customFormat="1"/>
    <row r="13" spans="3:3" s="545" customFormat="1"/>
    <row r="14" spans="3:3" s="545" customFormat="1"/>
    <row r="15" spans="3:3" s="545" customFormat="1"/>
    <row r="16" spans="3:3" s="545" customFormat="1"/>
    <row r="17" s="545" customFormat="1"/>
    <row r="18" s="545" customFormat="1"/>
    <row r="19" s="545" customFormat="1"/>
    <row r="20" s="545" customFormat="1"/>
    <row r="21" s="545" customFormat="1"/>
    <row r="22" s="545" customFormat="1"/>
    <row r="23" s="545" customFormat="1"/>
    <row r="24" s="545" customFormat="1"/>
    <row r="25" s="545" customFormat="1"/>
    <row r="26" s="545" customFormat="1"/>
    <row r="27" s="545" customFormat="1"/>
    <row r="28" s="545" customFormat="1"/>
    <row r="29" s="545" customFormat="1"/>
    <row r="30" s="545" customFormat="1"/>
    <row r="31" s="545" customFormat="1"/>
    <row r="32" s="545" customFormat="1"/>
    <row r="33" spans="3:3" s="545" customFormat="1"/>
    <row r="34" spans="3:3" s="545" customFormat="1"/>
    <row r="35" spans="3:3" s="545" customFormat="1">
      <c r="C35" s="552" t="s">
        <v>1211</v>
      </c>
    </row>
    <row r="36" spans="3:3" s="545" customFormat="1">
      <c r="C36" s="546" t="s">
        <v>1209</v>
      </c>
    </row>
    <row r="37" spans="3:3" s="545" customFormat="1">
      <c r="C37" s="546" t="s">
        <v>1210</v>
      </c>
    </row>
    <row r="38" spans="3:3" s="545" customFormat="1"/>
    <row r="39" spans="3:3" s="545" customFormat="1">
      <c r="C39" s="546" t="s">
        <v>1208</v>
      </c>
    </row>
    <row r="40" spans="3:3" s="545" customFormat="1">
      <c r="C40" s="546" t="s">
        <v>1207</v>
      </c>
    </row>
    <row r="41" spans="3:3" s="545" customFormat="1"/>
    <row r="42" spans="3:3" s="545" customFormat="1"/>
    <row r="43" spans="3:3" s="545" customFormat="1"/>
    <row r="44" spans="3:3" s="545" customFormat="1"/>
    <row r="45" spans="3:3" s="545" customFormat="1"/>
    <row r="46" spans="3:3" s="545" customFormat="1"/>
    <row r="47" spans="3:3" s="545" customFormat="1"/>
    <row r="48" spans="3:3" s="545" customFormat="1"/>
    <row r="49" s="545" customFormat="1"/>
    <row r="50" s="545" customFormat="1"/>
    <row r="51" s="545" customFormat="1"/>
    <row r="52" s="545" customFormat="1"/>
    <row r="53" s="545" customFormat="1"/>
    <row r="54" s="545" customFormat="1"/>
    <row r="55" s="545" customFormat="1"/>
    <row r="56" s="545" customFormat="1"/>
    <row r="57" s="545" customFormat="1"/>
    <row r="58" s="545" customFormat="1"/>
    <row r="59" s="545" customFormat="1"/>
    <row r="60" s="545" customFormat="1"/>
    <row r="61" s="545" customFormat="1"/>
    <row r="62" s="545" customFormat="1"/>
    <row r="63" s="545" customFormat="1"/>
    <row r="64" s="545" customFormat="1"/>
    <row r="65" s="545" customFormat="1"/>
    <row r="66" s="545" customFormat="1"/>
    <row r="67" s="545" customFormat="1"/>
    <row r="68" s="545" customFormat="1"/>
    <row r="69" s="545" customFormat="1"/>
    <row r="70" s="545" customFormat="1"/>
    <row r="71" s="545" customFormat="1"/>
    <row r="72" s="545" customFormat="1"/>
    <row r="73" s="545" customFormat="1"/>
    <row r="74" s="545" customFormat="1"/>
    <row r="75" s="545" customFormat="1"/>
    <row r="76" s="545" customFormat="1"/>
    <row r="77" s="545" customFormat="1"/>
    <row r="78" s="545" customFormat="1"/>
    <row r="79" s="545" customFormat="1"/>
    <row r="80" s="545" customFormat="1"/>
    <row r="81" s="545" customFormat="1"/>
    <row r="82" s="545" customFormat="1"/>
    <row r="83" s="545" customFormat="1"/>
    <row r="84" s="545" customFormat="1"/>
    <row r="85" s="545" customFormat="1"/>
    <row r="86" s="545" customFormat="1"/>
    <row r="87" s="545" customFormat="1"/>
    <row r="88" s="545" customFormat="1"/>
    <row r="89" s="545" customFormat="1"/>
    <row r="90" s="545" customFormat="1"/>
    <row r="91" s="545" customFormat="1"/>
    <row r="92" s="545" customFormat="1"/>
    <row r="93" s="545" customFormat="1"/>
    <row r="94" s="545" customFormat="1"/>
    <row r="95" s="545" customFormat="1"/>
    <row r="96" s="545" customFormat="1"/>
    <row r="97" s="545" customFormat="1"/>
    <row r="98" s="545" customFormat="1"/>
    <row r="99" s="545" customFormat="1"/>
    <row r="100" s="545" customFormat="1"/>
    <row r="101" s="545" customFormat="1"/>
    <row r="102" s="545" customFormat="1"/>
    <row r="103" s="545" customFormat="1"/>
    <row r="104" s="545" customFormat="1"/>
    <row r="105" s="545" customFormat="1"/>
    <row r="106" s="545" customFormat="1"/>
    <row r="107" s="545" customFormat="1"/>
    <row r="108" s="545" customFormat="1"/>
    <row r="109" s="545" customFormat="1"/>
    <row r="110" s="545" customFormat="1"/>
    <row r="111" s="545" customFormat="1"/>
    <row r="112" s="545" customFormat="1"/>
    <row r="113" s="545" customFormat="1"/>
    <row r="114" s="545" customFormat="1"/>
    <row r="115" s="545" customFormat="1"/>
    <row r="116" s="545" customFormat="1"/>
    <row r="117" s="545" customFormat="1"/>
    <row r="118" s="545" customFormat="1"/>
    <row r="119" s="545" customFormat="1"/>
    <row r="120" s="545" customFormat="1"/>
    <row r="121" s="545" customFormat="1"/>
    <row r="122" s="545" customFormat="1"/>
    <row r="123" s="545" customFormat="1"/>
    <row r="124" s="545" customFormat="1"/>
    <row r="125" s="545" customFormat="1"/>
    <row r="126" s="545" customFormat="1"/>
    <row r="127" s="545" customFormat="1"/>
    <row r="128" s="545" customFormat="1"/>
    <row r="129" s="545" customFormat="1"/>
    <row r="130" s="545" customFormat="1"/>
    <row r="131" s="545" customFormat="1"/>
    <row r="132" s="545" customFormat="1"/>
    <row r="133" s="545" customFormat="1"/>
    <row r="134" s="545" customFormat="1"/>
    <row r="135" s="545" customFormat="1"/>
    <row r="136" s="545" customFormat="1"/>
    <row r="137" s="545" customFormat="1"/>
    <row r="138" s="545" customFormat="1"/>
    <row r="139" s="545" customFormat="1"/>
    <row r="140" s="545" customFormat="1"/>
    <row r="141" s="545" customFormat="1"/>
    <row r="142" s="545" customFormat="1"/>
    <row r="143" s="545" customFormat="1"/>
    <row r="144" s="545" customFormat="1"/>
    <row r="145" s="545" customFormat="1"/>
    <row r="146" s="545" customFormat="1"/>
    <row r="147" s="545" customFormat="1"/>
    <row r="148" s="545" customFormat="1"/>
    <row r="149" s="545" customFormat="1"/>
    <row r="150" s="545" customFormat="1"/>
    <row r="151" s="545" customFormat="1"/>
    <row r="152" s="545" customFormat="1"/>
    <row r="153" s="545" customFormat="1"/>
    <row r="154" s="545" customFormat="1"/>
    <row r="155" s="545" customFormat="1"/>
    <row r="156" s="545" customFormat="1"/>
    <row r="157" s="545" customFormat="1"/>
    <row r="158" s="545" customFormat="1"/>
    <row r="159" s="545" customFormat="1"/>
    <row r="160" s="545" customFormat="1"/>
    <row r="161" s="545" customFormat="1"/>
    <row r="162" s="545" customFormat="1"/>
    <row r="163" s="545" customFormat="1"/>
    <row r="164" s="545" customFormat="1"/>
    <row r="165" s="545" customFormat="1"/>
    <row r="166" s="545" customFormat="1"/>
    <row r="167" s="545" customFormat="1"/>
    <row r="168" s="545" customFormat="1"/>
    <row r="169" s="545" customFormat="1"/>
    <row r="170" s="545" customFormat="1"/>
    <row r="171" s="545" customFormat="1"/>
    <row r="172" s="545" customFormat="1"/>
    <row r="173" s="545" customFormat="1"/>
    <row r="174" s="545" customFormat="1"/>
    <row r="175" s="545" customFormat="1"/>
    <row r="176" s="545" customFormat="1"/>
    <row r="177" s="545" customFormat="1"/>
    <row r="178" s="545" customFormat="1"/>
    <row r="179" s="545" customFormat="1"/>
    <row r="180" s="545" customFormat="1"/>
    <row r="181" s="545" customFormat="1"/>
    <row r="182" s="545" customFormat="1"/>
    <row r="183" s="545" customFormat="1"/>
    <row r="184" s="545" customFormat="1"/>
    <row r="185" s="545" customFormat="1"/>
    <row r="186" s="545" customFormat="1"/>
    <row r="187" s="545" customFormat="1"/>
    <row r="188" s="545" customFormat="1"/>
    <row r="189" s="545" customFormat="1"/>
    <row r="190" s="545" customFormat="1"/>
    <row r="191" s="545" customFormat="1"/>
    <row r="192" s="545" customFormat="1"/>
    <row r="193" s="545" customFormat="1"/>
    <row r="194" s="545" customFormat="1"/>
    <row r="195" s="545" customFormat="1"/>
    <row r="196" s="545" customFormat="1"/>
    <row r="197" s="545" customFormat="1"/>
    <row r="198" s="545" customFormat="1"/>
    <row r="199" s="545" customFormat="1"/>
    <row r="200" s="545" customFormat="1"/>
    <row r="201" s="545" customFormat="1"/>
    <row r="202" s="545" customFormat="1"/>
    <row r="203" s="545" customFormat="1"/>
    <row r="204" s="545" customFormat="1"/>
    <row r="205" s="545" customFormat="1"/>
    <row r="206" s="545" customFormat="1"/>
    <row r="207" s="545" customFormat="1"/>
    <row r="208" s="545" customFormat="1"/>
    <row r="209" s="545" customFormat="1"/>
    <row r="210" s="545" customFormat="1"/>
    <row r="211" s="545" customFormat="1"/>
    <row r="212" s="545" customFormat="1"/>
    <row r="213" s="545" customFormat="1"/>
    <row r="214" s="545" customFormat="1"/>
    <row r="215" s="545" customFormat="1"/>
    <row r="216" s="545" customFormat="1"/>
    <row r="217" s="545" customFormat="1"/>
    <row r="218" s="545" customFormat="1"/>
    <row r="219" s="545" customFormat="1"/>
    <row r="220" s="545" customFormat="1"/>
    <row r="221" s="545" customFormat="1"/>
    <row r="222" s="545" customFormat="1"/>
    <row r="223" s="545" customFormat="1"/>
    <row r="224" s="545" customFormat="1"/>
    <row r="225" s="545" customFormat="1"/>
    <row r="226" s="545" customFormat="1"/>
    <row r="227" s="545" customFormat="1"/>
    <row r="228" s="545" customFormat="1"/>
    <row r="229" s="545" customFormat="1"/>
    <row r="230" s="545" customFormat="1"/>
    <row r="231" s="545" customFormat="1"/>
    <row r="232" s="545" customFormat="1"/>
    <row r="233" s="545" customFormat="1"/>
    <row r="234" s="545" customFormat="1"/>
    <row r="235" s="545" customFormat="1"/>
    <row r="236" s="545" customFormat="1"/>
    <row r="237" s="545" customFormat="1"/>
    <row r="238" s="545" customFormat="1"/>
    <row r="239" s="545" customFormat="1"/>
    <row r="240" s="545" customFormat="1"/>
    <row r="241" s="545" customFormat="1"/>
    <row r="242" s="545" customFormat="1"/>
    <row r="243" s="545" customFormat="1"/>
    <row r="244" s="545" customFormat="1"/>
    <row r="245" s="545" customFormat="1"/>
    <row r="246" s="545" customFormat="1"/>
    <row r="247" s="545" customFormat="1"/>
    <row r="248" s="545" customFormat="1"/>
    <row r="249" s="545" customFormat="1"/>
    <row r="250" s="545" customFormat="1"/>
    <row r="251" s="545" customFormat="1"/>
    <row r="252" s="545" customFormat="1"/>
    <row r="253" s="545" customFormat="1"/>
    <row r="254" s="545" customFormat="1"/>
    <row r="255" s="545" customFormat="1"/>
    <row r="256" s="545" customFormat="1"/>
    <row r="257" s="545" customFormat="1"/>
    <row r="258" s="545" customFormat="1"/>
    <row r="259" s="545" customFormat="1"/>
    <row r="260" s="545" customFormat="1"/>
    <row r="261" s="545" customFormat="1"/>
    <row r="262" s="545" customFormat="1"/>
    <row r="263" s="545" customFormat="1"/>
    <row r="264" s="545" customFormat="1"/>
    <row r="265" s="545" customFormat="1"/>
    <row r="266" s="545" customFormat="1"/>
    <row r="267" s="545" customFormat="1"/>
    <row r="268" s="545" customFormat="1"/>
    <row r="269" s="545" customFormat="1"/>
    <row r="270" s="545" customFormat="1"/>
    <row r="271" s="545" customFormat="1"/>
    <row r="272" s="545" customFormat="1"/>
    <row r="273" s="545" customFormat="1"/>
    <row r="274" s="545" customFormat="1"/>
    <row r="275" s="545" customFormat="1"/>
    <row r="276" s="545" customFormat="1"/>
    <row r="277" s="545" customFormat="1"/>
    <row r="278" s="545" customFormat="1"/>
    <row r="279" s="545" customFormat="1"/>
    <row r="280" s="545" customFormat="1"/>
    <row r="281" s="545" customFormat="1"/>
    <row r="282" s="545" customFormat="1"/>
    <row r="283" s="545" customFormat="1"/>
    <row r="284" s="545" customFormat="1"/>
    <row r="285" s="545" customFormat="1"/>
    <row r="286" s="545" customFormat="1"/>
    <row r="287" s="545" customFormat="1"/>
    <row r="288" s="545" customFormat="1"/>
    <row r="289" s="545" customFormat="1"/>
    <row r="290" s="545" customFormat="1"/>
    <row r="291" s="545" customFormat="1"/>
    <row r="292" s="545" customFormat="1"/>
    <row r="293" s="545" customFormat="1"/>
    <row r="294" s="545" customFormat="1"/>
    <row r="295" s="545" customFormat="1"/>
    <row r="296" s="545" customFormat="1"/>
    <row r="297" s="545" customFormat="1"/>
    <row r="298" s="545" customFormat="1"/>
    <row r="299" s="545" customFormat="1"/>
    <row r="300" s="545" customFormat="1"/>
    <row r="301" s="545" customFormat="1"/>
    <row r="302" s="545" customFormat="1"/>
    <row r="303" s="545" customFormat="1"/>
    <row r="304" s="545" customFormat="1"/>
    <row r="305" s="545" customFormat="1"/>
    <row r="306" s="545" customFormat="1"/>
    <row r="307" s="545" customFormat="1"/>
    <row r="308" s="545" customFormat="1"/>
    <row r="309" s="545" customFormat="1"/>
    <row r="310" s="545" customFormat="1"/>
    <row r="311" s="545" customFormat="1"/>
    <row r="312" s="545" customFormat="1"/>
    <row r="313" s="545" customFormat="1"/>
    <row r="314" s="545" customFormat="1"/>
    <row r="315" s="545" customFormat="1"/>
    <row r="316" s="545" customFormat="1"/>
    <row r="317" s="545" customFormat="1"/>
    <row r="318" s="545" customFormat="1"/>
    <row r="319" s="545" customFormat="1"/>
    <row r="320" s="545" customFormat="1"/>
    <row r="321" s="545" customFormat="1"/>
    <row r="322" s="545" customFormat="1"/>
    <row r="323" s="545" customFormat="1"/>
    <row r="324" s="545" customFormat="1"/>
    <row r="325" s="545" customFormat="1"/>
    <row r="326" s="545" customFormat="1"/>
    <row r="327" s="545" customFormat="1"/>
    <row r="328" s="545" customFormat="1"/>
    <row r="329" s="545" customFormat="1"/>
    <row r="330" s="545" customFormat="1"/>
    <row r="331" s="545" customFormat="1"/>
    <row r="332" s="545" customFormat="1"/>
    <row r="333" s="545" customFormat="1"/>
    <row r="334" s="545" customFormat="1"/>
    <row r="335" s="545" customFormat="1"/>
    <row r="336" s="545" customFormat="1"/>
    <row r="337" s="545" customFormat="1"/>
    <row r="338" s="545" customFormat="1"/>
    <row r="339" s="545" customFormat="1"/>
    <row r="340" s="545" customFormat="1"/>
    <row r="341" s="545" customFormat="1"/>
    <row r="342" s="545" customFormat="1"/>
    <row r="343" s="545" customFormat="1"/>
    <row r="344" s="545" customFormat="1"/>
    <row r="345" s="545" customFormat="1"/>
    <row r="346" s="545" customFormat="1"/>
    <row r="347" s="545" customFormat="1"/>
    <row r="348" s="545" customFormat="1"/>
    <row r="349" s="545" customFormat="1"/>
    <row r="350" s="545" customFormat="1"/>
    <row r="351" s="545" customFormat="1"/>
    <row r="352" s="545" customFormat="1"/>
    <row r="353" s="545" customFormat="1"/>
    <row r="354" s="545" customFormat="1"/>
    <row r="355" s="545" customFormat="1"/>
    <row r="356" s="545" customFormat="1"/>
    <row r="357" s="545" customFormat="1"/>
    <row r="358" s="545" customFormat="1"/>
    <row r="359" s="545" customFormat="1"/>
    <row r="360" s="545" customFormat="1"/>
    <row r="361" s="545" customFormat="1"/>
    <row r="362" s="545" customFormat="1"/>
    <row r="363" s="545" customFormat="1"/>
    <row r="364" s="545" customFormat="1"/>
    <row r="365" s="545" customFormat="1"/>
    <row r="366" s="545" customFormat="1"/>
    <row r="367" s="545" customFormat="1"/>
    <row r="368" s="545" customFormat="1"/>
    <row r="369" s="545" customFormat="1"/>
    <row r="370" s="545" customFormat="1"/>
    <row r="371" s="545" customFormat="1"/>
    <row r="372" s="545" customFormat="1"/>
    <row r="373" s="545" customFormat="1"/>
    <row r="374" s="545" customFormat="1"/>
    <row r="375" s="545" customFormat="1"/>
    <row r="376" s="545" customFormat="1"/>
    <row r="377" s="545" customFormat="1"/>
    <row r="378" s="545" customFormat="1"/>
    <row r="379" s="545" customFormat="1"/>
    <row r="380" s="545" customFormat="1"/>
    <row r="381" s="545" customFormat="1"/>
    <row r="382" s="545" customFormat="1"/>
    <row r="383" s="545" customFormat="1"/>
    <row r="384" s="545" customFormat="1"/>
    <row r="385" s="545" customFormat="1"/>
    <row r="386" s="545" customFormat="1"/>
    <row r="387" s="545" customFormat="1"/>
    <row r="388" s="545" customFormat="1"/>
    <row r="389" s="545" customFormat="1"/>
    <row r="390" s="545" customFormat="1"/>
    <row r="391" s="545" customFormat="1"/>
    <row r="392" s="545" customFormat="1"/>
    <row r="393" s="545" customFormat="1"/>
    <row r="394" s="545" customFormat="1"/>
    <row r="395" s="545" customFormat="1"/>
    <row r="396" s="545" customFormat="1"/>
    <row r="397" s="545" customFormat="1"/>
    <row r="398" s="545" customFormat="1"/>
    <row r="399" s="545" customFormat="1"/>
    <row r="400" s="545" customFormat="1"/>
    <row r="401" s="545" customFormat="1"/>
    <row r="402" s="545" customFormat="1"/>
    <row r="403" s="545" customFormat="1"/>
    <row r="404" s="545" customFormat="1"/>
    <row r="405" s="545" customFormat="1"/>
    <row r="406" s="545" customFormat="1"/>
    <row r="407" s="545" customFormat="1"/>
    <row r="408" s="545" customFormat="1"/>
    <row r="409" s="545" customFormat="1"/>
    <row r="410" s="545" customFormat="1"/>
    <row r="411" s="545" customFormat="1"/>
    <row r="412" s="545" customFormat="1"/>
    <row r="413" s="545" customFormat="1"/>
    <row r="414" s="545" customFormat="1"/>
    <row r="415" s="545" customFormat="1"/>
    <row r="416" s="545" customFormat="1"/>
    <row r="417" s="545" customFormat="1"/>
    <row r="418" s="545" customFormat="1"/>
    <row r="419" s="545" customFormat="1"/>
    <row r="420" s="545" customFormat="1"/>
    <row r="421" s="545" customFormat="1"/>
    <row r="422" s="545" customFormat="1"/>
    <row r="423" s="545" customFormat="1"/>
    <row r="424" s="545" customFormat="1"/>
    <row r="425" s="545" customFormat="1"/>
    <row r="426" s="545" customFormat="1"/>
    <row r="427" s="545" customFormat="1"/>
    <row r="428" s="545" customFormat="1"/>
    <row r="429" s="545" customFormat="1"/>
    <row r="430" s="545" customFormat="1"/>
    <row r="431" s="545" customFormat="1"/>
    <row r="432" s="545" customFormat="1"/>
    <row r="433" s="545" customFormat="1"/>
    <row r="434" s="545" customFormat="1"/>
    <row r="435" s="545" customFormat="1"/>
    <row r="436" s="545" customFormat="1"/>
    <row r="437" s="545" customFormat="1"/>
    <row r="438" s="545" customFormat="1"/>
    <row r="439" s="545" customFormat="1"/>
    <row r="440" s="545" customFormat="1"/>
    <row r="441" s="545" customFormat="1"/>
    <row r="442" s="545" customFormat="1"/>
    <row r="443" s="545" customFormat="1"/>
    <row r="444" s="545" customFormat="1"/>
    <row r="445" s="545" customFormat="1"/>
    <row r="446" s="545" customFormat="1"/>
    <row r="447" s="545" customFormat="1"/>
    <row r="448" s="545" customFormat="1"/>
    <row r="449" s="545" customFormat="1"/>
    <row r="450" s="545" customFormat="1"/>
    <row r="451" s="545" customFormat="1"/>
    <row r="452" s="545" customFormat="1"/>
    <row r="453" s="545" customFormat="1"/>
    <row r="454" s="545" customFormat="1"/>
    <row r="455" s="545" customFormat="1"/>
    <row r="456" s="545" customFormat="1"/>
    <row r="457" s="545" customFormat="1"/>
    <row r="458" s="545" customFormat="1"/>
    <row r="459" s="545" customFormat="1"/>
    <row r="460" s="545" customFormat="1"/>
    <row r="461" s="545" customFormat="1"/>
    <row r="462" s="545" customFormat="1"/>
    <row r="463" s="545" customFormat="1"/>
    <row r="464" s="545" customFormat="1"/>
    <row r="465" s="545" customFormat="1"/>
    <row r="466" s="545" customFormat="1"/>
    <row r="467" s="545" customFormat="1"/>
    <row r="468" s="545" customFormat="1"/>
    <row r="469" s="545" customFormat="1"/>
    <row r="470" s="545" customFormat="1"/>
    <row r="471" s="545" customFormat="1"/>
    <row r="472" s="545" customFormat="1"/>
    <row r="473" s="545" customFormat="1"/>
    <row r="474" s="545" customFormat="1"/>
    <row r="475" s="545" customFormat="1"/>
    <row r="476" s="545" customFormat="1"/>
    <row r="477" s="545" customFormat="1"/>
    <row r="478" s="545" customFormat="1"/>
    <row r="479" s="545" customFormat="1"/>
    <row r="480" s="545" customFormat="1"/>
    <row r="481" s="545" customFormat="1"/>
    <row r="482" s="545" customFormat="1"/>
    <row r="483" s="545" customFormat="1"/>
    <row r="484" s="545" customFormat="1"/>
    <row r="485" s="545" customFormat="1"/>
    <row r="486" s="545" customFormat="1"/>
    <row r="487" s="545" customFormat="1"/>
    <row r="488" s="545" customFormat="1"/>
    <row r="489" s="545" customFormat="1"/>
    <row r="490" s="545" customFormat="1"/>
    <row r="491" s="545" customFormat="1"/>
    <row r="492" s="545" customFormat="1"/>
    <row r="493" s="545" customFormat="1"/>
    <row r="494" s="545" customFormat="1"/>
    <row r="495" s="545" customFormat="1"/>
    <row r="496" s="545" customFormat="1"/>
    <row r="497" s="545" customFormat="1"/>
    <row r="498" s="545" customFormat="1"/>
    <row r="499" s="545" customFormat="1"/>
    <row r="500" s="545" customFormat="1"/>
    <row r="501" s="545" customFormat="1"/>
    <row r="502" s="545" customFormat="1"/>
    <row r="503" s="545" customFormat="1"/>
    <row r="504" s="545" customFormat="1"/>
    <row r="505" s="545" customFormat="1"/>
    <row r="506" s="545" customFormat="1"/>
    <row r="507" s="545" customFormat="1"/>
    <row r="508" s="545" customFormat="1"/>
    <row r="509" s="545" customFormat="1"/>
    <row r="510" s="545" customFormat="1"/>
    <row r="511" s="545" customFormat="1"/>
    <row r="512" s="545" customFormat="1"/>
    <row r="513" s="545" customFormat="1"/>
    <row r="514" s="545" customFormat="1"/>
    <row r="515" s="545" customFormat="1"/>
    <row r="516" s="545" customFormat="1"/>
    <row r="517" s="545" customFormat="1"/>
    <row r="518" s="545" customFormat="1"/>
    <row r="519" s="545" customFormat="1"/>
    <row r="520" s="545" customFormat="1"/>
    <row r="521" s="545" customFormat="1"/>
    <row r="522" s="545" customFormat="1"/>
    <row r="523" s="545" customFormat="1"/>
    <row r="524" s="545" customFormat="1"/>
    <row r="525" s="545" customFormat="1"/>
    <row r="526" s="545" customFormat="1"/>
    <row r="527" s="545" customFormat="1"/>
    <row r="528" s="545" customFormat="1"/>
    <row r="529" s="545" customFormat="1"/>
    <row r="530" s="545" customFormat="1"/>
    <row r="531" s="545" customFormat="1"/>
    <row r="532" s="545" customFormat="1"/>
    <row r="533" s="545" customFormat="1"/>
    <row r="534" s="545" customFormat="1"/>
    <row r="535" s="545" customFormat="1"/>
    <row r="536" s="545" customFormat="1"/>
    <row r="537" s="545" customFormat="1"/>
    <row r="538" s="545" customFormat="1"/>
    <row r="539" s="545" customFormat="1"/>
    <row r="540" s="545" customFormat="1"/>
    <row r="541" s="545" customFormat="1"/>
    <row r="542" s="545" customFormat="1"/>
    <row r="543" s="545" customFormat="1"/>
    <row r="544" s="545" customFormat="1"/>
    <row r="545" s="545" customFormat="1"/>
    <row r="546" s="545" customFormat="1"/>
    <row r="547" s="545" customFormat="1"/>
    <row r="548" s="545" customFormat="1"/>
    <row r="549" s="545" customFormat="1"/>
    <row r="550" s="545" customFormat="1"/>
    <row r="551" s="545" customFormat="1"/>
    <row r="552" s="545" customFormat="1"/>
    <row r="553" s="545" customFormat="1"/>
    <row r="554" s="545" customFormat="1"/>
    <row r="555" s="545" customFormat="1"/>
    <row r="556" s="545" customFormat="1"/>
    <row r="557" s="545" customFormat="1"/>
    <row r="558" s="545" customFormat="1"/>
    <row r="559" s="545" customFormat="1"/>
    <row r="560" s="545" customFormat="1"/>
    <row r="561" s="545" customFormat="1"/>
    <row r="562" s="545" customFormat="1"/>
    <row r="563" s="545" customFormat="1"/>
    <row r="564" s="545" customFormat="1"/>
    <row r="565" s="545" customFormat="1"/>
    <row r="566" s="545" customFormat="1"/>
    <row r="567" s="545" customFormat="1"/>
    <row r="568" s="545" customFormat="1"/>
    <row r="569" s="545" customFormat="1"/>
    <row r="570" s="545" customFormat="1"/>
    <row r="571" s="545" customFormat="1"/>
    <row r="572" s="545" customFormat="1"/>
    <row r="573" s="545" customFormat="1"/>
    <row r="574" s="545" customFormat="1"/>
    <row r="575" s="545" customFormat="1"/>
    <row r="576" s="545" customFormat="1"/>
    <row r="577" s="545" customFormat="1"/>
    <row r="578" s="545" customFormat="1"/>
    <row r="579" s="545" customFormat="1"/>
    <row r="580" s="545" customFormat="1"/>
    <row r="581" s="545" customFormat="1"/>
    <row r="582" s="545" customFormat="1"/>
    <row r="583" s="545" customFormat="1"/>
    <row r="584" s="545" customFormat="1"/>
    <row r="585" s="545" customFormat="1"/>
    <row r="586" s="545" customFormat="1"/>
    <row r="587" s="545" customFormat="1"/>
    <row r="588" s="545" customFormat="1"/>
    <row r="589" s="545" customFormat="1"/>
    <row r="590" s="545" customFormat="1"/>
    <row r="591" s="545" customFormat="1"/>
    <row r="592" s="545" customFormat="1"/>
    <row r="593" s="545" customFormat="1"/>
    <row r="594" s="545" customFormat="1"/>
    <row r="595" s="545" customFormat="1"/>
    <row r="596" s="545" customFormat="1"/>
    <row r="597" s="545" customFormat="1"/>
    <row r="598" s="545" customFormat="1"/>
    <row r="599" s="545" customFormat="1"/>
    <row r="600" s="545" customFormat="1"/>
    <row r="601" s="545" customFormat="1"/>
    <row r="602" s="545" customFormat="1"/>
    <row r="603" s="545" customFormat="1"/>
    <row r="604" s="545" customFormat="1"/>
    <row r="605" s="545" customFormat="1"/>
    <row r="606" s="545" customFormat="1"/>
    <row r="607" s="545" customFormat="1"/>
    <row r="608" s="545" customFormat="1"/>
    <row r="609" s="545" customFormat="1"/>
    <row r="610" s="545" customFormat="1"/>
    <row r="611" s="545" customFormat="1"/>
    <row r="612" s="545" customFormat="1"/>
    <row r="613" s="545" customFormat="1"/>
    <row r="614" s="545" customFormat="1"/>
    <row r="615" s="545" customFormat="1"/>
    <row r="616" s="545" customFormat="1"/>
    <row r="617" s="545" customFormat="1"/>
    <row r="618" s="545" customFormat="1"/>
    <row r="619" s="545" customFormat="1"/>
    <row r="620" s="545" customFormat="1"/>
    <row r="621" s="545" customFormat="1"/>
    <row r="622" s="545" customFormat="1"/>
    <row r="623" s="545" customFormat="1"/>
    <row r="624" s="545" customFormat="1"/>
    <row r="625" s="545" customFormat="1"/>
    <row r="626" s="545" customFormat="1"/>
    <row r="627" s="545" customFormat="1"/>
    <row r="628" s="545" customFormat="1"/>
    <row r="629" s="545" customFormat="1"/>
    <row r="630" s="545" customFormat="1"/>
    <row r="631" s="545" customFormat="1"/>
    <row r="632" s="545" customFormat="1"/>
    <row r="633" s="545" customFormat="1"/>
    <row r="634" s="545" customFormat="1"/>
    <row r="635" s="545" customFormat="1"/>
    <row r="636" s="545" customFormat="1"/>
    <row r="637" s="545" customFormat="1"/>
    <row r="638" s="545" customFormat="1"/>
    <row r="639" s="545" customFormat="1"/>
    <row r="640" s="545" customFormat="1"/>
    <row r="641" s="545" customFormat="1"/>
    <row r="642" s="545" customFormat="1"/>
    <row r="643" s="545" customFormat="1"/>
    <row r="644" s="545" customFormat="1"/>
    <row r="645" s="545" customFormat="1"/>
    <row r="646" s="545" customFormat="1"/>
    <row r="647" s="545" customFormat="1"/>
    <row r="648" s="545" customFormat="1"/>
    <row r="649" s="545" customFormat="1"/>
    <row r="650" s="545" customFormat="1"/>
    <row r="651" s="545" customFormat="1"/>
    <row r="652" s="545" customFormat="1"/>
    <row r="653" s="545" customFormat="1"/>
    <row r="654" s="545" customFormat="1"/>
    <row r="655" s="545" customFormat="1"/>
    <row r="656" s="545" customFormat="1"/>
    <row r="657" s="545" customFormat="1"/>
    <row r="658" s="545" customFormat="1"/>
    <row r="659" s="545" customFormat="1"/>
    <row r="660" s="545" customFormat="1"/>
    <row r="661" s="545" customFormat="1"/>
    <row r="662" s="545" customFormat="1"/>
    <row r="663" s="545" customFormat="1"/>
    <row r="664" s="545" customFormat="1"/>
    <row r="665" s="545" customFormat="1"/>
    <row r="666" s="545" customFormat="1"/>
    <row r="667" s="545" customFormat="1"/>
    <row r="668" s="545" customFormat="1"/>
    <row r="669" s="545" customFormat="1"/>
    <row r="670" s="545" customFormat="1"/>
    <row r="671" s="545" customFormat="1"/>
    <row r="672" s="545" customFormat="1"/>
    <row r="673" s="545" customFormat="1"/>
    <row r="674" s="545" customFormat="1"/>
    <row r="675" s="545" customFormat="1"/>
    <row r="676" s="545" customFormat="1"/>
    <row r="677" s="545" customFormat="1"/>
    <row r="678" s="545" customFormat="1"/>
    <row r="679" s="545" customFormat="1"/>
    <row r="680" s="545" customFormat="1"/>
    <row r="681" s="545" customFormat="1"/>
    <row r="682" s="545" customFormat="1"/>
    <row r="683" s="545" customFormat="1"/>
    <row r="684" s="545" customFormat="1"/>
    <row r="685" s="545" customFormat="1"/>
    <row r="686" s="545" customFormat="1"/>
    <row r="687" s="545" customFormat="1"/>
    <row r="688" s="545" customFormat="1"/>
    <row r="689" s="545" customFormat="1"/>
    <row r="690" s="545" customFormat="1"/>
    <row r="691" s="545" customFormat="1"/>
    <row r="692" s="545" customFormat="1"/>
    <row r="693" s="545" customFormat="1"/>
    <row r="694" s="545" customFormat="1"/>
    <row r="695" s="545" customFormat="1"/>
    <row r="696" s="545" customFormat="1"/>
    <row r="697" s="545" customFormat="1"/>
    <row r="698" s="545" customFormat="1"/>
    <row r="699" s="545" customFormat="1"/>
    <row r="700" s="545" customFormat="1"/>
    <row r="701" s="545" customFormat="1"/>
    <row r="702" s="545" customFormat="1"/>
    <row r="703" s="545" customFormat="1"/>
    <row r="704" s="545" customFormat="1"/>
    <row r="705" s="545" customFormat="1"/>
    <row r="706" s="545" customFormat="1"/>
    <row r="707" s="545" customFormat="1"/>
    <row r="708" s="545" customFormat="1"/>
    <row r="709" s="545" customFormat="1"/>
    <row r="710" s="545" customFormat="1"/>
    <row r="711" s="545" customFormat="1"/>
    <row r="712" s="545" customFormat="1"/>
    <row r="713" s="545" customFormat="1"/>
    <row r="714" s="545" customFormat="1"/>
    <row r="715" s="545" customFormat="1"/>
    <row r="716" s="545" customFormat="1"/>
    <row r="717" s="545" customFormat="1"/>
    <row r="718" s="545" customFormat="1"/>
    <row r="719" s="545" customFormat="1"/>
    <row r="720" s="545" customFormat="1"/>
    <row r="721" s="545" customFormat="1"/>
    <row r="722" s="545" customFormat="1"/>
    <row r="723" s="545" customFormat="1"/>
    <row r="724" s="545" customFormat="1"/>
    <row r="725" s="545" customFormat="1"/>
    <row r="726" s="545" customFormat="1"/>
    <row r="727" s="545" customFormat="1"/>
    <row r="728" s="545" customFormat="1"/>
    <row r="729" s="545" customFormat="1"/>
    <row r="730" s="545" customFormat="1"/>
    <row r="731" s="545" customFormat="1"/>
    <row r="732" s="545" customFormat="1"/>
    <row r="733" s="545" customFormat="1"/>
    <row r="734" s="545" customFormat="1"/>
    <row r="735" s="545" customFormat="1"/>
    <row r="736" s="545" customFormat="1"/>
    <row r="737" s="545" customFormat="1"/>
    <row r="738" s="545" customFormat="1"/>
    <row r="739" s="545" customFormat="1"/>
    <row r="740" s="545" customFormat="1"/>
    <row r="741" s="545" customFormat="1"/>
    <row r="742" s="545" customFormat="1"/>
    <row r="743" s="545" customFormat="1"/>
    <row r="744" s="545" customFormat="1"/>
    <row r="745" s="545" customFormat="1"/>
    <row r="746" s="545" customFormat="1"/>
    <row r="747" s="545" customFormat="1"/>
    <row r="748" s="545" customFormat="1"/>
    <row r="749" s="545" customFormat="1"/>
    <row r="750" s="545" customFormat="1"/>
    <row r="751" s="545" customFormat="1"/>
    <row r="752" s="545" customFormat="1"/>
    <row r="753" s="545" customFormat="1"/>
    <row r="754" s="545" customFormat="1"/>
    <row r="755" s="545" customFormat="1"/>
    <row r="756" s="545" customFormat="1"/>
    <row r="757" s="545" customFormat="1"/>
    <row r="758" s="545" customFormat="1"/>
    <row r="759" s="545" customFormat="1"/>
    <row r="760" s="545" customFormat="1"/>
    <row r="761" s="545" customFormat="1"/>
    <row r="762" s="545" customFormat="1"/>
    <row r="763" s="545" customFormat="1"/>
    <row r="764" s="545" customFormat="1"/>
    <row r="765" s="545" customFormat="1"/>
    <row r="766" s="545" customFormat="1"/>
    <row r="767" s="545" customFormat="1"/>
    <row r="768" s="545" customFormat="1"/>
    <row r="769" s="545" customFormat="1"/>
    <row r="770" s="545" customFormat="1"/>
    <row r="771" s="545" customFormat="1"/>
    <row r="772" s="545" customFormat="1"/>
    <row r="773" s="545" customFormat="1"/>
    <row r="774" s="545" customFormat="1"/>
    <row r="775" s="545" customFormat="1"/>
    <row r="776" s="545" customFormat="1"/>
    <row r="777" s="545" customFormat="1"/>
    <row r="778" s="545" customFormat="1"/>
    <row r="779" s="545" customFormat="1"/>
    <row r="780" s="545" customFormat="1"/>
    <row r="781" s="545" customFormat="1"/>
    <row r="782" s="545" customFormat="1"/>
    <row r="783" s="545" customFormat="1"/>
    <row r="784" s="545" customFormat="1"/>
    <row r="785" s="545" customFormat="1"/>
    <row r="786" s="545" customFormat="1"/>
    <row r="787" s="545" customFormat="1"/>
    <row r="788" s="545" customFormat="1"/>
    <row r="789" s="545" customFormat="1"/>
    <row r="790" s="545" customFormat="1"/>
    <row r="791" s="545" customFormat="1"/>
    <row r="792" s="545" customFormat="1"/>
    <row r="793" s="545" customFormat="1"/>
    <row r="794" s="545" customFormat="1"/>
    <row r="795" s="545" customFormat="1"/>
    <row r="796" s="545" customFormat="1"/>
    <row r="797" s="545" customFormat="1"/>
    <row r="798" s="545" customFormat="1"/>
    <row r="799" s="545" customFormat="1"/>
    <row r="800" s="545" customFormat="1"/>
    <row r="801" s="545" customFormat="1"/>
    <row r="802" s="545" customFormat="1"/>
    <row r="803" s="545" customFormat="1"/>
    <row r="804" s="545" customFormat="1"/>
    <row r="805" s="545" customFormat="1"/>
    <row r="806" s="545" customFormat="1"/>
    <row r="807" s="545" customFormat="1"/>
    <row r="808" s="545" customFormat="1"/>
    <row r="809" s="545" customFormat="1"/>
    <row r="810" s="545" customFormat="1"/>
    <row r="811" s="545" customFormat="1"/>
    <row r="812" s="545" customFormat="1"/>
    <row r="813" s="545" customFormat="1"/>
    <row r="814" s="545" customFormat="1"/>
    <row r="815" s="545" customFormat="1"/>
    <row r="816" s="545" customFormat="1"/>
    <row r="817" s="545" customFormat="1"/>
    <row r="818" s="545" customFormat="1"/>
    <row r="819" s="545" customFormat="1"/>
    <row r="820" s="545" customFormat="1"/>
    <row r="821" s="545" customFormat="1"/>
    <row r="822" s="545" customFormat="1"/>
    <row r="823" s="545" customFormat="1"/>
    <row r="824" s="545" customFormat="1"/>
    <row r="825" s="545" customFormat="1"/>
    <row r="826" s="545" customFormat="1"/>
    <row r="827" s="545" customFormat="1"/>
    <row r="828" s="545" customFormat="1"/>
    <row r="829" s="545" customFormat="1"/>
    <row r="830" s="545" customFormat="1"/>
    <row r="831" s="545" customFormat="1"/>
    <row r="832" s="545" customFormat="1"/>
    <row r="833" s="545" customFormat="1"/>
    <row r="834" s="545" customFormat="1"/>
    <row r="835" s="545" customFormat="1"/>
    <row r="836" s="545" customFormat="1"/>
    <row r="837" s="545" customFormat="1"/>
    <row r="838" s="545" customFormat="1"/>
    <row r="839" s="545" customFormat="1"/>
    <row r="840" s="545" customFormat="1"/>
    <row r="841" s="545" customFormat="1"/>
    <row r="842" s="545" customFormat="1"/>
    <row r="843" s="545" customFormat="1"/>
    <row r="844" s="545" customFormat="1"/>
    <row r="845" s="545" customFormat="1"/>
    <row r="846" s="545" customFormat="1"/>
    <row r="847" s="545" customFormat="1"/>
    <row r="848" s="545" customFormat="1"/>
    <row r="849" s="545" customFormat="1"/>
    <row r="850" s="545" customFormat="1"/>
    <row r="851" s="545" customFormat="1"/>
    <row r="852" s="545" customFormat="1"/>
    <row r="853" s="545" customFormat="1"/>
    <row r="854" s="545" customFormat="1"/>
    <row r="855" s="545" customFormat="1"/>
    <row r="856" s="545" customFormat="1"/>
    <row r="857" s="545" customFormat="1"/>
    <row r="858" s="545" customFormat="1"/>
    <row r="859" s="545" customFormat="1"/>
    <row r="860" s="545" customFormat="1"/>
    <row r="861" s="545" customFormat="1"/>
    <row r="862" s="545" customFormat="1"/>
    <row r="863" s="545" customFormat="1"/>
    <row r="864" s="545" customFormat="1"/>
    <row r="865" s="545" customFormat="1"/>
    <row r="866" s="545" customFormat="1"/>
    <row r="867" s="545" customFormat="1"/>
    <row r="868" s="545" customFormat="1"/>
    <row r="869" s="545" customFormat="1"/>
    <row r="870" s="545" customFormat="1"/>
    <row r="871" s="545" customFormat="1"/>
    <row r="872" s="545" customFormat="1"/>
    <row r="873" s="545" customFormat="1"/>
    <row r="874" s="545" customFormat="1"/>
    <row r="875" s="545" customFormat="1"/>
    <row r="876" s="545" customFormat="1"/>
    <row r="877" s="545" customFormat="1"/>
    <row r="878" s="545" customFormat="1"/>
    <row r="879" s="545" customFormat="1"/>
    <row r="880" s="545" customFormat="1"/>
    <row r="881" s="545" customFormat="1"/>
    <row r="882" s="545" customFormat="1"/>
    <row r="883" s="545" customFormat="1"/>
    <row r="884" s="545" customFormat="1"/>
    <row r="885" s="545" customFormat="1"/>
    <row r="886" s="545" customFormat="1"/>
    <row r="887" s="545" customFormat="1"/>
    <row r="888" s="545" customFormat="1"/>
    <row r="889" s="545" customFormat="1"/>
    <row r="890" s="545" customFormat="1"/>
    <row r="891" s="545" customFormat="1"/>
    <row r="892" s="545" customFormat="1"/>
    <row r="893" s="545" customFormat="1"/>
    <row r="894" s="545" customFormat="1"/>
    <row r="895" s="545" customFormat="1"/>
    <row r="896" s="545" customFormat="1"/>
    <row r="897" s="545" customFormat="1"/>
    <row r="898" s="545" customFormat="1"/>
    <row r="899" s="545" customFormat="1"/>
    <row r="900" s="545" customFormat="1"/>
    <row r="901" s="545" customFormat="1"/>
    <row r="902" s="545" customFormat="1"/>
    <row r="903" s="545" customFormat="1"/>
    <row r="904" s="545" customFormat="1"/>
    <row r="905" s="545" customFormat="1"/>
    <row r="906" s="545" customFormat="1"/>
    <row r="907" s="545" customFormat="1"/>
    <row r="908" s="545" customFormat="1"/>
    <row r="909" s="545" customFormat="1"/>
    <row r="910" s="545" customFormat="1"/>
    <row r="911" s="545" customFormat="1"/>
    <row r="912" s="545" customFormat="1"/>
    <row r="913" s="545" customFormat="1"/>
    <row r="914" s="545" customFormat="1"/>
    <row r="915" s="545" customFormat="1"/>
    <row r="916" s="545" customFormat="1"/>
    <row r="917" s="545" customFormat="1"/>
    <row r="918" s="545" customFormat="1"/>
    <row r="919" s="545" customFormat="1"/>
    <row r="920" s="545" customFormat="1"/>
    <row r="921" s="545" customFormat="1"/>
    <row r="922" s="545" customFormat="1"/>
    <row r="923" s="545" customFormat="1"/>
    <row r="924" s="545" customFormat="1"/>
    <row r="925" s="545" customFormat="1"/>
    <row r="926" s="545" customFormat="1"/>
    <row r="927" s="545" customFormat="1"/>
    <row r="928" s="545" customFormat="1"/>
    <row r="929" s="545" customFormat="1"/>
    <row r="930" s="545" customFormat="1"/>
    <row r="931" s="545" customFormat="1"/>
    <row r="932" s="545" customFormat="1"/>
    <row r="933" s="545" customFormat="1"/>
    <row r="934" s="545" customFormat="1"/>
    <row r="935" s="545" customFormat="1"/>
    <row r="936" s="545" customFormat="1"/>
    <row r="937" s="545" customFormat="1"/>
    <row r="938" s="545" customFormat="1"/>
    <row r="939" s="545" customFormat="1"/>
    <row r="940" s="545" customFormat="1"/>
    <row r="941" s="545" customFormat="1"/>
    <row r="942" s="545" customFormat="1"/>
    <row r="943" s="545" customFormat="1"/>
    <row r="944" s="545" customFormat="1"/>
    <row r="945" s="545" customFormat="1"/>
    <row r="946" s="545" customFormat="1"/>
    <row r="947" s="545" customFormat="1"/>
    <row r="948" s="545" customFormat="1"/>
    <row r="949" s="545" customFormat="1"/>
    <row r="950" s="545" customFormat="1"/>
    <row r="951" s="545" customFormat="1"/>
    <row r="952" s="545" customFormat="1"/>
    <row r="953" s="545" customFormat="1"/>
    <row r="954" s="545" customFormat="1"/>
    <row r="955" s="545" customFormat="1"/>
    <row r="956" s="545" customFormat="1"/>
    <row r="957" s="545" customFormat="1"/>
    <row r="958" s="545" customFormat="1"/>
    <row r="959" s="545" customFormat="1"/>
    <row r="960" s="545" customFormat="1"/>
    <row r="961" s="545" customFormat="1"/>
    <row r="962" s="545" customFormat="1"/>
    <row r="963" s="545" customFormat="1"/>
    <row r="964" s="545" customFormat="1"/>
    <row r="965" s="545" customFormat="1"/>
    <row r="966" s="545" customFormat="1"/>
    <row r="967" s="545" customFormat="1"/>
    <row r="968" s="545" customFormat="1"/>
    <row r="969" s="545" customFormat="1"/>
    <row r="970" s="545" customFormat="1"/>
    <row r="971" s="545" customFormat="1"/>
    <row r="972" s="545" customFormat="1"/>
    <row r="973" s="545" customFormat="1"/>
    <row r="974" s="545" customFormat="1"/>
    <row r="975" s="545" customFormat="1"/>
    <row r="976" s="545" customFormat="1"/>
    <row r="977" s="545" customFormat="1"/>
    <row r="978" s="545" customFormat="1"/>
    <row r="979" s="545" customFormat="1"/>
    <row r="980" s="545" customFormat="1"/>
    <row r="981" s="545" customFormat="1"/>
    <row r="982" s="545" customFormat="1"/>
    <row r="983" s="545" customFormat="1"/>
    <row r="984" s="545" customFormat="1"/>
    <row r="985" s="545" customFormat="1"/>
    <row r="986" s="545" customFormat="1"/>
    <row r="987" s="545" customFormat="1"/>
    <row r="988" s="545" customFormat="1"/>
    <row r="989" s="545" customFormat="1"/>
    <row r="990" s="545" customFormat="1"/>
    <row r="991" s="545" customFormat="1"/>
    <row r="992" s="545" customFormat="1"/>
    <row r="993" s="545" customFormat="1"/>
    <row r="994" s="545" customFormat="1"/>
    <row r="995" s="545" customFormat="1"/>
    <row r="996" s="545" customFormat="1"/>
    <row r="997" s="545" customFormat="1"/>
    <row r="998" s="545" customFormat="1"/>
    <row r="999" s="545" customFormat="1"/>
    <row r="1000" s="545" customFormat="1"/>
  </sheetData>
  <pageMargins left="0.7" right="0.7" top="0.75" bottom="0.75" header="0.3" footer="0.3"/>
  <pageSetup paperSize="9" scale="75" fitToHeight="0"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2D368-3D6E-4582-B1C1-DAFE6DBCB175}">
  <sheetPr>
    <pageSetUpPr fitToPage="1"/>
  </sheetPr>
  <dimension ref="B2:E14"/>
  <sheetViews>
    <sheetView showGridLines="0" showRowColHeaders="0" zoomScale="80" zoomScaleNormal="80" workbookViewId="0">
      <selection activeCell="D32" sqref="D32"/>
    </sheetView>
  </sheetViews>
  <sheetFormatPr baseColWidth="10" defaultRowHeight="15"/>
  <cols>
    <col min="1" max="1" width="3.85546875" customWidth="1"/>
    <col min="3" max="3" width="73.85546875" customWidth="1"/>
    <col min="4" max="5" width="28.42578125" customWidth="1"/>
  </cols>
  <sheetData>
    <row r="2" spans="2:5" ht="18.75">
      <c r="B2" s="580" t="s">
        <v>924</v>
      </c>
      <c r="C2" s="580"/>
      <c r="D2" s="580"/>
      <c r="E2" s="580"/>
    </row>
    <row r="3" spans="2:5">
      <c r="B3" s="12"/>
      <c r="E3" s="550" t="s">
        <v>1205</v>
      </c>
    </row>
    <row r="4" spans="2:5">
      <c r="B4" s="12"/>
      <c r="D4" s="364">
        <f>Table!G7</f>
        <v>45291</v>
      </c>
    </row>
    <row r="5" spans="2:5">
      <c r="C5" s="5"/>
      <c r="D5" s="2" t="s">
        <v>2</v>
      </c>
      <c r="E5" s="2" t="s">
        <v>3</v>
      </c>
    </row>
    <row r="6" spans="2:5" ht="35.25" customHeight="1">
      <c r="C6" s="5"/>
      <c r="D6" s="2" t="s">
        <v>80</v>
      </c>
      <c r="E6" s="2" t="s">
        <v>81</v>
      </c>
    </row>
    <row r="7" spans="2:5" ht="41.25" customHeight="1">
      <c r="B7" s="2">
        <v>1</v>
      </c>
      <c r="C7" s="11" t="s">
        <v>82</v>
      </c>
      <c r="D7" s="404">
        <v>208.52690799999999</v>
      </c>
      <c r="E7" s="404">
        <v>521.31727000000001</v>
      </c>
    </row>
    <row r="11" spans="2:5">
      <c r="B11" s="12"/>
      <c r="D11" s="364">
        <f>EOMONTH(D4,-12)</f>
        <v>44926</v>
      </c>
    </row>
    <row r="12" spans="2:5">
      <c r="C12" s="5"/>
      <c r="D12" s="2" t="s">
        <v>2</v>
      </c>
      <c r="E12" s="2" t="s">
        <v>3</v>
      </c>
    </row>
    <row r="13" spans="2:5" ht="30">
      <c r="C13" s="5"/>
      <c r="D13" s="2" t="s">
        <v>80</v>
      </c>
      <c r="E13" s="2" t="s">
        <v>81</v>
      </c>
    </row>
    <row r="14" spans="2:5" ht="30">
      <c r="B14" s="2">
        <v>1</v>
      </c>
      <c r="C14" s="11" t="s">
        <v>82</v>
      </c>
      <c r="D14" s="243">
        <v>228.8241299</v>
      </c>
      <c r="E14" s="243">
        <v>572.06032474999995</v>
      </c>
    </row>
  </sheetData>
  <mergeCells count="1">
    <mergeCell ref="B2:E2"/>
  </mergeCells>
  <hyperlinks>
    <hyperlink ref="E3" location="Table!A1" display="Back to table" xr:uid="{5133EB15-F5A7-4E9E-B64D-ADB134B09D61}"/>
  </hyperlinks>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E6D2E-3588-44F6-99AF-8CB70E50F4DC}">
  <sheetPr>
    <pageSetUpPr fitToPage="1"/>
  </sheetPr>
  <dimension ref="B2:J68"/>
  <sheetViews>
    <sheetView showGridLines="0" showRowColHeaders="0" zoomScale="80" zoomScaleNormal="80" workbookViewId="0"/>
  </sheetViews>
  <sheetFormatPr baseColWidth="10" defaultRowHeight="15"/>
  <cols>
    <col min="1" max="1" width="4" customWidth="1"/>
    <col min="2" max="2" width="9.5703125" customWidth="1"/>
    <col min="3" max="3" width="65.7109375" style="6" customWidth="1"/>
    <col min="4" max="5" width="22.28515625" customWidth="1"/>
    <col min="6" max="6" width="19.140625" customWidth="1"/>
    <col min="7" max="7" width="16.28515625" customWidth="1"/>
    <col min="8" max="8" width="19.5703125" customWidth="1"/>
    <col min="9" max="9" width="19.42578125" customWidth="1"/>
    <col min="10" max="10" width="25.7109375" customWidth="1"/>
  </cols>
  <sheetData>
    <row r="2" spans="2:10" ht="18.75">
      <c r="B2" s="580" t="s">
        <v>1040</v>
      </c>
      <c r="C2" s="580"/>
      <c r="D2" s="580"/>
      <c r="E2" s="580"/>
      <c r="F2" s="580"/>
      <c r="G2" s="580"/>
      <c r="H2" s="580"/>
      <c r="I2" s="580"/>
      <c r="J2" s="580"/>
    </row>
    <row r="3" spans="2:10">
      <c r="J3" s="550" t="s">
        <v>1205</v>
      </c>
    </row>
    <row r="4" spans="2:10">
      <c r="D4" s="364">
        <f>Table!G7</f>
        <v>45291</v>
      </c>
      <c r="J4" s="175"/>
    </row>
    <row r="5" spans="2:10">
      <c r="D5" s="17" t="s">
        <v>2</v>
      </c>
      <c r="E5" s="17" t="s">
        <v>3</v>
      </c>
      <c r="F5" s="17" t="s">
        <v>4</v>
      </c>
      <c r="G5" s="17" t="s">
        <v>36</v>
      </c>
      <c r="H5" s="17" t="s">
        <v>37</v>
      </c>
      <c r="I5" s="17" t="s">
        <v>85</v>
      </c>
      <c r="J5" s="17" t="s">
        <v>86</v>
      </c>
    </row>
    <row r="6" spans="2:10">
      <c r="C6" s="6" t="s">
        <v>35</v>
      </c>
      <c r="D6" s="591" t="s">
        <v>87</v>
      </c>
      <c r="E6" s="591" t="s">
        <v>88</v>
      </c>
      <c r="F6" s="591" t="s">
        <v>89</v>
      </c>
      <c r="G6" s="591"/>
      <c r="H6" s="591"/>
      <c r="I6" s="591"/>
      <c r="J6" s="591"/>
    </row>
    <row r="7" spans="2:10" ht="45">
      <c r="D7" s="591"/>
      <c r="E7" s="591"/>
      <c r="F7" s="17" t="s">
        <v>90</v>
      </c>
      <c r="G7" s="17" t="s">
        <v>91</v>
      </c>
      <c r="H7" s="17" t="s">
        <v>92</v>
      </c>
      <c r="I7" s="17" t="s">
        <v>93</v>
      </c>
      <c r="J7" s="17" t="s">
        <v>94</v>
      </c>
    </row>
    <row r="8" spans="2:10">
      <c r="B8" s="18"/>
      <c r="C8" s="471" t="s">
        <v>1032</v>
      </c>
      <c r="D8" s="472"/>
      <c r="E8" s="473"/>
      <c r="F8" s="473"/>
      <c r="G8" s="473"/>
      <c r="H8" s="473"/>
      <c r="I8" s="473"/>
      <c r="J8" s="473"/>
    </row>
    <row r="9" spans="2:10">
      <c r="B9" s="15">
        <v>1</v>
      </c>
      <c r="C9" s="16" t="s">
        <v>1179</v>
      </c>
      <c r="D9" s="379">
        <v>417.313512</v>
      </c>
      <c r="E9" s="380">
        <v>417.313512</v>
      </c>
      <c r="F9" s="380">
        <v>417.313512</v>
      </c>
      <c r="G9" s="380" t="s">
        <v>1031</v>
      </c>
      <c r="H9" s="381" t="s">
        <v>1031</v>
      </c>
      <c r="I9" s="382" t="s">
        <v>1031</v>
      </c>
      <c r="J9" s="382" t="s">
        <v>1031</v>
      </c>
    </row>
    <row r="10" spans="2:10">
      <c r="B10" s="15">
        <v>2</v>
      </c>
      <c r="C10" s="16" t="s">
        <v>1180</v>
      </c>
      <c r="D10" s="379">
        <v>16.467174</v>
      </c>
      <c r="E10" s="380">
        <v>16.467174</v>
      </c>
      <c r="F10" s="380">
        <v>16.467174</v>
      </c>
      <c r="G10" s="380" t="s">
        <v>1031</v>
      </c>
      <c r="H10" s="381" t="s">
        <v>1031</v>
      </c>
      <c r="I10" s="382" t="s">
        <v>1031</v>
      </c>
      <c r="J10" s="382" t="s">
        <v>1031</v>
      </c>
    </row>
    <row r="11" spans="2:10">
      <c r="B11" s="15">
        <v>3</v>
      </c>
      <c r="C11" s="16" t="s">
        <v>1181</v>
      </c>
      <c r="D11" s="379">
        <v>37877.103911999999</v>
      </c>
      <c r="E11" s="380">
        <v>37877.103911999999</v>
      </c>
      <c r="F11" s="380">
        <v>37877.103911999999</v>
      </c>
      <c r="G11" s="380" t="s">
        <v>1031</v>
      </c>
      <c r="H11" s="381" t="s">
        <v>1031</v>
      </c>
      <c r="I11" s="382" t="s">
        <v>1031</v>
      </c>
      <c r="J11" s="382" t="s">
        <v>1031</v>
      </c>
    </row>
    <row r="12" spans="2:10">
      <c r="B12" s="15">
        <f>B11+1</f>
        <v>4</v>
      </c>
      <c r="C12" s="16" t="s">
        <v>1198</v>
      </c>
      <c r="D12" s="379">
        <v>5914.0094339999996</v>
      </c>
      <c r="E12" s="380">
        <v>5914.0094339999996</v>
      </c>
      <c r="F12" s="380">
        <v>5914.0094339999996</v>
      </c>
      <c r="G12" s="380" t="s">
        <v>1031</v>
      </c>
      <c r="H12" s="381" t="s">
        <v>1031</v>
      </c>
      <c r="I12" s="382" t="s">
        <v>1031</v>
      </c>
      <c r="J12" s="382" t="s">
        <v>1031</v>
      </c>
    </row>
    <row r="13" spans="2:10">
      <c r="B13" s="15">
        <f t="shared" ref="B13:B21" si="0">B12+1</f>
        <v>5</v>
      </c>
      <c r="C13" s="16" t="s">
        <v>1182</v>
      </c>
      <c r="D13" s="379">
        <v>809.589831</v>
      </c>
      <c r="E13" s="380">
        <v>809.589831</v>
      </c>
      <c r="F13" s="380">
        <v>809.589831</v>
      </c>
      <c r="G13" s="380" t="s">
        <v>1031</v>
      </c>
      <c r="H13" s="381" t="s">
        <v>1031</v>
      </c>
      <c r="I13" s="382" t="s">
        <v>1031</v>
      </c>
      <c r="J13" s="382" t="s">
        <v>1031</v>
      </c>
    </row>
    <row r="14" spans="2:10">
      <c r="B14" s="15">
        <f t="shared" si="0"/>
        <v>6</v>
      </c>
      <c r="C14" s="16" t="s">
        <v>1183</v>
      </c>
      <c r="D14" s="379">
        <v>67.619952999999995</v>
      </c>
      <c r="E14" s="380">
        <v>67.619952999999995</v>
      </c>
      <c r="F14" s="380" t="s">
        <v>1031</v>
      </c>
      <c r="G14" s="380">
        <v>67.619952999999995</v>
      </c>
      <c r="H14" s="381" t="s">
        <v>1031</v>
      </c>
      <c r="I14" s="382" t="s">
        <v>1031</v>
      </c>
      <c r="J14" s="382" t="s">
        <v>1031</v>
      </c>
    </row>
    <row r="15" spans="2:10">
      <c r="B15" s="15">
        <f t="shared" si="0"/>
        <v>7</v>
      </c>
      <c r="C15" s="16" t="s">
        <v>1194</v>
      </c>
      <c r="D15" s="383" t="s">
        <v>1031</v>
      </c>
      <c r="E15" s="381" t="s">
        <v>1031</v>
      </c>
      <c r="F15" s="381" t="s">
        <v>1031</v>
      </c>
      <c r="G15" s="381" t="s">
        <v>1031</v>
      </c>
      <c r="H15" s="381" t="s">
        <v>1031</v>
      </c>
      <c r="I15" s="382" t="s">
        <v>1031</v>
      </c>
      <c r="J15" s="382" t="s">
        <v>1031</v>
      </c>
    </row>
    <row r="16" spans="2:10">
      <c r="B16" s="15">
        <f t="shared" si="0"/>
        <v>8</v>
      </c>
      <c r="C16" s="16" t="s">
        <v>1184</v>
      </c>
      <c r="D16" s="383">
        <v>13.144714</v>
      </c>
      <c r="E16" s="381">
        <v>13.144714</v>
      </c>
      <c r="F16" s="381">
        <v>13.144714</v>
      </c>
      <c r="G16" s="381" t="s">
        <v>1031</v>
      </c>
      <c r="H16" s="381" t="s">
        <v>1031</v>
      </c>
      <c r="I16" s="382" t="s">
        <v>1031</v>
      </c>
      <c r="J16" s="382" t="s">
        <v>1031</v>
      </c>
    </row>
    <row r="17" spans="2:10">
      <c r="B17" s="15">
        <f t="shared" si="0"/>
        <v>9</v>
      </c>
      <c r="C17" s="16" t="s">
        <v>1185</v>
      </c>
      <c r="D17" s="379">
        <v>33.011397000000002</v>
      </c>
      <c r="E17" s="380">
        <v>33.011397000000002</v>
      </c>
      <c r="F17" s="380">
        <v>33.011397000000002</v>
      </c>
      <c r="G17" s="380" t="s">
        <v>1031</v>
      </c>
      <c r="H17" s="381" t="s">
        <v>1031</v>
      </c>
      <c r="I17" s="382" t="s">
        <v>1031</v>
      </c>
      <c r="J17" s="382" t="s">
        <v>1031</v>
      </c>
    </row>
    <row r="18" spans="2:10">
      <c r="B18" s="15">
        <f t="shared" si="0"/>
        <v>10</v>
      </c>
      <c r="C18" s="16" t="s">
        <v>1192</v>
      </c>
      <c r="D18" s="379">
        <v>122.768061</v>
      </c>
      <c r="E18" s="380">
        <v>122.768061</v>
      </c>
      <c r="F18" s="380">
        <v>122.768061</v>
      </c>
      <c r="G18" s="380" t="s">
        <v>1031</v>
      </c>
      <c r="H18" s="381" t="s">
        <v>1031</v>
      </c>
      <c r="I18" s="382" t="s">
        <v>1031</v>
      </c>
      <c r="J18" s="382" t="s">
        <v>1031</v>
      </c>
    </row>
    <row r="19" spans="2:10">
      <c r="B19" s="15">
        <f t="shared" si="0"/>
        <v>11</v>
      </c>
      <c r="C19" s="16" t="s">
        <v>1193</v>
      </c>
      <c r="D19" s="379">
        <v>40.179124000000002</v>
      </c>
      <c r="E19" s="380">
        <v>40.179124000000002</v>
      </c>
      <c r="F19" s="380">
        <v>40.179124000000002</v>
      </c>
      <c r="G19" s="380" t="s">
        <v>1031</v>
      </c>
      <c r="H19" s="381" t="s">
        <v>1031</v>
      </c>
      <c r="I19" s="382" t="s">
        <v>1031</v>
      </c>
      <c r="J19" s="382" t="s">
        <v>1031</v>
      </c>
    </row>
    <row r="20" spans="2:10">
      <c r="B20" s="15">
        <f t="shared" si="0"/>
        <v>12</v>
      </c>
      <c r="C20" s="16" t="s">
        <v>814</v>
      </c>
      <c r="D20" s="379">
        <v>50.972940999999999</v>
      </c>
      <c r="E20" s="380">
        <v>50.972940999999999</v>
      </c>
      <c r="F20" s="380">
        <v>50.972940999999999</v>
      </c>
      <c r="G20" s="380" t="s">
        <v>1031</v>
      </c>
      <c r="H20" s="381" t="s">
        <v>1031</v>
      </c>
      <c r="I20" s="382" t="s">
        <v>1031</v>
      </c>
      <c r="J20" s="382" t="s">
        <v>1031</v>
      </c>
    </row>
    <row r="21" spans="2:10">
      <c r="B21" s="15">
        <f t="shared" si="0"/>
        <v>13</v>
      </c>
      <c r="C21" s="16" t="s">
        <v>1197</v>
      </c>
      <c r="D21" s="379">
        <v>16.460833999999998</v>
      </c>
      <c r="E21" s="380">
        <v>16.460833999999998</v>
      </c>
      <c r="F21" s="380">
        <v>16.460833999999998</v>
      </c>
      <c r="G21" s="380" t="s">
        <v>1031</v>
      </c>
      <c r="H21" s="381" t="s">
        <v>1031</v>
      </c>
      <c r="I21" s="382" t="s">
        <v>1031</v>
      </c>
      <c r="J21" s="382" t="s">
        <v>1031</v>
      </c>
    </row>
    <row r="22" spans="2:10">
      <c r="B22" s="19"/>
      <c r="C22" s="20" t="s">
        <v>95</v>
      </c>
      <c r="D22" s="384">
        <v>45378.640887000001</v>
      </c>
      <c r="E22" s="385">
        <v>45378.640887000001</v>
      </c>
      <c r="F22" s="385">
        <v>45311.020934</v>
      </c>
      <c r="G22" s="385">
        <v>67.619952999999995</v>
      </c>
      <c r="H22" s="381" t="s">
        <v>1031</v>
      </c>
      <c r="I22" s="382" t="s">
        <v>1031</v>
      </c>
      <c r="J22" s="382" t="s">
        <v>1031</v>
      </c>
    </row>
    <row r="23" spans="2:10">
      <c r="B23" s="15"/>
      <c r="C23" s="471" t="s">
        <v>1033</v>
      </c>
      <c r="D23" s="474" t="s">
        <v>1031</v>
      </c>
      <c r="E23" s="475" t="s">
        <v>1031</v>
      </c>
      <c r="F23" s="475" t="s">
        <v>1031</v>
      </c>
      <c r="G23" s="475" t="s">
        <v>1031</v>
      </c>
      <c r="H23" s="475" t="s">
        <v>1031</v>
      </c>
      <c r="I23" s="475" t="s">
        <v>1031</v>
      </c>
      <c r="J23" s="475" t="s">
        <v>1031</v>
      </c>
    </row>
    <row r="24" spans="2:10">
      <c r="B24" s="218" t="s">
        <v>1178</v>
      </c>
      <c r="C24" s="16" t="s">
        <v>1186</v>
      </c>
      <c r="D24" s="379">
        <v>219.60620499999999</v>
      </c>
      <c r="E24" s="380">
        <v>219.60620499999999</v>
      </c>
      <c r="F24" s="380" t="s">
        <v>1031</v>
      </c>
      <c r="G24" s="380" t="s">
        <v>1031</v>
      </c>
      <c r="H24" s="380" t="s">
        <v>1031</v>
      </c>
      <c r="I24" s="386" t="s">
        <v>1031</v>
      </c>
      <c r="J24" s="386">
        <v>219.60620499999999</v>
      </c>
    </row>
    <row r="25" spans="2:10">
      <c r="B25" s="15">
        <f t="shared" ref="B25:B26" si="1">B24+1</f>
        <v>15</v>
      </c>
      <c r="C25" s="16" t="s">
        <v>1187</v>
      </c>
      <c r="D25" s="379">
        <v>15860.822098000001</v>
      </c>
      <c r="E25" s="380">
        <v>15860.822098000001</v>
      </c>
      <c r="F25" s="380" t="s">
        <v>1031</v>
      </c>
      <c r="G25" s="380" t="s">
        <v>1031</v>
      </c>
      <c r="H25" s="380" t="s">
        <v>1031</v>
      </c>
      <c r="I25" s="386" t="s">
        <v>1031</v>
      </c>
      <c r="J25" s="386">
        <v>15860.822098000001</v>
      </c>
    </row>
    <row r="26" spans="2:10">
      <c r="B26" s="15">
        <f t="shared" si="1"/>
        <v>16</v>
      </c>
      <c r="C26" s="16" t="s">
        <v>1183</v>
      </c>
      <c r="D26" s="379">
        <v>147.37046100000001</v>
      </c>
      <c r="E26" s="380">
        <v>147.37046100000001</v>
      </c>
      <c r="F26" s="380" t="s">
        <v>1031</v>
      </c>
      <c r="G26" s="380" t="s">
        <v>1031</v>
      </c>
      <c r="H26" s="380" t="s">
        <v>1031</v>
      </c>
      <c r="I26" s="386" t="s">
        <v>1031</v>
      </c>
      <c r="J26" s="386">
        <v>147.37046100000001</v>
      </c>
    </row>
    <row r="27" spans="2:10">
      <c r="B27" s="15">
        <f>B26+1</f>
        <v>17</v>
      </c>
      <c r="C27" s="16" t="s">
        <v>1189</v>
      </c>
      <c r="D27" s="379">
        <v>23166.626181</v>
      </c>
      <c r="E27" s="380">
        <v>23166.626181</v>
      </c>
      <c r="F27" s="380" t="s">
        <v>1031</v>
      </c>
      <c r="G27" s="380" t="s">
        <v>1031</v>
      </c>
      <c r="H27" s="380" t="s">
        <v>1031</v>
      </c>
      <c r="I27" s="386" t="s">
        <v>1031</v>
      </c>
      <c r="J27" s="386">
        <v>23166.626181</v>
      </c>
    </row>
    <row r="28" spans="2:10">
      <c r="B28" s="15">
        <f t="shared" ref="B28:B33" si="2">B27+1</f>
        <v>18</v>
      </c>
      <c r="C28" s="553" t="s">
        <v>1190</v>
      </c>
      <c r="D28" s="383">
        <v>514.06710299999997</v>
      </c>
      <c r="E28" s="381">
        <v>514.06710299999997</v>
      </c>
      <c r="F28" s="381" t="s">
        <v>1031</v>
      </c>
      <c r="G28" s="381" t="s">
        <v>1031</v>
      </c>
      <c r="H28" s="381" t="s">
        <v>1031</v>
      </c>
      <c r="I28" s="382" t="s">
        <v>1031</v>
      </c>
      <c r="J28" s="382">
        <v>514.06710299999997</v>
      </c>
    </row>
    <row r="29" spans="2:10">
      <c r="B29" s="15">
        <f t="shared" si="2"/>
        <v>19</v>
      </c>
      <c r="C29" s="16" t="s">
        <v>1196</v>
      </c>
      <c r="D29" s="379">
        <v>46.413629</v>
      </c>
      <c r="E29" s="380">
        <v>46.413629</v>
      </c>
      <c r="F29" s="380" t="s">
        <v>1031</v>
      </c>
      <c r="G29" s="380" t="s">
        <v>1031</v>
      </c>
      <c r="H29" s="380" t="s">
        <v>1031</v>
      </c>
      <c r="I29" s="386" t="s">
        <v>1031</v>
      </c>
      <c r="J29" s="386">
        <v>46.413629</v>
      </c>
    </row>
    <row r="30" spans="2:10">
      <c r="B30" s="15">
        <f t="shared" si="2"/>
        <v>20</v>
      </c>
      <c r="C30" s="16" t="s">
        <v>1195</v>
      </c>
      <c r="D30" s="379">
        <v>61.752330999999998</v>
      </c>
      <c r="E30" s="380">
        <v>61.752330999999998</v>
      </c>
      <c r="F30" s="380" t="s">
        <v>1031</v>
      </c>
      <c r="G30" s="380" t="s">
        <v>1031</v>
      </c>
      <c r="H30" s="380" t="s">
        <v>1031</v>
      </c>
      <c r="I30" s="386" t="s">
        <v>1031</v>
      </c>
      <c r="J30" s="386">
        <v>61.752330999999998</v>
      </c>
    </row>
    <row r="31" spans="2:10">
      <c r="B31" s="15">
        <f t="shared" si="2"/>
        <v>21</v>
      </c>
      <c r="C31" s="16" t="s">
        <v>1188</v>
      </c>
      <c r="D31" s="379">
        <v>4.5396890000000001</v>
      </c>
      <c r="E31" s="380">
        <v>4.5396890000000001</v>
      </c>
      <c r="F31" s="380" t="s">
        <v>1031</v>
      </c>
      <c r="G31" s="380" t="s">
        <v>1031</v>
      </c>
      <c r="H31" s="380" t="s">
        <v>1031</v>
      </c>
      <c r="I31" s="386" t="s">
        <v>1031</v>
      </c>
      <c r="J31" s="386">
        <v>4.5396890000000001</v>
      </c>
    </row>
    <row r="32" spans="2:10">
      <c r="B32" s="15">
        <f t="shared" si="2"/>
        <v>22</v>
      </c>
      <c r="C32" s="16" t="s">
        <v>1191</v>
      </c>
      <c r="D32" s="379">
        <v>41.475633999999999</v>
      </c>
      <c r="E32" s="380">
        <v>41.475633999999999</v>
      </c>
      <c r="F32" s="380" t="s">
        <v>1031</v>
      </c>
      <c r="G32" s="380" t="s">
        <v>1031</v>
      </c>
      <c r="H32" s="380" t="s">
        <v>1031</v>
      </c>
      <c r="I32" s="386" t="s">
        <v>1031</v>
      </c>
      <c r="J32" s="386">
        <v>41.475633999999999</v>
      </c>
    </row>
    <row r="33" spans="2:10">
      <c r="B33" s="15">
        <f t="shared" si="2"/>
        <v>23</v>
      </c>
      <c r="C33" s="16" t="s">
        <v>1214</v>
      </c>
      <c r="D33" s="379">
        <v>402.35994399999998</v>
      </c>
      <c r="E33" s="380">
        <v>402.35994399999998</v>
      </c>
      <c r="F33" s="380" t="s">
        <v>1031</v>
      </c>
      <c r="G33" s="380" t="s">
        <v>1031</v>
      </c>
      <c r="H33" s="380" t="s">
        <v>1031</v>
      </c>
      <c r="I33" s="386" t="s">
        <v>1031</v>
      </c>
      <c r="J33" s="386">
        <v>402.35994399999998</v>
      </c>
    </row>
    <row r="34" spans="2:10">
      <c r="B34" s="15"/>
      <c r="C34" s="92" t="s">
        <v>277</v>
      </c>
      <c r="D34" s="384">
        <v>40465.033275000002</v>
      </c>
      <c r="E34" s="385">
        <v>40465.033275000002</v>
      </c>
      <c r="F34" s="385" t="s">
        <v>1031</v>
      </c>
      <c r="G34" s="385" t="s">
        <v>1031</v>
      </c>
      <c r="H34" s="385" t="s">
        <v>1031</v>
      </c>
      <c r="I34" s="387" t="s">
        <v>1031</v>
      </c>
      <c r="J34" s="387">
        <v>40465.033275000002</v>
      </c>
    </row>
    <row r="38" spans="2:10">
      <c r="D38" s="364">
        <f>EOMONTH(D4,-12)</f>
        <v>44926</v>
      </c>
      <c r="J38" s="175"/>
    </row>
    <row r="39" spans="2:10">
      <c r="D39" s="17" t="s">
        <v>2</v>
      </c>
      <c r="E39" s="17" t="s">
        <v>3</v>
      </c>
      <c r="F39" s="17" t="s">
        <v>4</v>
      </c>
      <c r="G39" s="17" t="s">
        <v>36</v>
      </c>
      <c r="H39" s="17" t="s">
        <v>37</v>
      </c>
      <c r="I39" s="17" t="s">
        <v>85</v>
      </c>
      <c r="J39" s="17" t="s">
        <v>86</v>
      </c>
    </row>
    <row r="40" spans="2:10">
      <c r="C40" s="6" t="s">
        <v>35</v>
      </c>
      <c r="D40" s="591" t="s">
        <v>87</v>
      </c>
      <c r="E40" s="591" t="s">
        <v>88</v>
      </c>
      <c r="F40" s="591" t="s">
        <v>89</v>
      </c>
      <c r="G40" s="591"/>
      <c r="H40" s="591"/>
      <c r="I40" s="591"/>
      <c r="J40" s="591"/>
    </row>
    <row r="41" spans="2:10" ht="45">
      <c r="D41" s="591"/>
      <c r="E41" s="591"/>
      <c r="F41" s="17" t="s">
        <v>90</v>
      </c>
      <c r="G41" s="17" t="s">
        <v>91</v>
      </c>
      <c r="H41" s="17" t="s">
        <v>92</v>
      </c>
      <c r="I41" s="17" t="s">
        <v>93</v>
      </c>
      <c r="J41" s="17" t="s">
        <v>94</v>
      </c>
    </row>
    <row r="42" spans="2:10">
      <c r="B42" s="18"/>
      <c r="C42" s="471" t="s">
        <v>1032</v>
      </c>
      <c r="D42" s="472"/>
      <c r="E42" s="473"/>
      <c r="F42" s="473"/>
      <c r="G42" s="473"/>
      <c r="H42" s="473"/>
      <c r="I42" s="473"/>
      <c r="J42" s="473"/>
    </row>
    <row r="43" spans="2:10">
      <c r="B43" s="15">
        <v>1</v>
      </c>
      <c r="C43" s="106" t="s">
        <v>1179</v>
      </c>
      <c r="D43" s="220">
        <v>486.42168299999997</v>
      </c>
      <c r="E43" s="221">
        <v>486.42168299999997</v>
      </c>
      <c r="F43" s="221">
        <v>486.42168299999997</v>
      </c>
      <c r="G43" s="221" t="s">
        <v>1031</v>
      </c>
      <c r="H43" s="224"/>
      <c r="I43" s="225"/>
      <c r="J43" s="225"/>
    </row>
    <row r="44" spans="2:10">
      <c r="B44" s="15">
        <v>2</v>
      </c>
      <c r="C44" s="106" t="s">
        <v>1180</v>
      </c>
      <c r="D44" s="220">
        <v>16.096616000000001</v>
      </c>
      <c r="E44" s="221">
        <v>16.096616000000001</v>
      </c>
      <c r="F44" s="221">
        <v>16.096616000000001</v>
      </c>
      <c r="G44" s="221" t="s">
        <v>1031</v>
      </c>
      <c r="H44" s="224"/>
      <c r="I44" s="225"/>
      <c r="J44" s="225"/>
    </row>
    <row r="45" spans="2:10">
      <c r="B45" s="15">
        <v>3</v>
      </c>
      <c r="C45" s="106" t="s">
        <v>1181</v>
      </c>
      <c r="D45" s="220">
        <v>36800.214076999997</v>
      </c>
      <c r="E45" s="221">
        <v>36800.214076999997</v>
      </c>
      <c r="F45" s="221">
        <v>36800.214076999997</v>
      </c>
      <c r="G45" s="221" t="s">
        <v>1031</v>
      </c>
      <c r="H45" s="224"/>
      <c r="I45" s="225"/>
      <c r="J45" s="225"/>
    </row>
    <row r="46" spans="2:10">
      <c r="B46" s="15">
        <f>B45+1</f>
        <v>4</v>
      </c>
      <c r="C46" s="106" t="s">
        <v>1198</v>
      </c>
      <c r="D46" s="220">
        <v>5635.2743829999999</v>
      </c>
      <c r="E46" s="221">
        <v>5635.2743829999999</v>
      </c>
      <c r="F46" s="221">
        <v>5635.2743829999999</v>
      </c>
      <c r="G46" s="221" t="s">
        <v>1031</v>
      </c>
      <c r="H46" s="224"/>
      <c r="I46" s="225"/>
      <c r="J46" s="225"/>
    </row>
    <row r="47" spans="2:10">
      <c r="B47" s="15">
        <f t="shared" ref="B47:B55" si="3">B46+1</f>
        <v>5</v>
      </c>
      <c r="C47" s="106" t="s">
        <v>1182</v>
      </c>
      <c r="D47" s="220">
        <v>796.02760000000001</v>
      </c>
      <c r="E47" s="221">
        <v>796.02760000000001</v>
      </c>
      <c r="F47" s="221">
        <v>796.02760000000001</v>
      </c>
      <c r="G47" s="221" t="s">
        <v>1031</v>
      </c>
      <c r="H47" s="224"/>
      <c r="I47" s="225"/>
      <c r="J47" s="225"/>
    </row>
    <row r="48" spans="2:10">
      <c r="B48" s="15">
        <f>B47+1</f>
        <v>6</v>
      </c>
      <c r="C48" s="106" t="s">
        <v>1183</v>
      </c>
      <c r="D48" s="220">
        <v>44.375174000000001</v>
      </c>
      <c r="E48" s="221">
        <v>44.375174000000001</v>
      </c>
      <c r="F48" s="221" t="s">
        <v>1031</v>
      </c>
      <c r="G48" s="221">
        <v>44.375174000000001</v>
      </c>
      <c r="H48" s="224"/>
      <c r="I48" s="225"/>
      <c r="J48" s="225"/>
    </row>
    <row r="49" spans="2:10">
      <c r="B49" s="15">
        <f t="shared" si="3"/>
        <v>7</v>
      </c>
      <c r="C49" s="106" t="s">
        <v>1194</v>
      </c>
      <c r="D49" s="223" t="s">
        <v>1031</v>
      </c>
      <c r="E49" s="224" t="s">
        <v>1031</v>
      </c>
      <c r="F49" s="224" t="s">
        <v>1031</v>
      </c>
      <c r="G49" s="224" t="s">
        <v>1031</v>
      </c>
      <c r="H49" s="224"/>
      <c r="I49" s="225"/>
      <c r="J49" s="225"/>
    </row>
    <row r="50" spans="2:10">
      <c r="B50" s="15">
        <f t="shared" si="3"/>
        <v>8</v>
      </c>
      <c r="C50" s="106" t="s">
        <v>1184</v>
      </c>
      <c r="D50" s="223">
        <v>11.394159999999999</v>
      </c>
      <c r="E50" s="224">
        <v>11.394159999999999</v>
      </c>
      <c r="F50" s="224">
        <v>11.394159999999999</v>
      </c>
      <c r="G50" s="224" t="s">
        <v>1031</v>
      </c>
      <c r="H50" s="224"/>
      <c r="I50" s="225"/>
      <c r="J50" s="225"/>
    </row>
    <row r="51" spans="2:10">
      <c r="B51" s="15">
        <f t="shared" si="3"/>
        <v>9</v>
      </c>
      <c r="C51" s="106" t="s">
        <v>1185</v>
      </c>
      <c r="D51" s="220">
        <v>33.937638999999997</v>
      </c>
      <c r="E51" s="221">
        <v>33.937638999999997</v>
      </c>
      <c r="F51" s="221">
        <v>33.937638999999997</v>
      </c>
      <c r="G51" s="221" t="s">
        <v>1031</v>
      </c>
      <c r="H51" s="224"/>
      <c r="I51" s="225"/>
      <c r="J51" s="225"/>
    </row>
    <row r="52" spans="2:10">
      <c r="B52" s="15">
        <f t="shared" si="3"/>
        <v>10</v>
      </c>
      <c r="C52" s="106" t="s">
        <v>1192</v>
      </c>
      <c r="D52" s="220">
        <v>120.543459</v>
      </c>
      <c r="E52" s="221">
        <v>120.543459</v>
      </c>
      <c r="F52" s="221">
        <v>120.543459</v>
      </c>
      <c r="G52" s="221" t="s">
        <v>1031</v>
      </c>
      <c r="H52" s="224"/>
      <c r="I52" s="225"/>
      <c r="J52" s="225"/>
    </row>
    <row r="53" spans="2:10">
      <c r="B53" s="15">
        <f t="shared" si="3"/>
        <v>11</v>
      </c>
      <c r="C53" s="106" t="s">
        <v>1193</v>
      </c>
      <c r="D53" s="220">
        <v>41.118333999999997</v>
      </c>
      <c r="E53" s="221">
        <v>41.118333999999997</v>
      </c>
      <c r="F53" s="221">
        <v>41.118333999999997</v>
      </c>
      <c r="G53" s="221" t="s">
        <v>1031</v>
      </c>
      <c r="H53" s="224"/>
      <c r="I53" s="225"/>
      <c r="J53" s="225"/>
    </row>
    <row r="54" spans="2:10">
      <c r="B54" s="15">
        <f t="shared" si="3"/>
        <v>12</v>
      </c>
      <c r="C54" s="106" t="s">
        <v>814</v>
      </c>
      <c r="D54" s="220">
        <v>83.850005999999993</v>
      </c>
      <c r="E54" s="221">
        <v>83.850005999999993</v>
      </c>
      <c r="F54" s="221">
        <v>83.850005999999993</v>
      </c>
      <c r="G54" s="221" t="s">
        <v>1031</v>
      </c>
      <c r="H54" s="224"/>
      <c r="I54" s="225"/>
      <c r="J54" s="225"/>
    </row>
    <row r="55" spans="2:10">
      <c r="B55" s="15">
        <f t="shared" si="3"/>
        <v>13</v>
      </c>
      <c r="C55" s="106" t="s">
        <v>1197</v>
      </c>
      <c r="D55" s="220">
        <v>9.1561679999999992</v>
      </c>
      <c r="E55" s="221">
        <v>9.1561679999999992</v>
      </c>
      <c r="F55" s="221">
        <v>9.1561679999999992</v>
      </c>
      <c r="G55" s="221" t="s">
        <v>1031</v>
      </c>
      <c r="H55" s="224"/>
      <c r="I55" s="225"/>
      <c r="J55" s="225"/>
    </row>
    <row r="56" spans="2:10">
      <c r="B56" s="19"/>
      <c r="C56" s="20" t="s">
        <v>95</v>
      </c>
      <c r="D56" s="226">
        <v>44078.409298999999</v>
      </c>
      <c r="E56" s="227">
        <v>44078.409298999999</v>
      </c>
      <c r="F56" s="227">
        <v>44034.034124999998</v>
      </c>
      <c r="G56" s="227">
        <v>44.375174000000001</v>
      </c>
      <c r="H56" s="224"/>
      <c r="I56" s="225"/>
      <c r="J56" s="225"/>
    </row>
    <row r="57" spans="2:10">
      <c r="B57" s="15"/>
      <c r="C57" s="471" t="s">
        <v>1033</v>
      </c>
      <c r="D57" s="472"/>
      <c r="E57" s="473"/>
      <c r="F57" s="473"/>
      <c r="G57" s="473"/>
      <c r="H57" s="473"/>
      <c r="I57" s="473"/>
      <c r="J57" s="473"/>
    </row>
    <row r="58" spans="2:10">
      <c r="B58" s="218" t="s">
        <v>1178</v>
      </c>
      <c r="C58" s="106" t="s">
        <v>1186</v>
      </c>
      <c r="D58" s="220">
        <v>274.05034799999999</v>
      </c>
      <c r="E58" s="221">
        <v>274.05034799999999</v>
      </c>
      <c r="F58" s="221" t="s">
        <v>1031</v>
      </c>
      <c r="G58" s="221" t="s">
        <v>1031</v>
      </c>
      <c r="H58" s="221" t="s">
        <v>1031</v>
      </c>
      <c r="I58" s="222" t="s">
        <v>1031</v>
      </c>
      <c r="J58" s="222">
        <v>274.05034799999999</v>
      </c>
    </row>
    <row r="59" spans="2:10">
      <c r="B59" s="15">
        <v>15</v>
      </c>
      <c r="C59" s="106" t="s">
        <v>1187</v>
      </c>
      <c r="D59" s="220">
        <v>15761.344142</v>
      </c>
      <c r="E59" s="221">
        <v>15761.344142</v>
      </c>
      <c r="F59" s="221" t="s">
        <v>1031</v>
      </c>
      <c r="G59" s="221" t="s">
        <v>1031</v>
      </c>
      <c r="H59" s="221" t="s">
        <v>1031</v>
      </c>
      <c r="I59" s="222" t="s">
        <v>1031</v>
      </c>
      <c r="J59" s="222">
        <v>15761.344142</v>
      </c>
    </row>
    <row r="60" spans="2:10">
      <c r="B60" s="15">
        <v>16</v>
      </c>
      <c r="C60" s="106" t="s">
        <v>1183</v>
      </c>
      <c r="D60" s="220">
        <v>131.741739</v>
      </c>
      <c r="E60" s="221">
        <v>131.741739</v>
      </c>
      <c r="F60" s="221" t="s">
        <v>1031</v>
      </c>
      <c r="G60" s="221" t="s">
        <v>1031</v>
      </c>
      <c r="H60" s="221" t="s">
        <v>1031</v>
      </c>
      <c r="I60" s="222" t="s">
        <v>1031</v>
      </c>
      <c r="J60" s="222">
        <v>131.741739</v>
      </c>
    </row>
    <row r="61" spans="2:10">
      <c r="B61" s="15">
        <f>B60+1</f>
        <v>17</v>
      </c>
      <c r="C61" s="106" t="s">
        <v>1189</v>
      </c>
      <c r="D61" s="220">
        <v>22271.832944999998</v>
      </c>
      <c r="E61" s="221">
        <v>22271.832944999998</v>
      </c>
      <c r="F61" s="221" t="s">
        <v>1031</v>
      </c>
      <c r="G61" s="221" t="s">
        <v>1031</v>
      </c>
      <c r="H61" s="221" t="s">
        <v>1031</v>
      </c>
      <c r="I61" s="222" t="s">
        <v>1031</v>
      </c>
      <c r="J61" s="222">
        <v>22271.832944999998</v>
      </c>
    </row>
    <row r="62" spans="2:10">
      <c r="B62" s="15">
        <f t="shared" ref="B62:B67" si="4">B61+1</f>
        <v>18</v>
      </c>
      <c r="C62" s="219" t="s">
        <v>1190</v>
      </c>
      <c r="D62" s="223">
        <v>289.78328299999998</v>
      </c>
      <c r="E62" s="224">
        <v>289.78328299999998</v>
      </c>
      <c r="F62" s="224" t="s">
        <v>1031</v>
      </c>
      <c r="G62" s="224" t="s">
        <v>1031</v>
      </c>
      <c r="H62" s="224" t="s">
        <v>1031</v>
      </c>
      <c r="I62" s="225" t="s">
        <v>1031</v>
      </c>
      <c r="J62" s="225">
        <v>289.78328299999998</v>
      </c>
    </row>
    <row r="63" spans="2:10">
      <c r="B63" s="15">
        <f t="shared" si="4"/>
        <v>19</v>
      </c>
      <c r="C63" s="106" t="s">
        <v>1196</v>
      </c>
      <c r="D63" s="220">
        <v>38.719892000000002</v>
      </c>
      <c r="E63" s="221">
        <v>38.719892000000002</v>
      </c>
      <c r="F63" s="221" t="s">
        <v>1031</v>
      </c>
      <c r="G63" s="221" t="s">
        <v>1031</v>
      </c>
      <c r="H63" s="221" t="s">
        <v>1031</v>
      </c>
      <c r="I63" s="222" t="s">
        <v>1031</v>
      </c>
      <c r="J63" s="222">
        <v>38.719892000000002</v>
      </c>
    </row>
    <row r="64" spans="2:10">
      <c r="B64" s="15">
        <f t="shared" si="4"/>
        <v>20</v>
      </c>
      <c r="C64" s="106" t="s">
        <v>1195</v>
      </c>
      <c r="D64" s="220">
        <v>54.047441999999997</v>
      </c>
      <c r="E64" s="221">
        <v>54.047441999999997</v>
      </c>
      <c r="F64" s="221" t="s">
        <v>1031</v>
      </c>
      <c r="G64" s="221" t="s">
        <v>1031</v>
      </c>
      <c r="H64" s="221" t="s">
        <v>1031</v>
      </c>
      <c r="I64" s="222" t="s">
        <v>1031</v>
      </c>
      <c r="J64" s="222">
        <v>54.047441999999997</v>
      </c>
    </row>
    <row r="65" spans="2:10">
      <c r="B65" s="15">
        <f t="shared" si="4"/>
        <v>21</v>
      </c>
      <c r="C65" s="106" t="s">
        <v>1188</v>
      </c>
      <c r="D65" s="220">
        <v>1.438652</v>
      </c>
      <c r="E65" s="221">
        <v>1.438652</v>
      </c>
      <c r="F65" s="221" t="s">
        <v>1031</v>
      </c>
      <c r="G65" s="221" t="s">
        <v>1031</v>
      </c>
      <c r="H65" s="221" t="s">
        <v>1031</v>
      </c>
      <c r="I65" s="222" t="s">
        <v>1031</v>
      </c>
      <c r="J65" s="222">
        <v>1.438652</v>
      </c>
    </row>
    <row r="66" spans="2:10">
      <c r="B66" s="15">
        <f t="shared" si="4"/>
        <v>22</v>
      </c>
      <c r="C66" s="106" t="s">
        <v>1191</v>
      </c>
      <c r="D66" s="220">
        <v>42.226492999999998</v>
      </c>
      <c r="E66" s="221">
        <v>42.226492999999998</v>
      </c>
      <c r="F66" s="221" t="s">
        <v>1031</v>
      </c>
      <c r="G66" s="221" t="s">
        <v>1031</v>
      </c>
      <c r="H66" s="221" t="s">
        <v>1031</v>
      </c>
      <c r="I66" s="222" t="s">
        <v>1031</v>
      </c>
      <c r="J66" s="222">
        <v>42.226492999999998</v>
      </c>
    </row>
    <row r="67" spans="2:10">
      <c r="B67" s="15">
        <f t="shared" si="4"/>
        <v>23</v>
      </c>
      <c r="C67" s="106" t="s">
        <v>1214</v>
      </c>
      <c r="D67" s="220">
        <v>420.91170099999999</v>
      </c>
      <c r="E67" s="221">
        <v>420.91170099999999</v>
      </c>
      <c r="F67" s="221" t="s">
        <v>1031</v>
      </c>
      <c r="G67" s="221" t="s">
        <v>1031</v>
      </c>
      <c r="H67" s="221" t="s">
        <v>1031</v>
      </c>
      <c r="I67" s="222" t="s">
        <v>1031</v>
      </c>
      <c r="J67" s="222">
        <v>420.91170099999999</v>
      </c>
    </row>
    <row r="68" spans="2:10">
      <c r="B68" s="15"/>
      <c r="C68" s="20" t="s">
        <v>277</v>
      </c>
      <c r="D68" s="226">
        <v>39286.096637000002</v>
      </c>
      <c r="E68" s="227">
        <v>39286.096637000002</v>
      </c>
      <c r="F68" s="227" t="s">
        <v>1031</v>
      </c>
      <c r="G68" s="227" t="s">
        <v>1031</v>
      </c>
      <c r="H68" s="227" t="s">
        <v>1031</v>
      </c>
      <c r="I68" s="228" t="s">
        <v>1031</v>
      </c>
      <c r="J68" s="228">
        <v>39286.096637000002</v>
      </c>
    </row>
  </sheetData>
  <mergeCells count="7">
    <mergeCell ref="D6:D7"/>
    <mergeCell ref="E6:E7"/>
    <mergeCell ref="F6:J6"/>
    <mergeCell ref="B2:J2"/>
    <mergeCell ref="D40:D41"/>
    <mergeCell ref="E40:E41"/>
    <mergeCell ref="F40:J40"/>
  </mergeCells>
  <hyperlinks>
    <hyperlink ref="J3" location="Table!A1" display="Back to table" xr:uid="{3597207C-DE3D-494D-B644-3BD8792322D5}"/>
  </hyperlinks>
  <pageMargins left="0.7" right="0.7" top="0.75" bottom="0.75" header="0.3" footer="0.3"/>
  <pageSetup paperSize="9" scale="42" orientation="landscape" r:id="rId1"/>
  <ignoredErrors>
    <ignoredError sqref="B58 B2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61332-E0B6-4FE3-97E5-7B139202B668}">
  <sheetPr>
    <pageSetUpPr fitToPage="1"/>
  </sheetPr>
  <dimension ref="B2:H38"/>
  <sheetViews>
    <sheetView showGridLines="0" showRowColHeaders="0" zoomScale="80" zoomScaleNormal="80" workbookViewId="0"/>
  </sheetViews>
  <sheetFormatPr baseColWidth="10" defaultRowHeight="15"/>
  <cols>
    <col min="1" max="1" width="4.140625" customWidth="1"/>
    <col min="3" max="3" width="76.140625" style="6" customWidth="1"/>
    <col min="4" max="8" width="15.140625" customWidth="1"/>
  </cols>
  <sheetData>
    <row r="2" spans="2:8" ht="18.75">
      <c r="B2" s="580" t="s">
        <v>83</v>
      </c>
      <c r="C2" s="580"/>
      <c r="D2" s="580"/>
      <c r="E2" s="580"/>
      <c r="F2" s="580"/>
      <c r="G2" s="580"/>
      <c r="H2" s="580"/>
    </row>
    <row r="3" spans="2:8">
      <c r="B3" s="18"/>
      <c r="G3" s="581" t="s">
        <v>1205</v>
      </c>
      <c r="H3" s="581"/>
    </row>
    <row r="4" spans="2:8">
      <c r="B4" s="18"/>
      <c r="D4" s="364">
        <f>Table!G7</f>
        <v>45291</v>
      </c>
    </row>
    <row r="5" spans="2:8">
      <c r="D5" s="17" t="s">
        <v>2</v>
      </c>
      <c r="E5" s="17" t="s">
        <v>3</v>
      </c>
      <c r="F5" s="17" t="s">
        <v>4</v>
      </c>
      <c r="G5" s="17" t="s">
        <v>36</v>
      </c>
      <c r="H5" s="17" t="s">
        <v>37</v>
      </c>
    </row>
    <row r="6" spans="2:8">
      <c r="D6" s="591" t="s">
        <v>34</v>
      </c>
      <c r="E6" s="591" t="s">
        <v>97</v>
      </c>
      <c r="F6" s="591"/>
      <c r="G6" s="591"/>
      <c r="H6" s="591"/>
    </row>
    <row r="7" spans="2:8" ht="30">
      <c r="D7" s="591"/>
      <c r="E7" s="17" t="s">
        <v>98</v>
      </c>
      <c r="F7" s="17" t="s">
        <v>99</v>
      </c>
      <c r="G7" s="23" t="s">
        <v>100</v>
      </c>
      <c r="H7" s="17" t="s">
        <v>101</v>
      </c>
    </row>
    <row r="8" spans="2:8" ht="30">
      <c r="B8" s="24">
        <v>1</v>
      </c>
      <c r="C8" s="20" t="s">
        <v>102</v>
      </c>
      <c r="D8" s="388">
        <v>45378.640887000001</v>
      </c>
      <c r="E8" s="388">
        <v>45311.020934</v>
      </c>
      <c r="F8" s="389" t="s">
        <v>1031</v>
      </c>
      <c r="G8" s="346">
        <v>67.619952999999995</v>
      </c>
      <c r="H8" s="346" t="s">
        <v>1031</v>
      </c>
    </row>
    <row r="9" spans="2:8" ht="30">
      <c r="B9" s="24">
        <v>2</v>
      </c>
      <c r="C9" s="20" t="s">
        <v>103</v>
      </c>
      <c r="D9" s="388" t="s">
        <v>1031</v>
      </c>
      <c r="E9" s="388" t="s">
        <v>1031</v>
      </c>
      <c r="F9" s="389" t="s">
        <v>1031</v>
      </c>
      <c r="G9" s="346" t="s">
        <v>1031</v>
      </c>
      <c r="H9" s="346" t="s">
        <v>1031</v>
      </c>
    </row>
    <row r="10" spans="2:8">
      <c r="B10" s="24">
        <v>3</v>
      </c>
      <c r="C10" s="20" t="s">
        <v>104</v>
      </c>
      <c r="D10" s="388">
        <v>45378.640887000001</v>
      </c>
      <c r="E10" s="388">
        <v>45311.020934</v>
      </c>
      <c r="F10" s="389" t="s">
        <v>1031</v>
      </c>
      <c r="G10" s="346">
        <v>67.619952999999995</v>
      </c>
      <c r="H10" s="346" t="s">
        <v>1031</v>
      </c>
    </row>
    <row r="11" spans="2:8">
      <c r="B11" s="24">
        <v>4</v>
      </c>
      <c r="C11" s="20" t="s">
        <v>105</v>
      </c>
      <c r="D11" s="388">
        <v>4602.0943170200007</v>
      </c>
      <c r="E11" s="388">
        <v>4602.0943170200007</v>
      </c>
      <c r="F11" s="389" t="s">
        <v>1031</v>
      </c>
      <c r="G11" s="346" t="s">
        <v>1031</v>
      </c>
      <c r="H11" s="477" t="s">
        <v>1031</v>
      </c>
    </row>
    <row r="12" spans="2:8">
      <c r="B12" s="17">
        <v>5</v>
      </c>
      <c r="C12" s="25" t="s">
        <v>106</v>
      </c>
      <c r="D12" s="390" t="s">
        <v>1031</v>
      </c>
      <c r="E12" s="390" t="s">
        <v>1031</v>
      </c>
      <c r="F12" s="391" t="s">
        <v>1031</v>
      </c>
      <c r="G12" s="248" t="s">
        <v>1031</v>
      </c>
      <c r="H12" s="477" t="s">
        <v>1031</v>
      </c>
    </row>
    <row r="13" spans="2:8">
      <c r="B13" s="17">
        <v>6</v>
      </c>
      <c r="C13" s="25" t="s">
        <v>107</v>
      </c>
      <c r="D13" s="390">
        <v>1.8308229099999964</v>
      </c>
      <c r="E13" s="390" t="s">
        <v>1031</v>
      </c>
      <c r="F13" s="391" t="s">
        <v>1031</v>
      </c>
      <c r="G13" s="248">
        <v>1.8308229099999964</v>
      </c>
      <c r="H13" s="477" t="s">
        <v>1031</v>
      </c>
    </row>
    <row r="14" spans="2:8">
      <c r="B14" s="17">
        <v>7</v>
      </c>
      <c r="C14" s="25" t="s">
        <v>108</v>
      </c>
      <c r="D14" s="248" t="s">
        <v>1031</v>
      </c>
      <c r="E14" s="248" t="s">
        <v>1031</v>
      </c>
      <c r="F14" s="247" t="s">
        <v>1031</v>
      </c>
      <c r="G14" s="248" t="s">
        <v>1031</v>
      </c>
      <c r="H14" s="477" t="s">
        <v>1031</v>
      </c>
    </row>
    <row r="15" spans="2:8">
      <c r="B15" s="17">
        <v>8</v>
      </c>
      <c r="C15" s="25" t="s">
        <v>109</v>
      </c>
      <c r="D15" s="248" t="s">
        <v>1031</v>
      </c>
      <c r="E15" s="248" t="s">
        <v>1031</v>
      </c>
      <c r="F15" s="247" t="s">
        <v>1031</v>
      </c>
      <c r="G15" s="248" t="s">
        <v>1031</v>
      </c>
      <c r="H15" s="477" t="s">
        <v>1031</v>
      </c>
    </row>
    <row r="16" spans="2:8">
      <c r="B16" s="17">
        <v>9</v>
      </c>
      <c r="C16" s="25" t="s">
        <v>110</v>
      </c>
      <c r="D16" s="248">
        <v>-3090.5242048500004</v>
      </c>
      <c r="E16" s="248">
        <v>-3090.5242048500004</v>
      </c>
      <c r="F16" s="247" t="s">
        <v>1031</v>
      </c>
      <c r="G16" s="248" t="s">
        <v>1031</v>
      </c>
      <c r="H16" s="477" t="s">
        <v>1031</v>
      </c>
    </row>
    <row r="17" spans="2:8">
      <c r="B17" s="17">
        <v>10</v>
      </c>
      <c r="C17" s="25" t="s">
        <v>111</v>
      </c>
      <c r="D17" s="248" t="s">
        <v>1031</v>
      </c>
      <c r="E17" s="248" t="s">
        <v>1031</v>
      </c>
      <c r="F17" s="247" t="s">
        <v>1031</v>
      </c>
      <c r="G17" s="248" t="s">
        <v>1031</v>
      </c>
      <c r="H17" s="477" t="s">
        <v>1031</v>
      </c>
    </row>
    <row r="18" spans="2:8">
      <c r="B18" s="17">
        <v>11</v>
      </c>
      <c r="C18" s="25" t="s">
        <v>112</v>
      </c>
      <c r="D18" s="248" t="s">
        <v>1031</v>
      </c>
      <c r="E18" s="248" t="s">
        <v>1031</v>
      </c>
      <c r="F18" s="247" t="s">
        <v>1031</v>
      </c>
      <c r="G18" s="248" t="s">
        <v>1031</v>
      </c>
      <c r="H18" s="477" t="s">
        <v>1031</v>
      </c>
    </row>
    <row r="19" spans="2:8">
      <c r="B19" s="24">
        <v>12</v>
      </c>
      <c r="C19" s="20" t="s">
        <v>113</v>
      </c>
      <c r="D19" s="388">
        <v>46892.041822080013</v>
      </c>
      <c r="E19" s="388">
        <v>46822.591046170004</v>
      </c>
      <c r="F19" s="391" t="s">
        <v>1031</v>
      </c>
      <c r="G19" s="346">
        <v>69.45077590999999</v>
      </c>
      <c r="H19" s="346" t="s">
        <v>1031</v>
      </c>
    </row>
    <row r="23" spans="2:8">
      <c r="B23" s="18"/>
      <c r="D23" s="364">
        <f>EOMONTH(D4,-12)</f>
        <v>44926</v>
      </c>
    </row>
    <row r="24" spans="2:8">
      <c r="D24" s="17" t="s">
        <v>2</v>
      </c>
      <c r="E24" s="17" t="s">
        <v>3</v>
      </c>
      <c r="F24" s="17" t="s">
        <v>4</v>
      </c>
      <c r="G24" s="17" t="s">
        <v>36</v>
      </c>
      <c r="H24" s="17" t="s">
        <v>37</v>
      </c>
    </row>
    <row r="25" spans="2:8">
      <c r="D25" s="591" t="s">
        <v>34</v>
      </c>
      <c r="E25" s="591" t="s">
        <v>97</v>
      </c>
      <c r="F25" s="591"/>
      <c r="G25" s="591"/>
      <c r="H25" s="591"/>
    </row>
    <row r="26" spans="2:8" ht="30">
      <c r="D26" s="591"/>
      <c r="E26" s="17" t="s">
        <v>98</v>
      </c>
      <c r="F26" s="17" t="s">
        <v>99</v>
      </c>
      <c r="G26" s="23" t="s">
        <v>100</v>
      </c>
      <c r="H26" s="17" t="s">
        <v>101</v>
      </c>
    </row>
    <row r="27" spans="2:8" ht="30">
      <c r="B27" s="24">
        <v>1</v>
      </c>
      <c r="C27" s="20" t="s">
        <v>102</v>
      </c>
      <c r="D27" s="233">
        <v>44078.409298999999</v>
      </c>
      <c r="E27" s="233">
        <v>44034.034124999998</v>
      </c>
      <c r="F27" s="234" t="s">
        <v>1031</v>
      </c>
      <c r="G27" s="235">
        <v>44.375174000000001</v>
      </c>
      <c r="H27" s="235" t="s">
        <v>1031</v>
      </c>
    </row>
    <row r="28" spans="2:8" ht="30">
      <c r="B28" s="24">
        <v>2</v>
      </c>
      <c r="C28" s="20" t="s">
        <v>103</v>
      </c>
      <c r="D28" s="233" t="s">
        <v>1031</v>
      </c>
      <c r="E28" s="233" t="s">
        <v>1031</v>
      </c>
      <c r="F28" s="234" t="s">
        <v>1031</v>
      </c>
      <c r="G28" s="235" t="s">
        <v>1031</v>
      </c>
      <c r="H28" s="235" t="s">
        <v>1031</v>
      </c>
    </row>
    <row r="29" spans="2:8">
      <c r="B29" s="24">
        <v>3</v>
      </c>
      <c r="C29" s="20" t="s">
        <v>104</v>
      </c>
      <c r="D29" s="233">
        <v>44078.409298999999</v>
      </c>
      <c r="E29" s="233">
        <v>44034.034124999998</v>
      </c>
      <c r="F29" s="234" t="s">
        <v>1031</v>
      </c>
      <c r="G29" s="235">
        <v>44.375174000000001</v>
      </c>
      <c r="H29" s="235" t="s">
        <v>1031</v>
      </c>
    </row>
    <row r="30" spans="2:8">
      <c r="B30" s="24">
        <v>4</v>
      </c>
      <c r="C30" s="20" t="s">
        <v>105</v>
      </c>
      <c r="D30" s="233">
        <v>4305.4824947899997</v>
      </c>
      <c r="E30" s="233">
        <v>4305.4824947899997</v>
      </c>
      <c r="F30" s="234" t="s">
        <v>1031</v>
      </c>
      <c r="G30" s="235" t="s">
        <v>1031</v>
      </c>
      <c r="H30" s="478" t="s">
        <v>1031</v>
      </c>
    </row>
    <row r="31" spans="2:8">
      <c r="B31" s="17">
        <v>5</v>
      </c>
      <c r="C31" s="25" t="s">
        <v>106</v>
      </c>
      <c r="D31" s="229" t="s">
        <v>1031</v>
      </c>
      <c r="E31" s="229" t="s">
        <v>1031</v>
      </c>
      <c r="F31" s="230" t="s">
        <v>1031</v>
      </c>
      <c r="G31" s="231" t="s">
        <v>1031</v>
      </c>
      <c r="H31" s="478" t="s">
        <v>1031</v>
      </c>
    </row>
    <row r="32" spans="2:8">
      <c r="B32" s="17">
        <v>6</v>
      </c>
      <c r="C32" s="25" t="s">
        <v>107</v>
      </c>
      <c r="D32" s="229">
        <v>18.235664270000004</v>
      </c>
      <c r="E32" s="229" t="s">
        <v>1031</v>
      </c>
      <c r="F32" s="230" t="s">
        <v>1031</v>
      </c>
      <c r="G32" s="231">
        <v>18.235664270000004</v>
      </c>
      <c r="H32" s="478" t="s">
        <v>1031</v>
      </c>
    </row>
    <row r="33" spans="2:8">
      <c r="B33" s="17">
        <v>7</v>
      </c>
      <c r="C33" s="25" t="s">
        <v>108</v>
      </c>
      <c r="D33" s="231" t="s">
        <v>1031</v>
      </c>
      <c r="E33" s="231" t="s">
        <v>1031</v>
      </c>
      <c r="F33" s="232" t="s">
        <v>1031</v>
      </c>
      <c r="G33" s="231" t="s">
        <v>1031</v>
      </c>
      <c r="H33" s="478" t="s">
        <v>1031</v>
      </c>
    </row>
    <row r="34" spans="2:8">
      <c r="B34" s="17">
        <v>8</v>
      </c>
      <c r="C34" s="25" t="s">
        <v>109</v>
      </c>
      <c r="D34" s="231" t="s">
        <v>1031</v>
      </c>
      <c r="E34" s="231" t="s">
        <v>1031</v>
      </c>
      <c r="F34" s="232" t="s">
        <v>1031</v>
      </c>
      <c r="G34" s="231" t="s">
        <v>1031</v>
      </c>
      <c r="H34" s="478" t="s">
        <v>1031</v>
      </c>
    </row>
    <row r="35" spans="2:8">
      <c r="B35" s="17">
        <v>9</v>
      </c>
      <c r="C35" s="25" t="s">
        <v>110</v>
      </c>
      <c r="D35" s="231">
        <v>-2897.75253359</v>
      </c>
      <c r="E35" s="231">
        <v>-2897.75253359</v>
      </c>
      <c r="F35" s="232" t="s">
        <v>1031</v>
      </c>
      <c r="G35" s="231" t="s">
        <v>1031</v>
      </c>
      <c r="H35" s="478" t="s">
        <v>1031</v>
      </c>
    </row>
    <row r="36" spans="2:8">
      <c r="B36" s="17">
        <v>10</v>
      </c>
      <c r="C36" s="25" t="s">
        <v>111</v>
      </c>
      <c r="D36" s="231" t="s">
        <v>1031</v>
      </c>
      <c r="E36" s="231" t="s">
        <v>1031</v>
      </c>
      <c r="F36" s="232" t="s">
        <v>1031</v>
      </c>
      <c r="G36" s="231" t="s">
        <v>1031</v>
      </c>
      <c r="H36" s="478" t="s">
        <v>1031</v>
      </c>
    </row>
    <row r="37" spans="2:8">
      <c r="B37" s="17">
        <v>11</v>
      </c>
      <c r="C37" s="25" t="s">
        <v>112</v>
      </c>
      <c r="D37" s="231" t="s">
        <v>1031</v>
      </c>
      <c r="E37" s="231" t="s">
        <v>1031</v>
      </c>
      <c r="F37" s="232" t="s">
        <v>1031</v>
      </c>
      <c r="G37" s="231" t="s">
        <v>1031</v>
      </c>
      <c r="H37" s="478" t="s">
        <v>1031</v>
      </c>
    </row>
    <row r="38" spans="2:8">
      <c r="B38" s="24">
        <v>12</v>
      </c>
      <c r="C38" s="20" t="s">
        <v>113</v>
      </c>
      <c r="D38" s="233">
        <v>45504.374924470001</v>
      </c>
      <c r="E38" s="233">
        <v>45441.764086199997</v>
      </c>
      <c r="F38" s="236" t="s">
        <v>1031</v>
      </c>
      <c r="G38" s="235">
        <v>62.610838270000002</v>
      </c>
      <c r="H38" s="235" t="s">
        <v>1031</v>
      </c>
    </row>
  </sheetData>
  <mergeCells count="6">
    <mergeCell ref="D6:D7"/>
    <mergeCell ref="E6:H6"/>
    <mergeCell ref="G3:H3"/>
    <mergeCell ref="B2:H2"/>
    <mergeCell ref="D25:D26"/>
    <mergeCell ref="E25:H25"/>
  </mergeCells>
  <hyperlinks>
    <hyperlink ref="G3" location="Oversikt!A1" display="Tilbake til oversikt" xr:uid="{8F34D310-1E76-48E3-9759-FDE025D1483B}"/>
    <hyperlink ref="G3:H3" location="Table!A1" display="Back to table" xr:uid="{DB9205D3-8D5D-4E99-80A9-6A53FCF7167A}"/>
  </hyperlinks>
  <pageMargins left="0.7" right="0.7" top="0.75" bottom="0.75" header="0.3" footer="0.3"/>
  <pageSetup paperSize="9" scale="7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62DA-9046-49DD-986E-A6360F991D7F}">
  <sheetPr>
    <pageSetUpPr fitToPage="1"/>
  </sheetPr>
  <dimension ref="B2:I19"/>
  <sheetViews>
    <sheetView showGridLines="0" showRowColHeaders="0" zoomScale="80" zoomScaleNormal="80" workbookViewId="0"/>
  </sheetViews>
  <sheetFormatPr baseColWidth="10" defaultRowHeight="15"/>
  <cols>
    <col min="1" max="1" width="4" customWidth="1"/>
    <col min="2" max="2" width="33" customWidth="1"/>
    <col min="3" max="3" width="18.7109375" customWidth="1"/>
    <col min="4" max="4" width="16.7109375" customWidth="1"/>
    <col min="5" max="5" width="15.5703125" customWidth="1"/>
    <col min="6" max="6" width="11.7109375" customWidth="1"/>
    <col min="7" max="7" width="19.5703125" customWidth="1"/>
    <col min="9" max="9" width="31.140625" customWidth="1"/>
  </cols>
  <sheetData>
    <row r="2" spans="2:9" ht="18.75">
      <c r="B2" s="580" t="s">
        <v>84</v>
      </c>
      <c r="C2" s="580"/>
      <c r="D2" s="580"/>
      <c r="E2" s="580"/>
      <c r="F2" s="580"/>
      <c r="G2" s="580"/>
      <c r="H2" s="580"/>
      <c r="I2" s="580"/>
    </row>
    <row r="3" spans="2:9">
      <c r="I3" s="550" t="s">
        <v>1205</v>
      </c>
    </row>
    <row r="4" spans="2:9">
      <c r="B4" s="364">
        <f>Table!G7</f>
        <v>45291</v>
      </c>
    </row>
    <row r="5" spans="2:9">
      <c r="B5" s="9" t="s">
        <v>2</v>
      </c>
      <c r="C5" s="15" t="s">
        <v>3</v>
      </c>
      <c r="D5" s="9" t="s">
        <v>4</v>
      </c>
      <c r="E5" s="9" t="s">
        <v>36</v>
      </c>
      <c r="F5" s="9" t="s">
        <v>37</v>
      </c>
      <c r="G5" s="9" t="s">
        <v>85</v>
      </c>
      <c r="H5" s="9" t="s">
        <v>86</v>
      </c>
      <c r="I5" s="15" t="s">
        <v>114</v>
      </c>
    </row>
    <row r="6" spans="2:9">
      <c r="B6" s="592" t="s">
        <v>115</v>
      </c>
      <c r="C6" s="593" t="s">
        <v>116</v>
      </c>
      <c r="D6" s="594" t="s">
        <v>117</v>
      </c>
      <c r="E6" s="595"/>
      <c r="F6" s="595"/>
      <c r="G6" s="595"/>
      <c r="H6" s="596"/>
      <c r="I6" s="16" t="s">
        <v>118</v>
      </c>
    </row>
    <row r="7" spans="2:9" ht="45">
      <c r="B7" s="592"/>
      <c r="C7" s="593"/>
      <c r="D7" s="9" t="s">
        <v>119</v>
      </c>
      <c r="E7" s="9" t="s">
        <v>120</v>
      </c>
      <c r="F7" s="9" t="s">
        <v>121</v>
      </c>
      <c r="G7" s="9" t="s">
        <v>122</v>
      </c>
      <c r="H7" s="9" t="s">
        <v>123</v>
      </c>
      <c r="I7" s="26"/>
    </row>
    <row r="8" spans="2:9">
      <c r="B8" s="27" t="s">
        <v>126</v>
      </c>
      <c r="C8" s="27" t="s">
        <v>119</v>
      </c>
      <c r="D8" s="28" t="s">
        <v>124</v>
      </c>
      <c r="E8" s="29"/>
      <c r="F8" s="29"/>
      <c r="G8" s="29"/>
      <c r="H8" s="29"/>
      <c r="I8" s="27" t="s">
        <v>1165</v>
      </c>
    </row>
    <row r="9" spans="2:9">
      <c r="B9" s="27" t="s">
        <v>127</v>
      </c>
      <c r="C9" s="27" t="s">
        <v>119</v>
      </c>
      <c r="D9" s="28" t="s">
        <v>124</v>
      </c>
      <c r="E9" s="28"/>
      <c r="F9" s="29"/>
      <c r="G9" s="29"/>
      <c r="H9" s="29"/>
      <c r="I9" s="27" t="s">
        <v>1167</v>
      </c>
    </row>
    <row r="10" spans="2:9">
      <c r="B10" s="27" t="s">
        <v>128</v>
      </c>
      <c r="C10" s="27" t="s">
        <v>119</v>
      </c>
      <c r="D10" s="28" t="s">
        <v>124</v>
      </c>
      <c r="E10" s="29"/>
      <c r="F10" s="28"/>
      <c r="G10" s="29"/>
      <c r="H10" s="29"/>
      <c r="I10" s="27" t="s">
        <v>125</v>
      </c>
    </row>
    <row r="11" spans="2:9">
      <c r="B11" s="27" t="s">
        <v>130</v>
      </c>
      <c r="C11" s="27" t="s">
        <v>121</v>
      </c>
      <c r="D11" s="28"/>
      <c r="E11" s="29"/>
      <c r="F11" s="28" t="s">
        <v>124</v>
      </c>
      <c r="G11" s="28"/>
      <c r="H11" s="28"/>
      <c r="I11" s="27" t="s">
        <v>1166</v>
      </c>
    </row>
    <row r="12" spans="2:9">
      <c r="B12" s="27" t="s">
        <v>129</v>
      </c>
      <c r="C12" s="27" t="s">
        <v>121</v>
      </c>
      <c r="D12" s="28"/>
      <c r="E12" s="29"/>
      <c r="F12" s="28" t="s">
        <v>124</v>
      </c>
      <c r="G12" s="29"/>
      <c r="H12" s="29"/>
      <c r="I12" s="27" t="s">
        <v>1166</v>
      </c>
    </row>
    <row r="16" spans="2:9">
      <c r="B16" s="30"/>
    </row>
    <row r="17" spans="2:2">
      <c r="B17" s="30"/>
    </row>
    <row r="19" spans="2:2">
      <c r="B19" s="30"/>
    </row>
  </sheetData>
  <mergeCells count="4">
    <mergeCell ref="B6:B7"/>
    <mergeCell ref="C6:C7"/>
    <mergeCell ref="D6:H6"/>
    <mergeCell ref="B2:I2"/>
  </mergeCells>
  <hyperlinks>
    <hyperlink ref="I3" location="Table!A1" display="Back to table" xr:uid="{95CBDDC3-6B66-4176-AA7D-96875A2D1242}"/>
  </hyperlinks>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130EC-DD3E-492D-8370-10FF6BD650E4}">
  <sheetPr>
    <pageSetUpPr fitToPage="1"/>
  </sheetPr>
  <dimension ref="B2:E127"/>
  <sheetViews>
    <sheetView showGridLines="0" showRowColHeaders="0" zoomScale="85" zoomScaleNormal="85" workbookViewId="0"/>
  </sheetViews>
  <sheetFormatPr baseColWidth="10" defaultRowHeight="15" outlineLevelRow="1"/>
  <cols>
    <col min="1" max="1" width="4" customWidth="1"/>
    <col min="3" max="3" width="100" style="6" customWidth="1"/>
    <col min="4" max="4" width="23.28515625" style="38" customWidth="1"/>
    <col min="5" max="5" width="22" style="39" customWidth="1"/>
  </cols>
  <sheetData>
    <row r="2" spans="2:5" ht="18.75">
      <c r="B2" s="580" t="s">
        <v>140</v>
      </c>
      <c r="C2" s="580"/>
      <c r="D2" s="580"/>
      <c r="E2" s="580"/>
    </row>
    <row r="3" spans="2:5" ht="14.25" customHeight="1">
      <c r="B3" s="33"/>
      <c r="E3" s="550" t="s">
        <v>1205</v>
      </c>
    </row>
    <row r="4" spans="2:5" ht="14.25" customHeight="1">
      <c r="B4" s="33"/>
      <c r="E4" s="208"/>
    </row>
    <row r="5" spans="2:5" ht="14.25" customHeight="1">
      <c r="B5" s="12"/>
      <c r="D5" s="370">
        <f>Table!G7</f>
        <v>45291</v>
      </c>
    </row>
    <row r="6" spans="2:5">
      <c r="D6" s="37" t="s">
        <v>144</v>
      </c>
      <c r="E6" s="37" t="s">
        <v>145</v>
      </c>
    </row>
    <row r="7" spans="2:5" ht="89.25" customHeight="1">
      <c r="D7" s="37" t="s">
        <v>146</v>
      </c>
      <c r="E7" s="37" t="s">
        <v>147</v>
      </c>
    </row>
    <row r="8" spans="2:5">
      <c r="B8" s="618" t="s">
        <v>148</v>
      </c>
      <c r="C8" s="619"/>
      <c r="D8" s="619"/>
      <c r="E8" s="620"/>
    </row>
    <row r="9" spans="2:5">
      <c r="B9" s="43">
        <v>1</v>
      </c>
      <c r="C9" s="214" t="s">
        <v>149</v>
      </c>
      <c r="D9" s="446">
        <v>595.089969</v>
      </c>
      <c r="E9" s="211" t="s">
        <v>2</v>
      </c>
    </row>
    <row r="10" spans="2:5" hidden="1" outlineLevel="1">
      <c r="B10" s="43"/>
      <c r="C10" s="214" t="s">
        <v>150</v>
      </c>
      <c r="D10" s="212" t="s">
        <v>1031</v>
      </c>
      <c r="E10" s="213"/>
    </row>
    <row r="11" spans="2:5" hidden="1" outlineLevel="1">
      <c r="B11" s="43"/>
      <c r="C11" s="214" t="s">
        <v>151</v>
      </c>
      <c r="D11" s="212" t="s">
        <v>1031</v>
      </c>
      <c r="E11" s="213"/>
    </row>
    <row r="12" spans="2:5" hidden="1" outlineLevel="1">
      <c r="B12" s="43"/>
      <c r="C12" s="214" t="s">
        <v>152</v>
      </c>
      <c r="D12" s="212" t="s">
        <v>1031</v>
      </c>
      <c r="E12" s="213"/>
    </row>
    <row r="13" spans="2:5" collapsed="1">
      <c r="B13" s="43">
        <v>2</v>
      </c>
      <c r="C13" s="214" t="s">
        <v>153</v>
      </c>
      <c r="D13" s="449">
        <v>3156.2537729999999</v>
      </c>
      <c r="E13" s="211" t="s">
        <v>3</v>
      </c>
    </row>
    <row r="14" spans="2:5">
      <c r="B14" s="43">
        <v>3</v>
      </c>
      <c r="C14" s="214" t="s">
        <v>154</v>
      </c>
      <c r="D14" s="449">
        <v>399.67393199999998</v>
      </c>
      <c r="E14" s="211" t="s">
        <v>4</v>
      </c>
    </row>
    <row r="15" spans="2:5">
      <c r="B15" s="43" t="s">
        <v>155</v>
      </c>
      <c r="C15" s="214" t="s">
        <v>156</v>
      </c>
      <c r="D15" s="479" t="s">
        <v>1031</v>
      </c>
      <c r="E15" s="480"/>
    </row>
    <row r="16" spans="2:5" ht="30">
      <c r="B16" s="43">
        <v>4</v>
      </c>
      <c r="C16" s="214" t="s">
        <v>157</v>
      </c>
      <c r="D16" s="479" t="s">
        <v>1031</v>
      </c>
      <c r="E16" s="480"/>
    </row>
    <row r="17" spans="2:5">
      <c r="B17" s="43">
        <v>5</v>
      </c>
      <c r="C17" s="214" t="s">
        <v>158</v>
      </c>
      <c r="D17" s="446" t="s">
        <v>1031</v>
      </c>
      <c r="E17" s="211"/>
    </row>
    <row r="18" spans="2:5">
      <c r="B18" s="43" t="s">
        <v>159</v>
      </c>
      <c r="C18" s="214" t="s">
        <v>160</v>
      </c>
      <c r="D18" s="446">
        <v>17.327805000000001</v>
      </c>
      <c r="E18" s="211" t="s">
        <v>36</v>
      </c>
    </row>
    <row r="19" spans="2:5">
      <c r="B19" s="119">
        <v>6</v>
      </c>
      <c r="C19" s="215" t="s">
        <v>161</v>
      </c>
      <c r="D19" s="448">
        <v>4168.3454789999996</v>
      </c>
      <c r="E19" s="37"/>
    </row>
    <row r="20" spans="2:5">
      <c r="B20" s="597" t="s">
        <v>162</v>
      </c>
      <c r="C20" s="598"/>
      <c r="D20" s="598"/>
      <c r="E20" s="599"/>
    </row>
    <row r="21" spans="2:5">
      <c r="B21" s="43">
        <v>7</v>
      </c>
      <c r="C21" s="214" t="s">
        <v>163</v>
      </c>
      <c r="D21" s="446">
        <v>-7.1846768499999998</v>
      </c>
      <c r="E21" s="13" t="s">
        <v>1175</v>
      </c>
    </row>
    <row r="22" spans="2:5">
      <c r="B22" s="43">
        <v>8</v>
      </c>
      <c r="C22" s="214" t="s">
        <v>164</v>
      </c>
      <c r="D22" s="446">
        <v>-280.59540299999998</v>
      </c>
      <c r="E22" s="211" t="s">
        <v>37</v>
      </c>
    </row>
    <row r="23" spans="2:5">
      <c r="B23" s="43">
        <v>9</v>
      </c>
      <c r="C23" s="214" t="s">
        <v>165</v>
      </c>
      <c r="D23" s="481" t="s">
        <v>1031</v>
      </c>
      <c r="E23" s="480"/>
    </row>
    <row r="24" spans="2:5" ht="30">
      <c r="B24" s="43">
        <v>10</v>
      </c>
      <c r="C24" s="214" t="s">
        <v>166</v>
      </c>
      <c r="D24" s="210" t="s">
        <v>1031</v>
      </c>
      <c r="E24" s="211" t="s">
        <v>273</v>
      </c>
    </row>
    <row r="25" spans="2:5" ht="30">
      <c r="B25" s="43">
        <v>11</v>
      </c>
      <c r="C25" s="214" t="s">
        <v>167</v>
      </c>
      <c r="D25" s="210" t="s">
        <v>1031</v>
      </c>
      <c r="E25" s="211"/>
    </row>
    <row r="26" spans="2:5">
      <c r="B26" s="43">
        <v>12</v>
      </c>
      <c r="C26" s="214" t="s">
        <v>168</v>
      </c>
      <c r="D26" s="481" t="s">
        <v>1031</v>
      </c>
      <c r="E26" s="480"/>
    </row>
    <row r="27" spans="2:5">
      <c r="B27" s="43">
        <v>13</v>
      </c>
      <c r="C27" s="214" t="s">
        <v>169</v>
      </c>
      <c r="D27" s="210" t="s">
        <v>1031</v>
      </c>
      <c r="E27" s="211"/>
    </row>
    <row r="28" spans="2:5" ht="15" customHeight="1">
      <c r="B28" s="43">
        <v>14</v>
      </c>
      <c r="C28" s="214" t="s">
        <v>170</v>
      </c>
      <c r="D28" s="210" t="s">
        <v>1031</v>
      </c>
      <c r="E28" s="211"/>
    </row>
    <row r="29" spans="2:5">
      <c r="B29" s="43">
        <v>15</v>
      </c>
      <c r="C29" s="214" t="s">
        <v>171</v>
      </c>
      <c r="D29" s="446" t="s">
        <v>1031</v>
      </c>
      <c r="E29" s="211"/>
    </row>
    <row r="30" spans="2:5">
      <c r="B30" s="43">
        <v>16</v>
      </c>
      <c r="C30" s="214" t="s">
        <v>172</v>
      </c>
      <c r="D30" s="446">
        <v>-28.297999999999998</v>
      </c>
      <c r="E30" s="211"/>
    </row>
    <row r="31" spans="2:5" ht="45">
      <c r="B31" s="43">
        <v>17</v>
      </c>
      <c r="C31" s="214" t="s">
        <v>173</v>
      </c>
      <c r="D31" s="446" t="s">
        <v>1031</v>
      </c>
      <c r="E31" s="211"/>
    </row>
    <row r="32" spans="2:5" ht="45">
      <c r="B32" s="43">
        <v>18</v>
      </c>
      <c r="C32" s="214" t="s">
        <v>174</v>
      </c>
      <c r="D32" s="446" t="s">
        <v>1031</v>
      </c>
      <c r="E32" s="211"/>
    </row>
    <row r="33" spans="2:5" ht="45">
      <c r="B33" s="43">
        <v>19</v>
      </c>
      <c r="C33" s="214" t="s">
        <v>175</v>
      </c>
      <c r="D33" s="446" t="s">
        <v>1031</v>
      </c>
      <c r="E33" s="211"/>
    </row>
    <row r="34" spans="2:5" hidden="1" outlineLevel="1">
      <c r="B34" s="43">
        <v>20</v>
      </c>
      <c r="C34" s="214" t="s">
        <v>165</v>
      </c>
      <c r="D34" s="447" t="s">
        <v>1031</v>
      </c>
      <c r="E34" s="213"/>
    </row>
    <row r="35" spans="2:5" ht="30" collapsed="1">
      <c r="B35" s="43" t="s">
        <v>176</v>
      </c>
      <c r="C35" s="214" t="s">
        <v>177</v>
      </c>
      <c r="D35" s="446" t="s">
        <v>1031</v>
      </c>
      <c r="E35" s="211"/>
    </row>
    <row r="36" spans="2:5">
      <c r="B36" s="43" t="s">
        <v>178</v>
      </c>
      <c r="C36" s="214" t="s">
        <v>179</v>
      </c>
      <c r="D36" s="479" t="s">
        <v>1031</v>
      </c>
      <c r="E36" s="480"/>
    </row>
    <row r="37" spans="2:5">
      <c r="B37" s="43" t="s">
        <v>180</v>
      </c>
      <c r="C37" s="4" t="s">
        <v>181</v>
      </c>
      <c r="D37" s="446" t="s">
        <v>1031</v>
      </c>
      <c r="E37" s="211"/>
    </row>
    <row r="38" spans="2:5">
      <c r="B38" s="43" t="s">
        <v>182</v>
      </c>
      <c r="C38" s="214" t="s">
        <v>183</v>
      </c>
      <c r="D38" s="446" t="s">
        <v>1031</v>
      </c>
      <c r="E38" s="211"/>
    </row>
    <row r="39" spans="2:5" ht="30">
      <c r="B39" s="43">
        <v>21</v>
      </c>
      <c r="C39" s="214" t="s">
        <v>1039</v>
      </c>
      <c r="D39" s="446" t="s">
        <v>1031</v>
      </c>
      <c r="E39" s="211"/>
    </row>
    <row r="40" spans="2:5">
      <c r="B40" s="43">
        <v>22</v>
      </c>
      <c r="C40" s="214" t="s">
        <v>184</v>
      </c>
      <c r="D40" s="446" t="s">
        <v>1031</v>
      </c>
      <c r="E40" s="211"/>
    </row>
    <row r="41" spans="2:5" ht="30">
      <c r="B41" s="43">
        <v>23</v>
      </c>
      <c r="C41" s="214" t="s">
        <v>185</v>
      </c>
      <c r="D41" s="446" t="s">
        <v>1031</v>
      </c>
      <c r="E41" s="211"/>
    </row>
    <row r="42" spans="2:5">
      <c r="B42" s="43">
        <v>24</v>
      </c>
      <c r="C42" s="214" t="s">
        <v>165</v>
      </c>
      <c r="D42" s="479" t="s">
        <v>1031</v>
      </c>
      <c r="E42" s="480"/>
    </row>
    <row r="43" spans="2:5">
      <c r="B43" s="43">
        <v>25</v>
      </c>
      <c r="C43" s="214" t="s">
        <v>186</v>
      </c>
      <c r="D43" s="446" t="s">
        <v>1031</v>
      </c>
      <c r="E43" s="211"/>
    </row>
    <row r="44" spans="2:5">
      <c r="B44" s="43" t="s">
        <v>187</v>
      </c>
      <c r="C44" s="214" t="s">
        <v>188</v>
      </c>
      <c r="D44" s="446">
        <v>17.327805000000001</v>
      </c>
      <c r="E44" s="211"/>
    </row>
    <row r="45" spans="2:5" ht="45">
      <c r="B45" s="43" t="s">
        <v>189</v>
      </c>
      <c r="C45" s="214" t="s">
        <v>190</v>
      </c>
      <c r="D45" s="446" t="s">
        <v>1031</v>
      </c>
      <c r="E45" s="211"/>
    </row>
    <row r="46" spans="2:5" hidden="1" outlineLevel="1">
      <c r="B46" s="43">
        <v>26</v>
      </c>
      <c r="C46" s="214" t="s">
        <v>165</v>
      </c>
      <c r="D46" s="447" t="s">
        <v>1031</v>
      </c>
      <c r="E46" s="213"/>
    </row>
    <row r="47" spans="2:5" collapsed="1">
      <c r="B47" s="43">
        <v>27</v>
      </c>
      <c r="C47" s="214" t="s">
        <v>1034</v>
      </c>
      <c r="D47" s="446" t="s">
        <v>1031</v>
      </c>
      <c r="E47" s="211"/>
    </row>
    <row r="48" spans="2:5">
      <c r="B48" s="43" t="s">
        <v>191</v>
      </c>
      <c r="C48" s="214" t="s">
        <v>192</v>
      </c>
      <c r="D48" s="446">
        <v>-65.685002999999995</v>
      </c>
      <c r="E48" s="211"/>
    </row>
    <row r="49" spans="2:5">
      <c r="B49" s="43">
        <v>28</v>
      </c>
      <c r="C49" s="215" t="s">
        <v>193</v>
      </c>
      <c r="D49" s="448">
        <v>-364.43527785000003</v>
      </c>
      <c r="E49" s="211"/>
    </row>
    <row r="50" spans="2:5">
      <c r="B50" s="43">
        <v>29</v>
      </c>
      <c r="C50" s="215" t="s">
        <v>194</v>
      </c>
      <c r="D50" s="448">
        <v>3786.58239615</v>
      </c>
      <c r="E50" s="211"/>
    </row>
    <row r="51" spans="2:5">
      <c r="B51" s="597" t="s">
        <v>195</v>
      </c>
      <c r="C51" s="598"/>
      <c r="D51" s="598"/>
      <c r="E51" s="599"/>
    </row>
    <row r="52" spans="2:5">
      <c r="B52" s="43">
        <v>30</v>
      </c>
      <c r="C52" s="214" t="s">
        <v>196</v>
      </c>
      <c r="D52" s="446">
        <v>350</v>
      </c>
      <c r="E52" s="211" t="s">
        <v>85</v>
      </c>
    </row>
    <row r="53" spans="2:5">
      <c r="B53" s="43">
        <v>31</v>
      </c>
      <c r="C53" s="214" t="s">
        <v>197</v>
      </c>
      <c r="D53" s="446" t="s">
        <v>1031</v>
      </c>
      <c r="E53" s="211"/>
    </row>
    <row r="54" spans="2:5">
      <c r="B54" s="43">
        <v>32</v>
      </c>
      <c r="C54" s="214" t="s">
        <v>198</v>
      </c>
      <c r="D54" s="446" t="s">
        <v>1031</v>
      </c>
      <c r="E54" s="211"/>
    </row>
    <row r="55" spans="2:5" ht="30">
      <c r="B55" s="43">
        <v>33</v>
      </c>
      <c r="C55" s="214" t="s">
        <v>199</v>
      </c>
      <c r="D55" s="446" t="s">
        <v>1031</v>
      </c>
      <c r="E55" s="211"/>
    </row>
    <row r="56" spans="2:5">
      <c r="B56" s="43" t="s">
        <v>200</v>
      </c>
      <c r="C56" s="214" t="s">
        <v>201</v>
      </c>
      <c r="D56" s="446" t="s">
        <v>1031</v>
      </c>
      <c r="E56" s="211"/>
    </row>
    <row r="57" spans="2:5">
      <c r="B57" s="43" t="s">
        <v>202</v>
      </c>
      <c r="C57" s="214" t="s">
        <v>203</v>
      </c>
      <c r="D57" s="446" t="s">
        <v>1031</v>
      </c>
      <c r="E57" s="211"/>
    </row>
    <row r="58" spans="2:5" ht="30">
      <c r="B58" s="43">
        <v>34</v>
      </c>
      <c r="C58" s="214" t="s">
        <v>204</v>
      </c>
      <c r="D58" s="446" t="s">
        <v>1031</v>
      </c>
      <c r="E58" s="211"/>
    </row>
    <row r="59" spans="2:5">
      <c r="B59" s="43">
        <v>35</v>
      </c>
      <c r="C59" s="214" t="s">
        <v>205</v>
      </c>
      <c r="D59" s="446" t="s">
        <v>1031</v>
      </c>
      <c r="E59" s="211"/>
    </row>
    <row r="60" spans="2:5">
      <c r="B60" s="119">
        <v>36</v>
      </c>
      <c r="C60" s="215" t="s">
        <v>206</v>
      </c>
      <c r="D60" s="448">
        <v>350</v>
      </c>
      <c r="E60" s="211"/>
    </row>
    <row r="61" spans="2:5">
      <c r="B61" s="597" t="s">
        <v>207</v>
      </c>
      <c r="C61" s="598"/>
      <c r="D61" s="598"/>
      <c r="E61" s="599"/>
    </row>
    <row r="62" spans="2:5">
      <c r="B62" s="43">
        <v>37</v>
      </c>
      <c r="C62" s="214" t="s">
        <v>208</v>
      </c>
      <c r="D62" s="210" t="s">
        <v>1031</v>
      </c>
      <c r="E62" s="211"/>
    </row>
    <row r="63" spans="2:5" ht="45">
      <c r="B63" s="43">
        <v>38</v>
      </c>
      <c r="C63" s="214" t="s">
        <v>209</v>
      </c>
      <c r="D63" s="446" t="s">
        <v>1031</v>
      </c>
      <c r="E63" s="211"/>
    </row>
    <row r="64" spans="2:5" ht="45">
      <c r="B64" s="43">
        <v>39</v>
      </c>
      <c r="C64" s="214" t="s">
        <v>210</v>
      </c>
      <c r="D64" s="446" t="s">
        <v>1031</v>
      </c>
      <c r="E64" s="211"/>
    </row>
    <row r="65" spans="2:5" ht="45">
      <c r="B65" s="43">
        <v>40</v>
      </c>
      <c r="C65" s="214" t="s">
        <v>211</v>
      </c>
      <c r="D65" s="446" t="s">
        <v>1031</v>
      </c>
      <c r="E65" s="211"/>
    </row>
    <row r="66" spans="2:5" hidden="1" outlineLevel="1">
      <c r="B66" s="43">
        <v>41</v>
      </c>
      <c r="C66" s="214" t="s">
        <v>165</v>
      </c>
      <c r="D66" s="447" t="s">
        <v>1031</v>
      </c>
      <c r="E66" s="213"/>
    </row>
    <row r="67" spans="2:5" collapsed="1">
      <c r="B67" s="43">
        <v>42</v>
      </c>
      <c r="C67" s="214" t="s">
        <v>1035</v>
      </c>
      <c r="D67" s="446" t="s">
        <v>1031</v>
      </c>
      <c r="E67" s="211"/>
    </row>
    <row r="68" spans="2:5">
      <c r="B68" s="43" t="s">
        <v>212</v>
      </c>
      <c r="C68" s="214" t="s">
        <v>213</v>
      </c>
      <c r="D68" s="446" t="s">
        <v>1031</v>
      </c>
      <c r="E68" s="211"/>
    </row>
    <row r="69" spans="2:5">
      <c r="B69" s="119">
        <v>43</v>
      </c>
      <c r="C69" s="215" t="s">
        <v>214</v>
      </c>
      <c r="D69" s="448" t="s">
        <v>1031</v>
      </c>
      <c r="E69" s="211"/>
    </row>
    <row r="70" spans="2:5">
      <c r="B70" s="119">
        <v>44</v>
      </c>
      <c r="C70" s="215" t="s">
        <v>215</v>
      </c>
      <c r="D70" s="448">
        <v>350</v>
      </c>
      <c r="E70" s="211"/>
    </row>
    <row r="71" spans="2:5">
      <c r="B71" s="119">
        <v>45</v>
      </c>
      <c r="C71" s="215" t="s">
        <v>216</v>
      </c>
      <c r="D71" s="448">
        <v>4136.58239615</v>
      </c>
      <c r="E71" s="211"/>
    </row>
    <row r="72" spans="2:5">
      <c r="B72" s="597" t="s">
        <v>217</v>
      </c>
      <c r="C72" s="598"/>
      <c r="D72" s="598"/>
      <c r="E72" s="599"/>
    </row>
    <row r="73" spans="2:5">
      <c r="B73" s="43">
        <v>46</v>
      </c>
      <c r="C73" s="214" t="s">
        <v>196</v>
      </c>
      <c r="D73" s="210">
        <v>400</v>
      </c>
      <c r="E73" s="211" t="s">
        <v>86</v>
      </c>
    </row>
    <row r="74" spans="2:5" ht="30">
      <c r="B74" s="43">
        <v>47</v>
      </c>
      <c r="C74" s="214" t="s">
        <v>218</v>
      </c>
      <c r="D74" s="446" t="s">
        <v>1031</v>
      </c>
      <c r="E74" s="211"/>
    </row>
    <row r="75" spans="2:5">
      <c r="B75" s="43" t="s">
        <v>219</v>
      </c>
      <c r="C75" s="214" t="s">
        <v>220</v>
      </c>
      <c r="D75" s="446" t="s">
        <v>1031</v>
      </c>
      <c r="E75" s="211"/>
    </row>
    <row r="76" spans="2:5">
      <c r="B76" s="43" t="s">
        <v>221</v>
      </c>
      <c r="C76" s="214" t="s">
        <v>222</v>
      </c>
      <c r="D76" s="446" t="s">
        <v>1031</v>
      </c>
      <c r="E76" s="211"/>
    </row>
    <row r="77" spans="2:5" ht="30">
      <c r="B77" s="43">
        <v>48</v>
      </c>
      <c r="C77" s="214" t="s">
        <v>223</v>
      </c>
      <c r="D77" s="446" t="s">
        <v>1031</v>
      </c>
      <c r="E77" s="211"/>
    </row>
    <row r="78" spans="2:5">
      <c r="B78" s="43">
        <v>49</v>
      </c>
      <c r="C78" s="214" t="s">
        <v>224</v>
      </c>
      <c r="D78" s="479" t="s">
        <v>1031</v>
      </c>
      <c r="E78" s="480"/>
    </row>
    <row r="79" spans="2:5">
      <c r="B79" s="43">
        <v>50</v>
      </c>
      <c r="C79" s="214" t="s">
        <v>225</v>
      </c>
      <c r="D79" s="479" t="s">
        <v>1031</v>
      </c>
      <c r="E79" s="480"/>
    </row>
    <row r="80" spans="2:5">
      <c r="B80" s="119">
        <v>51</v>
      </c>
      <c r="C80" s="215" t="s">
        <v>226</v>
      </c>
      <c r="D80" s="448">
        <v>400</v>
      </c>
      <c r="E80" s="37"/>
    </row>
    <row r="81" spans="2:5">
      <c r="B81" s="597" t="s">
        <v>227</v>
      </c>
      <c r="C81" s="598"/>
      <c r="D81" s="598"/>
      <c r="E81" s="599"/>
    </row>
    <row r="82" spans="2:5" ht="30">
      <c r="B82" s="43">
        <v>52</v>
      </c>
      <c r="C82" s="214" t="s">
        <v>228</v>
      </c>
      <c r="D82" s="446"/>
      <c r="E82" s="211"/>
    </row>
    <row r="83" spans="2:5" ht="45">
      <c r="B83" s="43">
        <v>53</v>
      </c>
      <c r="C83" s="214" t="s">
        <v>229</v>
      </c>
      <c r="D83" s="446"/>
      <c r="E83" s="211"/>
    </row>
    <row r="84" spans="2:5" ht="45">
      <c r="B84" s="43">
        <v>54</v>
      </c>
      <c r="C84" s="214" t="s">
        <v>230</v>
      </c>
      <c r="D84" s="446"/>
      <c r="E84" s="211"/>
    </row>
    <row r="85" spans="2:5" hidden="1" outlineLevel="1">
      <c r="B85" s="43" t="s">
        <v>231</v>
      </c>
      <c r="C85" s="214" t="s">
        <v>165</v>
      </c>
      <c r="D85" s="447"/>
      <c r="E85" s="213"/>
    </row>
    <row r="86" spans="2:5" ht="45" collapsed="1">
      <c r="B86" s="43">
        <v>55</v>
      </c>
      <c r="C86" s="214" t="s">
        <v>232</v>
      </c>
      <c r="D86" s="446"/>
      <c r="E86" s="211"/>
    </row>
    <row r="87" spans="2:5" hidden="1" outlineLevel="1">
      <c r="B87" s="43">
        <v>56</v>
      </c>
      <c r="C87" s="214" t="s">
        <v>165</v>
      </c>
      <c r="D87" s="447"/>
      <c r="E87" s="213"/>
    </row>
    <row r="88" spans="2:5" ht="30" collapsed="1">
      <c r="B88" s="43" t="s">
        <v>1036</v>
      </c>
      <c r="C88" s="4" t="s">
        <v>233</v>
      </c>
      <c r="D88" s="446"/>
      <c r="E88" s="211"/>
    </row>
    <row r="89" spans="2:5">
      <c r="B89" s="43" t="s">
        <v>234</v>
      </c>
      <c r="C89" s="4" t="s">
        <v>235</v>
      </c>
      <c r="D89" s="446"/>
      <c r="E89" s="211"/>
    </row>
    <row r="90" spans="2:5">
      <c r="B90" s="119">
        <v>57</v>
      </c>
      <c r="C90" s="109" t="s">
        <v>236</v>
      </c>
      <c r="D90" s="448"/>
      <c r="E90" s="211"/>
    </row>
    <row r="91" spans="2:5">
      <c r="B91" s="119">
        <v>58</v>
      </c>
      <c r="C91" s="109" t="s">
        <v>237</v>
      </c>
      <c r="D91" s="448">
        <v>400</v>
      </c>
      <c r="E91" s="211"/>
    </row>
    <row r="92" spans="2:5">
      <c r="B92" s="119">
        <v>59</v>
      </c>
      <c r="C92" s="109" t="s">
        <v>238</v>
      </c>
      <c r="D92" s="448">
        <v>4536.58239615</v>
      </c>
      <c r="E92" s="211"/>
    </row>
    <row r="93" spans="2:5">
      <c r="B93" s="119">
        <v>60</v>
      </c>
      <c r="C93" s="109" t="s">
        <v>239</v>
      </c>
      <c r="D93" s="448">
        <v>20278.743297919998</v>
      </c>
      <c r="E93" s="37"/>
    </row>
    <row r="94" spans="2:5">
      <c r="B94" s="597" t="s">
        <v>240</v>
      </c>
      <c r="C94" s="598"/>
      <c r="D94" s="598"/>
      <c r="E94" s="599"/>
    </row>
    <row r="95" spans="2:5">
      <c r="B95" s="43">
        <v>61</v>
      </c>
      <c r="C95" s="214" t="s">
        <v>241</v>
      </c>
      <c r="D95" s="216">
        <v>0.1867</v>
      </c>
      <c r="E95" s="211"/>
    </row>
    <row r="96" spans="2:5">
      <c r="B96" s="43">
        <v>62</v>
      </c>
      <c r="C96" s="214" t="s">
        <v>242</v>
      </c>
      <c r="D96" s="216">
        <v>0.20399999999999999</v>
      </c>
      <c r="E96" s="211"/>
    </row>
    <row r="97" spans="2:5">
      <c r="B97" s="43">
        <v>63</v>
      </c>
      <c r="C97" s="214" t="s">
        <v>243</v>
      </c>
      <c r="D97" s="216">
        <v>0.22370000000000001</v>
      </c>
      <c r="E97" s="211"/>
    </row>
    <row r="98" spans="2:5">
      <c r="B98" s="43">
        <v>64</v>
      </c>
      <c r="C98" s="214" t="s">
        <v>244</v>
      </c>
      <c r="D98" s="216">
        <v>0.1462</v>
      </c>
      <c r="E98" s="211"/>
    </row>
    <row r="99" spans="2:5">
      <c r="B99" s="43">
        <v>65</v>
      </c>
      <c r="C99" s="4" t="s">
        <v>245</v>
      </c>
      <c r="D99" s="216">
        <v>2.5000000000098627E-2</v>
      </c>
      <c r="E99" s="211"/>
    </row>
    <row r="100" spans="2:5">
      <c r="B100" s="43">
        <v>66</v>
      </c>
      <c r="C100" s="4" t="s">
        <v>246</v>
      </c>
      <c r="D100" s="216">
        <v>2.5000000000098627E-2</v>
      </c>
      <c r="E100" s="211"/>
    </row>
    <row r="101" spans="2:5">
      <c r="B101" s="43">
        <v>67</v>
      </c>
      <c r="C101" s="4" t="s">
        <v>247</v>
      </c>
      <c r="D101" s="216">
        <v>4.500000000017753E-2</v>
      </c>
      <c r="E101" s="211"/>
    </row>
    <row r="102" spans="2:5" ht="30">
      <c r="B102" s="43" t="s">
        <v>248</v>
      </c>
      <c r="C102" s="214" t="s">
        <v>249</v>
      </c>
      <c r="D102" s="216" t="s">
        <v>1031</v>
      </c>
      <c r="E102" s="211"/>
    </row>
    <row r="103" spans="2:5">
      <c r="B103" s="43" t="s">
        <v>250</v>
      </c>
      <c r="C103" s="214" t="s">
        <v>251</v>
      </c>
      <c r="D103" s="216">
        <v>6.2000000000000041E-3</v>
      </c>
      <c r="E103" s="211"/>
    </row>
    <row r="104" spans="2:5" ht="30">
      <c r="B104" s="43">
        <v>68</v>
      </c>
      <c r="C104" s="215" t="s">
        <v>252</v>
      </c>
      <c r="D104" s="376">
        <v>0.13550000000000001</v>
      </c>
      <c r="E104" s="211"/>
    </row>
    <row r="105" spans="2:5" hidden="1" outlineLevel="1">
      <c r="B105" s="615" t="s">
        <v>253</v>
      </c>
      <c r="C105" s="616"/>
      <c r="D105" s="616"/>
      <c r="E105" s="617"/>
    </row>
    <row r="106" spans="2:5" hidden="1" outlineLevel="1">
      <c r="B106" s="43">
        <v>69</v>
      </c>
      <c r="C106" s="102" t="s">
        <v>254</v>
      </c>
      <c r="D106" s="212"/>
      <c r="E106" s="213"/>
    </row>
    <row r="107" spans="2:5" hidden="1" outlineLevel="1">
      <c r="B107" s="43">
        <v>70</v>
      </c>
      <c r="C107" s="102" t="s">
        <v>254</v>
      </c>
      <c r="D107" s="212"/>
      <c r="E107" s="213"/>
    </row>
    <row r="108" spans="2:5" hidden="1" outlineLevel="1">
      <c r="B108" s="43">
        <v>71</v>
      </c>
      <c r="C108" s="102" t="s">
        <v>254</v>
      </c>
      <c r="D108" s="212"/>
      <c r="E108" s="213"/>
    </row>
    <row r="109" spans="2:5" collapsed="1">
      <c r="B109" s="597" t="s">
        <v>255</v>
      </c>
      <c r="C109" s="598"/>
      <c r="D109" s="598"/>
      <c r="E109" s="599"/>
    </row>
    <row r="110" spans="2:5">
      <c r="B110" s="603">
        <v>72</v>
      </c>
      <c r="C110" s="606" t="s">
        <v>1037</v>
      </c>
      <c r="D110" s="609"/>
      <c r="E110" s="612"/>
    </row>
    <row r="111" spans="2:5">
      <c r="B111" s="604"/>
      <c r="C111" s="607"/>
      <c r="D111" s="610"/>
      <c r="E111" s="613"/>
    </row>
    <row r="112" spans="2:5">
      <c r="B112" s="605"/>
      <c r="C112" s="608"/>
      <c r="D112" s="611"/>
      <c r="E112" s="614"/>
    </row>
    <row r="113" spans="2:5" ht="45">
      <c r="B113" s="43">
        <v>73</v>
      </c>
      <c r="C113" s="214" t="s">
        <v>256</v>
      </c>
      <c r="D113" s="210"/>
      <c r="E113" s="211"/>
    </row>
    <row r="114" spans="2:5">
      <c r="B114" s="43">
        <v>74</v>
      </c>
      <c r="C114" s="214" t="s">
        <v>165</v>
      </c>
      <c r="D114" s="481"/>
      <c r="E114" s="480"/>
    </row>
    <row r="115" spans="2:5" ht="30">
      <c r="B115" s="43">
        <v>75</v>
      </c>
      <c r="C115" s="214" t="s">
        <v>1038</v>
      </c>
      <c r="D115" s="210"/>
      <c r="E115" s="211"/>
    </row>
    <row r="116" spans="2:5">
      <c r="B116" s="597" t="s">
        <v>257</v>
      </c>
      <c r="C116" s="598"/>
      <c r="D116" s="598"/>
      <c r="E116" s="599"/>
    </row>
    <row r="117" spans="2:5" ht="30">
      <c r="B117" s="43">
        <v>76</v>
      </c>
      <c r="C117" s="214" t="s">
        <v>258</v>
      </c>
      <c r="D117" s="481"/>
      <c r="E117" s="480"/>
    </row>
    <row r="118" spans="2:5">
      <c r="B118" s="43">
        <v>77</v>
      </c>
      <c r="C118" s="214" t="s">
        <v>259</v>
      </c>
      <c r="D118" s="481"/>
      <c r="E118" s="480"/>
    </row>
    <row r="119" spans="2:5" ht="30">
      <c r="B119" s="43">
        <v>78</v>
      </c>
      <c r="C119" s="214" t="s">
        <v>260</v>
      </c>
      <c r="D119" s="481"/>
      <c r="E119" s="480"/>
    </row>
    <row r="120" spans="2:5">
      <c r="B120" s="43">
        <v>79</v>
      </c>
      <c r="C120" s="214" t="s">
        <v>261</v>
      </c>
      <c r="D120" s="481"/>
      <c r="E120" s="480"/>
    </row>
    <row r="121" spans="2:5">
      <c r="B121" s="600" t="s">
        <v>262</v>
      </c>
      <c r="C121" s="601"/>
      <c r="D121" s="601"/>
      <c r="E121" s="602"/>
    </row>
    <row r="122" spans="2:5">
      <c r="B122" s="43">
        <v>80</v>
      </c>
      <c r="C122" s="214" t="s">
        <v>263</v>
      </c>
      <c r="D122" s="482"/>
      <c r="E122" s="480"/>
    </row>
    <row r="123" spans="2:5">
      <c r="B123" s="43">
        <v>81</v>
      </c>
      <c r="C123" s="214" t="s">
        <v>264</v>
      </c>
      <c r="D123" s="482"/>
      <c r="E123" s="480"/>
    </row>
    <row r="124" spans="2:5">
      <c r="B124" s="43">
        <v>82</v>
      </c>
      <c r="C124" s="214" t="s">
        <v>265</v>
      </c>
      <c r="D124" s="483"/>
      <c r="E124" s="480"/>
    </row>
    <row r="125" spans="2:5">
      <c r="B125" s="43">
        <v>83</v>
      </c>
      <c r="C125" s="214" t="s">
        <v>266</v>
      </c>
      <c r="D125" s="483"/>
      <c r="E125" s="480"/>
    </row>
    <row r="126" spans="2:5">
      <c r="B126" s="43">
        <v>84</v>
      </c>
      <c r="C126" s="214" t="s">
        <v>267</v>
      </c>
      <c r="D126" s="483"/>
      <c r="E126" s="480"/>
    </row>
    <row r="127" spans="2:5">
      <c r="B127" s="43">
        <v>85</v>
      </c>
      <c r="C127" s="214" t="s">
        <v>268</v>
      </c>
      <c r="D127" s="483"/>
      <c r="E127" s="480"/>
    </row>
  </sheetData>
  <mergeCells count="16">
    <mergeCell ref="B2:E2"/>
    <mergeCell ref="B8:E8"/>
    <mergeCell ref="B20:E20"/>
    <mergeCell ref="B72:E72"/>
    <mergeCell ref="B61:E61"/>
    <mergeCell ref="B51:E51"/>
    <mergeCell ref="B116:E116"/>
    <mergeCell ref="B121:E121"/>
    <mergeCell ref="B81:E81"/>
    <mergeCell ref="B109:E109"/>
    <mergeCell ref="B110:B112"/>
    <mergeCell ref="C110:C112"/>
    <mergeCell ref="D110:D112"/>
    <mergeCell ref="E110:E112"/>
    <mergeCell ref="B94:E94"/>
    <mergeCell ref="B105:E105"/>
  </mergeCells>
  <hyperlinks>
    <hyperlink ref="E3" location="Table!A1" display="Back to table" xr:uid="{0085B471-B889-4227-84AB-4754D9C5683D}"/>
  </hyperlinks>
  <pageMargins left="0.70866141732283472" right="0.70866141732283472" top="0.74803149606299213" bottom="0.74803149606299213" header="0.31496062992125984" footer="0.31496062992125984"/>
  <pageSetup paperSize="9" scale="5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42</vt:i4>
      </vt:variant>
      <vt:variant>
        <vt:lpstr>Navngitte områder</vt:lpstr>
      </vt:variant>
      <vt:variant>
        <vt:i4>37</vt:i4>
      </vt:variant>
    </vt:vector>
  </HeadingPairs>
  <TitlesOfParts>
    <vt:vector size="79" baseType="lpstr">
      <vt:lpstr>Front</vt:lpstr>
      <vt:lpstr>Table</vt:lpstr>
      <vt:lpstr>EU OV1</vt:lpstr>
      <vt:lpstr>EU KM1</vt:lpstr>
      <vt:lpstr>EU INS1</vt:lpstr>
      <vt:lpstr>EU LI1</vt:lpstr>
      <vt:lpstr>EU LI2</vt:lpstr>
      <vt:lpstr>EU LI3</vt:lpstr>
      <vt:lpstr>EU CC1</vt:lpstr>
      <vt:lpstr>EU CC2</vt:lpstr>
      <vt:lpstr>EU CCA</vt:lpstr>
      <vt:lpstr>EU CCyB1</vt:lpstr>
      <vt:lpstr>EU CCyB2</vt:lpstr>
      <vt:lpstr>EU LR1-LRSum</vt:lpstr>
      <vt:lpstr>EU LR2-LRCom</vt:lpstr>
      <vt:lpstr>EU LR3_LRSpl</vt:lpstr>
      <vt:lpstr>EU LIQ1</vt:lpstr>
      <vt:lpstr>EU LIQ2</vt:lpstr>
      <vt:lpstr>EU CR1</vt:lpstr>
      <vt:lpstr>EU CR1-A</vt:lpstr>
      <vt:lpstr>EU CQ1</vt:lpstr>
      <vt:lpstr>EU CQ3</vt:lpstr>
      <vt:lpstr>EU CQ5</vt:lpstr>
      <vt:lpstr>EU CQ7</vt:lpstr>
      <vt:lpstr>EU CR3</vt:lpstr>
      <vt:lpstr>EU CR4</vt:lpstr>
      <vt:lpstr>EU CR5</vt:lpstr>
      <vt:lpstr>EU CCR1</vt:lpstr>
      <vt:lpstr>EU CCR2</vt:lpstr>
      <vt:lpstr>EU CCR3</vt:lpstr>
      <vt:lpstr>EU REM1</vt:lpstr>
      <vt:lpstr>EU REM2</vt:lpstr>
      <vt:lpstr>EU REM4</vt:lpstr>
      <vt:lpstr>EU REM5</vt:lpstr>
      <vt:lpstr>EU AE1</vt:lpstr>
      <vt:lpstr>EU AE2</vt:lpstr>
      <vt:lpstr>EU AE3</vt:lpstr>
      <vt:lpstr>EU IRRBB1</vt:lpstr>
      <vt:lpstr>EU KM2</vt:lpstr>
      <vt:lpstr>EU TLAC1</vt:lpstr>
      <vt:lpstr>EU TLAC3</vt:lpstr>
      <vt:lpstr>Back</vt:lpstr>
      <vt:lpstr>Back!Utskriftsområde</vt:lpstr>
      <vt:lpstr>'EU AE1'!Utskriftsområde</vt:lpstr>
      <vt:lpstr>'EU AE2'!Utskriftsområde</vt:lpstr>
      <vt:lpstr>'EU CC2'!Utskriftsområde</vt:lpstr>
      <vt:lpstr>'EU CCR1'!Utskriftsområde</vt:lpstr>
      <vt:lpstr>'EU CCR2'!Utskriftsområde</vt:lpstr>
      <vt:lpstr>'EU CCR3'!Utskriftsområde</vt:lpstr>
      <vt:lpstr>'EU CCyB1'!Utskriftsområde</vt:lpstr>
      <vt:lpstr>'EU CCyB2'!Utskriftsområde</vt:lpstr>
      <vt:lpstr>'EU CQ1'!Utskriftsområde</vt:lpstr>
      <vt:lpstr>'EU CQ3'!Utskriftsområde</vt:lpstr>
      <vt:lpstr>'EU CQ5'!Utskriftsområde</vt:lpstr>
      <vt:lpstr>'EU CQ7'!Utskriftsområde</vt:lpstr>
      <vt:lpstr>'EU CR1'!Utskriftsområde</vt:lpstr>
      <vt:lpstr>'EU CR1-A'!Utskriftsområde</vt:lpstr>
      <vt:lpstr>'EU CR4'!Utskriftsområde</vt:lpstr>
      <vt:lpstr>'EU CR5'!Utskriftsområde</vt:lpstr>
      <vt:lpstr>'EU IRRBB1'!Utskriftsområde</vt:lpstr>
      <vt:lpstr>'EU KM1'!Utskriftsområde</vt:lpstr>
      <vt:lpstr>'EU KM2'!Utskriftsområde</vt:lpstr>
      <vt:lpstr>'EU LI2'!Utskriftsområde</vt:lpstr>
      <vt:lpstr>'EU LI3'!Utskriftsområde</vt:lpstr>
      <vt:lpstr>'EU LIQ1'!Utskriftsområde</vt:lpstr>
      <vt:lpstr>'EU LIQ2'!Utskriftsområde</vt:lpstr>
      <vt:lpstr>'EU LR1-LRSum'!Utskriftsområde</vt:lpstr>
      <vt:lpstr>'EU LR2-LRCom'!Utskriftsområde</vt:lpstr>
      <vt:lpstr>'EU LR3_LRSpl'!Utskriftsområde</vt:lpstr>
      <vt:lpstr>'EU OV1'!Utskriftsområde</vt:lpstr>
      <vt:lpstr>'EU REM1'!Utskriftsområde</vt:lpstr>
      <vt:lpstr>'EU REM2'!Utskriftsområde</vt:lpstr>
      <vt:lpstr>'EU REM4'!Utskriftsområde</vt:lpstr>
      <vt:lpstr>'EU REM5'!Utskriftsområde</vt:lpstr>
      <vt:lpstr>'EU TLAC1'!Utskriftsområde</vt:lpstr>
      <vt:lpstr>'EU TLAC3'!Utskriftsområde</vt:lpstr>
      <vt:lpstr>Front!Utskriftsområde</vt:lpstr>
      <vt:lpstr>Table!Utskriftsområde</vt:lpstr>
      <vt:lpstr>Table!Utskriftstitler</vt:lpstr>
    </vt:vector>
  </TitlesOfParts>
  <Company>Sparebanken Oest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Nikkerud, Marius</dc:creator>
  <cp:lastModifiedBy>Nikkerud, Marius</cp:lastModifiedBy>
  <cp:lastPrinted>2024-05-06T05:53:16Z</cp:lastPrinted>
  <dcterms:created xsi:type="dcterms:W3CDTF">2022-11-22T10:56:26Z</dcterms:created>
  <dcterms:modified xsi:type="dcterms:W3CDTF">2024-05-07T06:09:47Z</dcterms:modified>
</cp:coreProperties>
</file>